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SK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42" i="149"/>
  <c r="B19" i="149"/>
  <c r="B17" i="149"/>
  <c r="B6" i="149"/>
  <c r="B13" i="149"/>
  <c r="B56" i="149"/>
  <c r="B27" i="149"/>
  <c r="B90" i="149"/>
  <c r="B51" i="149"/>
  <c r="B85" i="149"/>
  <c r="B10" i="149"/>
  <c r="B18" i="149"/>
  <c r="B61" i="149"/>
  <c r="B32" i="149"/>
  <c r="B68" i="149"/>
  <c r="B88" i="149"/>
  <c r="B46" i="149"/>
  <c r="B72" i="149"/>
  <c r="B15" i="149"/>
  <c r="B76" i="149"/>
  <c r="B69" i="149"/>
  <c r="B5" i="149"/>
  <c r="B12" i="149"/>
  <c r="B77" i="149"/>
  <c r="B7" i="149"/>
  <c r="B92" i="149"/>
  <c r="B50" i="149"/>
  <c r="B75" i="149"/>
  <c r="B80" i="149"/>
  <c r="B84" i="149"/>
  <c r="B74" i="149"/>
  <c r="B94" i="149"/>
  <c r="B47" i="149"/>
  <c r="B89" i="149"/>
  <c r="B16" i="149"/>
  <c r="B95" i="149"/>
  <c r="B14" i="149"/>
  <c r="B38" i="149"/>
  <c r="B41" i="149"/>
  <c r="B63" i="149"/>
  <c r="B93" i="149"/>
  <c r="B28" i="149"/>
  <c r="B48" i="149"/>
  <c r="B4" i="149"/>
  <c r="B52" i="149"/>
  <c r="B81" i="149"/>
  <c r="B31" i="149"/>
  <c r="B86" i="149"/>
  <c r="B33" i="149"/>
  <c r="B83" i="149"/>
  <c r="B91" i="149"/>
  <c r="B59" i="149"/>
  <c r="B22" i="149"/>
  <c r="B26" i="149"/>
  <c r="B20" i="149"/>
  <c r="B8" i="149"/>
  <c r="B87" i="149"/>
  <c r="B25" i="149"/>
  <c r="B71" i="149"/>
  <c r="B40" i="149"/>
  <c r="B57" i="149"/>
  <c r="B44" i="149"/>
  <c r="B35" i="149"/>
  <c r="B79" i="149"/>
  <c r="B30" i="149"/>
  <c r="B39" i="149"/>
  <c r="B62" i="149"/>
  <c r="B49" i="149"/>
  <c r="B70" i="149"/>
  <c r="B54" i="149"/>
  <c r="B24" i="149"/>
  <c r="B21" i="149"/>
  <c r="B43" i="149"/>
  <c r="B9" i="149"/>
  <c r="B65" i="149"/>
  <c r="B58" i="149"/>
  <c r="B29" i="149"/>
  <c r="B82" i="149"/>
  <c r="B55" i="149"/>
  <c r="B37" i="149"/>
  <c r="B36" i="149"/>
  <c r="B45" i="149"/>
  <c r="B67" i="149"/>
  <c r="B53" i="149"/>
  <c r="B64" i="149"/>
  <c r="B73" i="149"/>
  <c r="B60" i="149"/>
  <c r="B66" i="149"/>
  <c r="B34" i="149"/>
  <c r="B78" i="149"/>
  <c r="B11" i="149"/>
  <c r="B23" i="149"/>
  <c r="Y3" i="162" l="1"/>
  <c r="Y2" i="162" s="1"/>
  <c r="Y2" i="164"/>
  <c r="Z69" i="149" l="1"/>
  <c r="Y69" i="149"/>
  <c r="Z67" i="149"/>
  <c r="Y67" i="149"/>
  <c r="Z15" i="104" l="1"/>
  <c r="Z15" i="119"/>
  <c r="Z15" i="120"/>
  <c r="Z20" i="16"/>
  <c r="Z20" i="103"/>
  <c r="Z20" i="111"/>
  <c r="Z20" i="119"/>
  <c r="Z20" i="117"/>
  <c r="Z25" i="103"/>
  <c r="Z25" i="111"/>
  <c r="Z25" i="120"/>
  <c r="Z25" i="119"/>
  <c r="Z36" i="8"/>
  <c r="Z36" i="104"/>
  <c r="Z36" i="111"/>
  <c r="Z36" i="120"/>
  <c r="Z40" i="8"/>
  <c r="Z40" i="16"/>
  <c r="Z40" i="104"/>
  <c r="Z40" i="103"/>
  <c r="Z44" i="8"/>
  <c r="Z44" i="119"/>
  <c r="Z44" i="111"/>
  <c r="Z44" i="120"/>
  <c r="Z48" i="8"/>
  <c r="Z48" i="104"/>
  <c r="Z48" i="103"/>
  <c r="Z48" i="119"/>
  <c r="Z48" i="118"/>
  <c r="Z48" i="120"/>
  <c r="Z64" i="103"/>
  <c r="Z64" i="111"/>
  <c r="Z64" i="119"/>
  <c r="Z72" i="8"/>
  <c r="Z72" i="16"/>
  <c r="Z72" i="117"/>
  <c r="Z72" i="111"/>
  <c r="Y6" i="8"/>
  <c r="Y6" i="16"/>
  <c r="Y6" i="104"/>
  <c r="Y6" i="103"/>
  <c r="Y6" i="106"/>
  <c r="Y6" i="111"/>
  <c r="Y6" i="117"/>
  <c r="Y6" i="124"/>
  <c r="Y16" i="106"/>
  <c r="Y16" i="125"/>
  <c r="Y21" i="103"/>
  <c r="Y21" i="124"/>
  <c r="Y21" i="119"/>
  <c r="Y21" i="125"/>
  <c r="Y21" i="123" s="1"/>
  <c r="Y32" i="103"/>
  <c r="Y32" i="111"/>
  <c r="Y32" i="117"/>
  <c r="Y32" i="119"/>
  <c r="Y32" i="125"/>
  <c r="Y32" i="120"/>
  <c r="Y37" i="8"/>
  <c r="Y37" i="117"/>
  <c r="Y37" i="104"/>
  <c r="Y37" i="118"/>
  <c r="Y37" i="125"/>
  <c r="Y37" i="124"/>
  <c r="Y41" i="106"/>
  <c r="Y41" i="104"/>
  <c r="Y41" i="120"/>
  <c r="Y41" i="118"/>
  <c r="Y45" i="103"/>
  <c r="Y45" i="118"/>
  <c r="Y49" i="104"/>
  <c r="Y54" i="8"/>
  <c r="Y54" i="106"/>
  <c r="Y54" i="104"/>
  <c r="Y54" i="105"/>
  <c r="Y54" i="120"/>
  <c r="Y65" i="103"/>
  <c r="Y65" i="105"/>
  <c r="Y65" i="106"/>
  <c r="Y69" i="8"/>
  <c r="Y69" i="16"/>
  <c r="Y69" i="117"/>
  <c r="Y69" i="111"/>
  <c r="Y69" i="119"/>
  <c r="Y69" i="125"/>
  <c r="Z6" i="10"/>
  <c r="Z6" i="106"/>
  <c r="Z6" i="103"/>
  <c r="Z6" i="120"/>
  <c r="Z16" i="111"/>
  <c r="Z16" i="120"/>
  <c r="Z21" i="8"/>
  <c r="Z21" i="103"/>
  <c r="Z21" i="111"/>
  <c r="Z21" i="120"/>
  <c r="Z32" i="104"/>
  <c r="Z32" i="111"/>
  <c r="Z32" i="119"/>
  <c r="Z32" i="124"/>
  <c r="Z37" i="16"/>
  <c r="Z37" i="103"/>
  <c r="Z37" i="119"/>
  <c r="Z37" i="104"/>
  <c r="Z37" i="125"/>
  <c r="Z41" i="10"/>
  <c r="Z41" i="117"/>
  <c r="Z41" i="124"/>
  <c r="Z45" i="117"/>
  <c r="Z49" i="8"/>
  <c r="Z49" i="103"/>
  <c r="Z49" i="118"/>
  <c r="Z49" i="119"/>
  <c r="Z49" i="124"/>
  <c r="Z52" i="161"/>
  <c r="Z54" i="8"/>
  <c r="Z52" i="189"/>
  <c r="Z52" i="198"/>
  <c r="Z54" i="104"/>
  <c r="Z52" i="168"/>
  <c r="Z52" i="112"/>
  <c r="Z54" i="117"/>
  <c r="Z54" i="120"/>
  <c r="Z52" i="203"/>
  <c r="Z65" i="103"/>
  <c r="Z65" i="105"/>
  <c r="Z65" i="118"/>
  <c r="Z65" i="120"/>
  <c r="Z69" i="103"/>
  <c r="Z69" i="106"/>
  <c r="Z69" i="117"/>
  <c r="Z69" i="118"/>
  <c r="Y13" i="8"/>
  <c r="Y13" i="106"/>
  <c r="Y13" i="105"/>
  <c r="Y13" i="104"/>
  <c r="Y13" i="119"/>
  <c r="Y29" i="8"/>
  <c r="Y29" i="119"/>
  <c r="Y29" i="125"/>
  <c r="Y38" i="117"/>
  <c r="Y38" i="119"/>
  <c r="Y42" i="16"/>
  <c r="Y42" i="103"/>
  <c r="Y42" i="106"/>
  <c r="Y42" i="117"/>
  <c r="Y42" i="124"/>
  <c r="Y42" i="104"/>
  <c r="Y46" i="103"/>
  <c r="Y46" i="104"/>
  <c r="Y46" i="118"/>
  <c r="Y46" i="125"/>
  <c r="Y50" i="103"/>
  <c r="Y50" i="104"/>
  <c r="Y50" i="106"/>
  <c r="Y50" i="119"/>
  <c r="Y50" i="125"/>
  <c r="Y66" i="103"/>
  <c r="Y66" i="106"/>
  <c r="Y66" i="117"/>
  <c r="Y66" i="120"/>
  <c r="Y70" i="75"/>
  <c r="Y70" i="117"/>
  <c r="Z4" i="153"/>
  <c r="Z7" i="120"/>
  <c r="Z7" i="119"/>
  <c r="Z7" i="125"/>
  <c r="Z46" i="16"/>
  <c r="Z46" i="105"/>
  <c r="Z46" i="118"/>
  <c r="Z46" i="117"/>
  <c r="Z46" i="120"/>
  <c r="Z46" i="125"/>
  <c r="Z66" i="111"/>
  <c r="Z66" i="119"/>
  <c r="Z66" i="120"/>
  <c r="Z13" i="104"/>
  <c r="Z13" i="117"/>
  <c r="Z13" i="119"/>
  <c r="Z29" i="16"/>
  <c r="Z29" i="111"/>
  <c r="Z38" i="8"/>
  <c r="Z38" i="111"/>
  <c r="Z38" i="117"/>
  <c r="Z38" i="119"/>
  <c r="Z42" i="117"/>
  <c r="Z50" i="103"/>
  <c r="Z50" i="104"/>
  <c r="Z50" i="117"/>
  <c r="Z50" i="118"/>
  <c r="Z70" i="104"/>
  <c r="Z70" i="117"/>
  <c r="Z70" i="118"/>
  <c r="Y14" i="8"/>
  <c r="Y14" i="103"/>
  <c r="Y14" i="111"/>
  <c r="Y14" i="119"/>
  <c r="Y19" i="106"/>
  <c r="Y19" i="120"/>
  <c r="Y19" i="125"/>
  <c r="Y22" i="85"/>
  <c r="Y22" i="89"/>
  <c r="Y24" i="104"/>
  <c r="Y22" i="110"/>
  <c r="Y22" i="115"/>
  <c r="Y22" i="168"/>
  <c r="Y22" i="170"/>
  <c r="Y22" i="203"/>
  <c r="Y22" i="174"/>
  <c r="Y30" i="8"/>
  <c r="Y30" i="16"/>
  <c r="Y30" i="103"/>
  <c r="Y30" i="106"/>
  <c r="Y30" i="120"/>
  <c r="Y35" i="103"/>
  <c r="Y35" i="118"/>
  <c r="Y35" i="117"/>
  <c r="Y35" i="119"/>
  <c r="Y39" i="8"/>
  <c r="Y39" i="16"/>
  <c r="Y39" i="103"/>
  <c r="Y39" i="104"/>
  <c r="Y39" i="120"/>
  <c r="Y39" i="125"/>
  <c r="Y43" i="103"/>
  <c r="Y43" i="117"/>
  <c r="Y43" i="120"/>
  <c r="Y43" i="119"/>
  <c r="Y47" i="8"/>
  <c r="Y47" i="119"/>
  <c r="Y51" i="104"/>
  <c r="Y51" i="120"/>
  <c r="Y51" i="119"/>
  <c r="Y51" i="117"/>
  <c r="Y63" i="10"/>
  <c r="Y63" i="8"/>
  <c r="Y67" i="104"/>
  <c r="Y67" i="103"/>
  <c r="Y67" i="120"/>
  <c r="Y71" i="10"/>
  <c r="Y71" i="104"/>
  <c r="Y71" i="119"/>
  <c r="Y71" i="111"/>
  <c r="Z14" i="103"/>
  <c r="Z14" i="104"/>
  <c r="Z14" i="120"/>
  <c r="Z14" i="125"/>
  <c r="Z19" i="8"/>
  <c r="Z17" i="153"/>
  <c r="Z17" i="199"/>
  <c r="Z17" i="165"/>
  <c r="Z17" i="121"/>
  <c r="Z19" i="120"/>
  <c r="Z17" i="109"/>
  <c r="Z24" i="8"/>
  <c r="Z22" i="154"/>
  <c r="Z22" i="192"/>
  <c r="Z24" i="106"/>
  <c r="Z22" i="110"/>
  <c r="Z22" i="170"/>
  <c r="Z22" i="115"/>
  <c r="Z22" i="203"/>
  <c r="Z30" i="103"/>
  <c r="Z30" i="104"/>
  <c r="Z30" i="119"/>
  <c r="Z35" i="105"/>
  <c r="Z35" i="120"/>
  <c r="Z35" i="119"/>
  <c r="Z39" i="10"/>
  <c r="Z39" i="117"/>
  <c r="Z39" i="120"/>
  <c r="Z39" i="119"/>
  <c r="Z43" i="103"/>
  <c r="Z43" i="117"/>
  <c r="Z43" i="118"/>
  <c r="Z47" i="104"/>
  <c r="Z47" i="119"/>
  <c r="Z47" i="125"/>
  <c r="Z51" i="106"/>
  <c r="Z51" i="105"/>
  <c r="Z51" i="117"/>
  <c r="Z51" i="111"/>
  <c r="Z51" i="120"/>
  <c r="Z51" i="119"/>
  <c r="Z63" i="8"/>
  <c r="Z63" i="16"/>
  <c r="Z63" i="124"/>
  <c r="Z67" i="103"/>
  <c r="Z67" i="105"/>
  <c r="Z67" i="117"/>
  <c r="Z71" i="8"/>
  <c r="Z71" i="103"/>
  <c r="Z71" i="119"/>
  <c r="Z71" i="120"/>
  <c r="Z71" i="125"/>
  <c r="Y4" i="152"/>
  <c r="Y4" i="80"/>
  <c r="Y4" i="18"/>
  <c r="Y4" i="78"/>
  <c r="Y4" i="81"/>
  <c r="Y4" i="161"/>
  <c r="Y4" i="85"/>
  <c r="Y4" i="90"/>
  <c r="Y4" i="86"/>
  <c r="Y4" i="88"/>
  <c r="Y4" i="89"/>
  <c r="Y4" i="190"/>
  <c r="Y4" i="193"/>
  <c r="Y4" i="196"/>
  <c r="Y4" i="110"/>
  <c r="Y4" i="107"/>
  <c r="Y4" i="189"/>
  <c r="Y4" i="199"/>
  <c r="Y4" i="198"/>
  <c r="Y4" i="109"/>
  <c r="Y4" i="112"/>
  <c r="Y4" i="169"/>
  <c r="Y4" i="168"/>
  <c r="Y4" i="113"/>
  <c r="Y4" i="159"/>
  <c r="Y4" i="121"/>
  <c r="Y4" i="167"/>
  <c r="Y4" i="201"/>
  <c r="Y4" i="204"/>
  <c r="Y4" i="183"/>
  <c r="Y4" i="173"/>
  <c r="Y8" i="153"/>
  <c r="Y8" i="83"/>
  <c r="Y10" i="103"/>
  <c r="Y8" i="192"/>
  <c r="Y10" i="105"/>
  <c r="Y8" i="195"/>
  <c r="Y10" i="106"/>
  <c r="Y8" i="108"/>
  <c r="Y8" i="114"/>
  <c r="Y8" i="87"/>
  <c r="Y10" i="120"/>
  <c r="Y8" i="203"/>
  <c r="Y15" i="117"/>
  <c r="Y15" i="120"/>
  <c r="Y20" i="16"/>
  <c r="Y20" i="8"/>
  <c r="Y17" i="79"/>
  <c r="Y25" i="10"/>
  <c r="Y25" i="8"/>
  <c r="Y25" i="16"/>
  <c r="Y25" i="103"/>
  <c r="Y25" i="105"/>
  <c r="Y25" i="117"/>
  <c r="Y25" i="120"/>
  <c r="Y31" i="104"/>
  <c r="Y31" i="103"/>
  <c r="Y31" i="117"/>
  <c r="Y31" i="118"/>
  <c r="Y36" i="104"/>
  <c r="Y36" i="103"/>
  <c r="Y36" i="117"/>
  <c r="Y40" i="16"/>
  <c r="Y40" i="111"/>
  <c r="Y40" i="117"/>
  <c r="Y40" i="120"/>
  <c r="Y44" i="8"/>
  <c r="Y44" i="103"/>
  <c r="Y44" i="117"/>
  <c r="Y44" i="120"/>
  <c r="Y48" i="103"/>
  <c r="Y48" i="119"/>
  <c r="Y52" i="154"/>
  <c r="Y52" i="78"/>
  <c r="Y52" i="161"/>
  <c r="Y52" i="152"/>
  <c r="Y52" i="19"/>
  <c r="Y52" i="84"/>
  <c r="Y52" i="82"/>
  <c r="Y52" i="85"/>
  <c r="Y52" i="88"/>
  <c r="Y52" i="18"/>
  <c r="Y52" i="83"/>
  <c r="Y52" i="86"/>
  <c r="Y52" i="80"/>
  <c r="Y52" i="90"/>
  <c r="Y52" i="89"/>
  <c r="Y52" i="185"/>
  <c r="Y52" i="189"/>
  <c r="Y52" i="190"/>
  <c r="Y52" i="110"/>
  <c r="Y52" i="107"/>
  <c r="Y52" i="192"/>
  <c r="Y52" i="193"/>
  <c r="Y52" i="196"/>
  <c r="Y52" i="112"/>
  <c r="Y52" i="198"/>
  <c r="Y52" i="109"/>
  <c r="Y52" i="113"/>
  <c r="Y52" i="165"/>
  <c r="Y52" i="114"/>
  <c r="Y52" i="166"/>
  <c r="Y52" i="169"/>
  <c r="Y52" i="159"/>
  <c r="Y52" i="168"/>
  <c r="Y52" i="183"/>
  <c r="Y52" i="173"/>
  <c r="Y52" i="174"/>
  <c r="Y52" i="121"/>
  <c r="Y52" i="204"/>
  <c r="Y61" i="153"/>
  <c r="Y64" i="103"/>
  <c r="Y64" i="111"/>
  <c r="Y64" i="120"/>
  <c r="Y68" i="10"/>
  <c r="Y68" i="103"/>
  <c r="Y68" i="118"/>
  <c r="Y68" i="120"/>
  <c r="Y72" i="111"/>
  <c r="Y72" i="120"/>
  <c r="Z8" i="161"/>
  <c r="Z8" i="152"/>
  <c r="Z8" i="195"/>
  <c r="Z10" i="106"/>
  <c r="Z8" i="108"/>
  <c r="Z8" i="165"/>
  <c r="Z8" i="112"/>
  <c r="Z10" i="120"/>
  <c r="Z8" i="168"/>
  <c r="Z8" i="203"/>
  <c r="Z31" i="16"/>
  <c r="Z31" i="119"/>
  <c r="Z68" i="16"/>
  <c r="Z68" i="103"/>
  <c r="Z68" i="105"/>
  <c r="Z68" i="124"/>
  <c r="C62" i="119"/>
  <c r="C63" i="119"/>
  <c r="Y37" i="123" l="1"/>
  <c r="Y52" i="170"/>
  <c r="Y8" i="172"/>
  <c r="Z11" i="183"/>
  <c r="Z11" i="161"/>
  <c r="Z19" i="118"/>
  <c r="Z41" i="111"/>
  <c r="Y52" i="81"/>
  <c r="Y4" i="84"/>
  <c r="Z71" i="104"/>
  <c r="Z24" i="119"/>
  <c r="Z42" i="106"/>
  <c r="Z52" i="195"/>
  <c r="Y49" i="117"/>
  <c r="Y41" i="117"/>
  <c r="Y16" i="105"/>
  <c r="Z64" i="8"/>
  <c r="Z44" i="124"/>
  <c r="Z40" i="125"/>
  <c r="Z36" i="119"/>
  <c r="Z15" i="106"/>
  <c r="Z15" i="111"/>
  <c r="Z68" i="119"/>
  <c r="Z31" i="106"/>
  <c r="Z10" i="111"/>
  <c r="Y68" i="16"/>
  <c r="Y64" i="105"/>
  <c r="Y48" i="8"/>
  <c r="Y40" i="10"/>
  <c r="Y31" i="125"/>
  <c r="Y31" i="120"/>
  <c r="Y31" i="10"/>
  <c r="Y25" i="118"/>
  <c r="Y20" i="111"/>
  <c r="Y15" i="104"/>
  <c r="Y15" i="103"/>
  <c r="Y10" i="111"/>
  <c r="Y10" i="10"/>
  <c r="Y4" i="165"/>
  <c r="Y4" i="154"/>
  <c r="Z51" i="104"/>
  <c r="Z51" i="10"/>
  <c r="Z47" i="117"/>
  <c r="Z47" i="103"/>
  <c r="Z43" i="125"/>
  <c r="Z43" i="124"/>
  <c r="Z43" i="104"/>
  <c r="Z43" i="10"/>
  <c r="Z39" i="106"/>
  <c r="Z35" i="10"/>
  <c r="Z30" i="120"/>
  <c r="Z30" i="117"/>
  <c r="Z24" i="103"/>
  <c r="Z24" i="111"/>
  <c r="Z19" i="106"/>
  <c r="Z19" i="117"/>
  <c r="Z17" i="196"/>
  <c r="Z19" i="16"/>
  <c r="Z14" i="111"/>
  <c r="Z14" i="106"/>
  <c r="Z14" i="8"/>
  <c r="Y71" i="117"/>
  <c r="Y71" i="106"/>
  <c r="Y67" i="10"/>
  <c r="Y51" i="105"/>
  <c r="Y43" i="125"/>
  <c r="Y24" i="16"/>
  <c r="Y19" i="124"/>
  <c r="Y19" i="123" s="1"/>
  <c r="Y19" i="117"/>
  <c r="Y19" i="8"/>
  <c r="Y14" i="120"/>
  <c r="Y14" i="16"/>
  <c r="Z13" i="118"/>
  <c r="Z13" i="16"/>
  <c r="Z13" i="10"/>
  <c r="Z66" i="106"/>
  <c r="Z46" i="10"/>
  <c r="Z4" i="172"/>
  <c r="Z7" i="103"/>
  <c r="Y70" i="119"/>
  <c r="Y46" i="105"/>
  <c r="Y46" i="10"/>
  <c r="Y42" i="119"/>
  <c r="Y38" i="105"/>
  <c r="Y38" i="10"/>
  <c r="Z69" i="119"/>
  <c r="Z65" i="119"/>
  <c r="Z45" i="103"/>
  <c r="Z41" i="125"/>
  <c r="Z41" i="16"/>
  <c r="Z37" i="120"/>
  <c r="Z16" i="105"/>
  <c r="Z16" i="16"/>
  <c r="Y6" i="10"/>
  <c r="Z20" i="125"/>
  <c r="Z41" i="123"/>
  <c r="Y52" i="202"/>
  <c r="Y52" i="79"/>
  <c r="Y8" i="115"/>
  <c r="Y4" i="174"/>
  <c r="Y4" i="82"/>
  <c r="Y4" i="19"/>
  <c r="Z22" i="113"/>
  <c r="Z17" i="169"/>
  <c r="Z38" i="120"/>
  <c r="Y13" i="103"/>
  <c r="Z68" i="120"/>
  <c r="Z11" i="91"/>
  <c r="Y71" i="120"/>
  <c r="Y67" i="111"/>
  <c r="Y39" i="117"/>
  <c r="Y35" i="120"/>
  <c r="Y35" i="116" s="1"/>
  <c r="Y24" i="120"/>
  <c r="Z66" i="104"/>
  <c r="Z69" i="111"/>
  <c r="Z21" i="117"/>
  <c r="Y69" i="10"/>
  <c r="Y65" i="75"/>
  <c r="Y65" i="10"/>
  <c r="Y54" i="124"/>
  <c r="Y54" i="117"/>
  <c r="Y45" i="106"/>
  <c r="Y21" i="104"/>
  <c r="Z20" i="105"/>
  <c r="Z31" i="75"/>
  <c r="Z10" i="75"/>
  <c r="Y52" i="199"/>
  <c r="Y52" i="115"/>
  <c r="Y36" i="75"/>
  <c r="Y36" i="106"/>
  <c r="Y20" i="120"/>
  <c r="Y20" i="103"/>
  <c r="Y4" i="170"/>
  <c r="Y4" i="185"/>
  <c r="Y63" i="119"/>
  <c r="Y51" i="16"/>
  <c r="Y24" i="106"/>
  <c r="Y14" i="105"/>
  <c r="Z42" i="125"/>
  <c r="Z38" i="104"/>
  <c r="Z29" i="106"/>
  <c r="Z7" i="10"/>
  <c r="Y50" i="105"/>
  <c r="Y46" i="120"/>
  <c r="Z16" i="125"/>
  <c r="Y65" i="125"/>
  <c r="Y54" i="111"/>
  <c r="Y45" i="16"/>
  <c r="Z68" i="111"/>
  <c r="Y72" i="104"/>
  <c r="Y72" i="124"/>
  <c r="Y72" i="16"/>
  <c r="Y20" i="10"/>
  <c r="Y15" i="118"/>
  <c r="Y11" i="190"/>
  <c r="Z47" i="120"/>
  <c r="Z24" i="117"/>
  <c r="Z24" i="104"/>
  <c r="Z17" i="81"/>
  <c r="Y67" i="16"/>
  <c r="Y63" i="118"/>
  <c r="Y47" i="124"/>
  <c r="Y30" i="124"/>
  <c r="Y30" i="117"/>
  <c r="Y24" i="105"/>
  <c r="Y14" i="104"/>
  <c r="Z42" i="16"/>
  <c r="Z42" i="10"/>
  <c r="Y66" i="16"/>
  <c r="Y50" i="10"/>
  <c r="Y42" i="10"/>
  <c r="Y38" i="106"/>
  <c r="Y13" i="10"/>
  <c r="Y7" i="117"/>
  <c r="Z69" i="75"/>
  <c r="Z54" i="125"/>
  <c r="Z54" i="105"/>
  <c r="Z45" i="125"/>
  <c r="Z37" i="75"/>
  <c r="Z32" i="118"/>
  <c r="Z32" i="16"/>
  <c r="Z32" i="10"/>
  <c r="Z21" i="119"/>
  <c r="Z16" i="8"/>
  <c r="Y16" i="119"/>
  <c r="Z72" i="119"/>
  <c r="Z36" i="118"/>
  <c r="Z68" i="117"/>
  <c r="Z68" i="104"/>
  <c r="Z31" i="125"/>
  <c r="Z31" i="120"/>
  <c r="Z31" i="111"/>
  <c r="Z31" i="104"/>
  <c r="Z10" i="118"/>
  <c r="Z10" i="104"/>
  <c r="Y72" i="125"/>
  <c r="Y72" i="123" s="1"/>
  <c r="Y68" i="106"/>
  <c r="Y68" i="75"/>
  <c r="Y64" i="124"/>
  <c r="Y64" i="117"/>
  <c r="Y53" i="105"/>
  <c r="Y52" i="105" s="1"/>
  <c r="Y52" i="187"/>
  <c r="Y53" i="104"/>
  <c r="Y52" i="104" s="1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23" s="1"/>
  <c r="Z63" i="117"/>
  <c r="Z43" i="119"/>
  <c r="Z39" i="105"/>
  <c r="Z39" i="75"/>
  <c r="Z33" i="196"/>
  <c r="Z27" i="171"/>
  <c r="Z30" i="125"/>
  <c r="Z30" i="124"/>
  <c r="Z30" i="111"/>
  <c r="Z27" i="79"/>
  <c r="Z9" i="125"/>
  <c r="Z8" i="173"/>
  <c r="Z9" i="119"/>
  <c r="Z8" i="156"/>
  <c r="Z8" i="170"/>
  <c r="Z8" i="197"/>
  <c r="Z9" i="11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3" i="124"/>
  <c r="Y43" i="106"/>
  <c r="Y39" i="119"/>
  <c r="Y39" i="111"/>
  <c r="Y39" i="105"/>
  <c r="Y33" i="167"/>
  <c r="Y35" i="111"/>
  <c r="Y35" i="106"/>
  <c r="Y33" i="186"/>
  <c r="Y30" i="125"/>
  <c r="Y30" i="123" s="1"/>
  <c r="Y24" i="119"/>
  <c r="Y24" i="10"/>
  <c r="Y17" i="173"/>
  <c r="Y17" i="199"/>
  <c r="Y19" i="104"/>
  <c r="Y17" i="88"/>
  <c r="Y8" i="204"/>
  <c r="Y8" i="202"/>
  <c r="Y8" i="197"/>
  <c r="Y9" i="11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7" i="197"/>
  <c r="Z28" i="111"/>
  <c r="Z27" i="185"/>
  <c r="Z28" i="103"/>
  <c r="Z27" i="85"/>
  <c r="Z27" i="84"/>
  <c r="Z27" i="154"/>
  <c r="Z21" i="124"/>
  <c r="Z21" i="75"/>
  <c r="Z16" i="119"/>
  <c r="Z16" i="124"/>
  <c r="Z16" i="123" s="1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3" i="112" s="1"/>
  <c r="Z6" i="104"/>
  <c r="Z4" i="152"/>
  <c r="Y65" i="124"/>
  <c r="Y65" i="120"/>
  <c r="Y52" i="195"/>
  <c r="Y54" i="103"/>
  <c r="Y54" i="102" s="1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Y6" i="102" s="1"/>
  <c r="Z72" i="124"/>
  <c r="Z72" i="120"/>
  <c r="Z72" i="105"/>
  <c r="Z64" i="75"/>
  <c r="Z52" i="183"/>
  <c r="Z52" i="196"/>
  <c r="Z53" i="118"/>
  <c r="Z52" i="166"/>
  <c r="Z52" i="167"/>
  <c r="Z52" i="197"/>
  <c r="Z53" i="11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0"/>
  <c r="Z67" i="111"/>
  <c r="Z67" i="8"/>
  <c r="Z61" i="107"/>
  <c r="Z63" i="10"/>
  <c r="Z63" i="75"/>
  <c r="Z51" i="103"/>
  <c r="Z51" i="102" s="1"/>
  <c r="Z51" i="8"/>
  <c r="Z47" i="105"/>
  <c r="Z47" i="75"/>
  <c r="Z43" i="106"/>
  <c r="Z43" i="8"/>
  <c r="Z39" i="118"/>
  <c r="Z39" i="8"/>
  <c r="Z35" i="124"/>
  <c r="Z35" i="103"/>
  <c r="Z35" i="8"/>
  <c r="Z30" i="118"/>
  <c r="Z30" i="106"/>
  <c r="Z24" i="105"/>
  <c r="Z19" i="119"/>
  <c r="Z14" i="124"/>
  <c r="Z14" i="123" s="1"/>
  <c r="Z14" i="117"/>
  <c r="Z14" i="105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8" i="169"/>
  <c r="Y8" i="189"/>
  <c r="Y8" i="193"/>
  <c r="Y8" i="185"/>
  <c r="Y8" i="84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46" i="123" s="1"/>
  <c r="Z22" i="155"/>
  <c r="Z23" i="119"/>
  <c r="Z22" i="119" s="1"/>
  <c r="Z22" i="114"/>
  <c r="Z23" i="117"/>
  <c r="Z22" i="165"/>
  <c r="Z22" i="194"/>
  <c r="Z23" i="106"/>
  <c r="Z22" i="106" s="1"/>
  <c r="Z22" i="188"/>
  <c r="Z22" i="85"/>
  <c r="Z22" i="17"/>
  <c r="Z23" i="16"/>
  <c r="Z7" i="124"/>
  <c r="Z7" i="123" s="1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50" i="123" s="1"/>
  <c r="Y46" i="8"/>
  <c r="Y42" i="125"/>
  <c r="Y42" i="123" s="1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3" i="86" s="1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7" i="83"/>
  <c r="Z26" i="83" s="1"/>
  <c r="Z27" i="153"/>
  <c r="Z21" i="118"/>
  <c r="Z21" i="106"/>
  <c r="Z16" i="106"/>
  <c r="Z11" i="168"/>
  <c r="Z11" i="195"/>
  <c r="Z11" i="199"/>
  <c r="Z11" i="90"/>
  <c r="Z11" i="87"/>
  <c r="Z11" i="18"/>
  <c r="Z4" i="161"/>
  <c r="Z3" i="161" s="1"/>
  <c r="Y69" i="75"/>
  <c r="Y65" i="119"/>
  <c r="Y61" i="154"/>
  <c r="Y45" i="75"/>
  <c r="Y32" i="124"/>
  <c r="Y32" i="123" s="1"/>
  <c r="Y32" i="104"/>
  <c r="Y32" i="10"/>
  <c r="Y27" i="173"/>
  <c r="Y27" i="193"/>
  <c r="Y27" i="109"/>
  <c r="Y28" i="105"/>
  <c r="Y27" i="187"/>
  <c r="Y27" i="198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88"/>
  <c r="Z52" i="83"/>
  <c r="Z52" i="19"/>
  <c r="Z36" i="124"/>
  <c r="Z36" i="103"/>
  <c r="Z25" i="16"/>
  <c r="Z15" i="16"/>
  <c r="Z5" i="124"/>
  <c r="Z4" i="202"/>
  <c r="Z4" i="158"/>
  <c r="Z5" i="120"/>
  <c r="Z4" i="120" s="1"/>
  <c r="Z5" i="119"/>
  <c r="Z4" i="156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116" s="1"/>
  <c r="Y15" i="75"/>
  <c r="Y10" i="117"/>
  <c r="Y10" i="75"/>
  <c r="Y5" i="118"/>
  <c r="Y5" i="104"/>
  <c r="Y4" i="191"/>
  <c r="Y4" i="17"/>
  <c r="Y5" i="16"/>
  <c r="Z71" i="117"/>
  <c r="Z71" i="106"/>
  <c r="Z71" i="10"/>
  <c r="Z67" i="119"/>
  <c r="Z61" i="193"/>
  <c r="Z63" i="104"/>
  <c r="Z51" i="125"/>
  <c r="Z51" i="118"/>
  <c r="Z51" i="116" s="1"/>
  <c r="Z51" i="16"/>
  <c r="Z47" i="118"/>
  <c r="Z47" i="116" s="1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91"/>
  <c r="Z8" i="199"/>
  <c r="Z8" i="87"/>
  <c r="Z8" i="86"/>
  <c r="Z8" i="77"/>
  <c r="Z9" i="75"/>
  <c r="Z8" i="75" s="1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3" i="88"/>
  <c r="Y33" i="84"/>
  <c r="Y30" i="104"/>
  <c r="Y24" i="117"/>
  <c r="Y24" i="75"/>
  <c r="Y17" i="121"/>
  <c r="Y19" i="16"/>
  <c r="Y14" i="125"/>
  <c r="Y11" i="82"/>
  <c r="Y8" i="109"/>
  <c r="Y8" i="112"/>
  <c r="Y9" i="105"/>
  <c r="Y8" i="105" s="1"/>
  <c r="Y8" i="187"/>
  <c r="Y8" i="90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3" i="169" s="1"/>
  <c r="Y13" i="111"/>
  <c r="Y7" i="124"/>
  <c r="Z69" i="120"/>
  <c r="Z69" i="116" s="1"/>
  <c r="Z69" i="10"/>
  <c r="Z54" i="124"/>
  <c r="Z54" i="123" s="1"/>
  <c r="Z54" i="10"/>
  <c r="Z49" i="125"/>
  <c r="Z49" i="123" s="1"/>
  <c r="Z49" i="75"/>
  <c r="Z45" i="111"/>
  <c r="Z41" i="119"/>
  <c r="Z37" i="117"/>
  <c r="Z32" i="106"/>
  <c r="Z28" i="125"/>
  <c r="Z27" i="172"/>
  <c r="Z27" i="121"/>
  <c r="Z27" i="168"/>
  <c r="Z27" i="192"/>
  <c r="Z27" i="196"/>
  <c r="Z26" i="196" s="1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6" i="75"/>
  <c r="Z6" i="8"/>
  <c r="Y69" i="103"/>
  <c r="Y54" i="10"/>
  <c r="Y49" i="103"/>
  <c r="Y45" i="125"/>
  <c r="Y37" i="120"/>
  <c r="Y27" i="171"/>
  <c r="Y27" i="202"/>
  <c r="Y27" i="166"/>
  <c r="Y28" i="118"/>
  <c r="Y27" i="195"/>
  <c r="Y27" i="199"/>
  <c r="Y27" i="17"/>
  <c r="Y28" i="16"/>
  <c r="Y21" i="111"/>
  <c r="Y16" i="16"/>
  <c r="Y12" i="119"/>
  <c r="Y11" i="155"/>
  <c r="Y11" i="202"/>
  <c r="Y11" i="166"/>
  <c r="Y12" i="118"/>
  <c r="Y11" i="109"/>
  <c r="Y3" i="109" s="1"/>
  <c r="Y11" i="91"/>
  <c r="Y11" i="79"/>
  <c r="Y11" i="160"/>
  <c r="Y12" i="8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23" s="1"/>
  <c r="Z40" i="105"/>
  <c r="Z40" i="10"/>
  <c r="Z33" i="173"/>
  <c r="Z25" i="105"/>
  <c r="Z20" i="106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24"/>
  <c r="Y68" i="124"/>
  <c r="Y64" i="106"/>
  <c r="Y64" i="16"/>
  <c r="Y53" i="118"/>
  <c r="Y52" i="167"/>
  <c r="Y52" i="197"/>
  <c r="Y53" i="111"/>
  <c r="Y52" i="111" s="1"/>
  <c r="Y44" i="16"/>
  <c r="Y40" i="104"/>
  <c r="Y40" i="8"/>
  <c r="Y31" i="111"/>
  <c r="Y31" i="105"/>
  <c r="Y25" i="75"/>
  <c r="Y20" i="117"/>
  <c r="Y8" i="166"/>
  <c r="Y10" i="118"/>
  <c r="Z67" i="106"/>
  <c r="Z61" i="167"/>
  <c r="Z63" i="105"/>
  <c r="Z33" i="169"/>
  <c r="Z33" i="199"/>
  <c r="Z30" i="116"/>
  <c r="Z24" i="124"/>
  <c r="Z14" i="118"/>
  <c r="Z14" i="75"/>
  <c r="Z9" i="118"/>
  <c r="Z8" i="166"/>
  <c r="Z8" i="196"/>
  <c r="Z8" i="194"/>
  <c r="Z9" i="106"/>
  <c r="Z8" i="106" s="1"/>
  <c r="Z9" i="103"/>
  <c r="Z8" i="185"/>
  <c r="Z8" i="82"/>
  <c r="Y67" i="105"/>
  <c r="Y67" i="75"/>
  <c r="Y51" i="8"/>
  <c r="Y47" i="118"/>
  <c r="Y43" i="123"/>
  <c r="Y43" i="105"/>
  <c r="Y43" i="8"/>
  <c r="Y39" i="118"/>
  <c r="Y39" i="106"/>
  <c r="Y35" i="124"/>
  <c r="Y33" i="121"/>
  <c r="Y35" i="105"/>
  <c r="Y35" i="8"/>
  <c r="Y27" i="82"/>
  <c r="Y24" i="124"/>
  <c r="Y22" i="160"/>
  <c r="Y24" i="8"/>
  <c r="Y19" i="103"/>
  <c r="Y8" i="201"/>
  <c r="Y9" i="124"/>
  <c r="Y8" i="158"/>
  <c r="Y9" i="120"/>
  <c r="Y8" i="120" s="1"/>
  <c r="Y8" i="168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42" i="111"/>
  <c r="Y42" i="75"/>
  <c r="Y33" i="174"/>
  <c r="Y33" i="159"/>
  <c r="Y33" i="165"/>
  <c r="Y33" i="85"/>
  <c r="Y34" i="103"/>
  <c r="Y33" i="185"/>
  <c r="Y33" i="81"/>
  <c r="Y33" i="161"/>
  <c r="Y27" i="107"/>
  <c r="Y29" i="106"/>
  <c r="Y29" i="10"/>
  <c r="Y22" i="155"/>
  <c r="Y23" i="119"/>
  <c r="Y22" i="163"/>
  <c r="Y23" i="117"/>
  <c r="Y22" i="198"/>
  <c r="Y22" i="79"/>
  <c r="Y22" i="87"/>
  <c r="Y23" i="75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7" i="75"/>
  <c r="Z69" i="124"/>
  <c r="Z69" i="123" s="1"/>
  <c r="Z65" i="16"/>
  <c r="Z65" i="8"/>
  <c r="Z54" i="75"/>
  <c r="Z49" i="16"/>
  <c r="Z45" i="8"/>
  <c r="Z37" i="8"/>
  <c r="Z32" i="125"/>
  <c r="Z32" i="123" s="1"/>
  <c r="Z28" i="119"/>
  <c r="Z27" i="155"/>
  <c r="Z27" i="169"/>
  <c r="Z28" i="117"/>
  <c r="Z27" i="163"/>
  <c r="Z28" i="104"/>
  <c r="Z27" i="191"/>
  <c r="Z27" i="186"/>
  <c r="Z27" i="81"/>
  <c r="Z27" i="19"/>
  <c r="Z27" i="151"/>
  <c r="Z28" i="10"/>
  <c r="Z16" i="118"/>
  <c r="Z16" i="103"/>
  <c r="Z11" i="173"/>
  <c r="Z12" i="124"/>
  <c r="Z11" i="201"/>
  <c r="Z12" i="117"/>
  <c r="Z11" i="163"/>
  <c r="Z11" i="197"/>
  <c r="Z12" i="111"/>
  <c r="Z11" i="110"/>
  <c r="Z12" i="75"/>
  <c r="Z11" i="80"/>
  <c r="Z3" i="80" s="1"/>
  <c r="Z11" i="160"/>
  <c r="Z12" i="8"/>
  <c r="Z4" i="168"/>
  <c r="Z3" i="168" s="1"/>
  <c r="Z4" i="108"/>
  <c r="Y69" i="106"/>
  <c r="Y65" i="117"/>
  <c r="Y65" i="8"/>
  <c r="Y52" i="91"/>
  <c r="Y49" i="10"/>
  <c r="Y45" i="111"/>
  <c r="Y41" i="119"/>
  <c r="Y41" i="105"/>
  <c r="Y41" i="10"/>
  <c r="Y37" i="111"/>
  <c r="Y32" i="106"/>
  <c r="Y32" i="16"/>
  <c r="Y28" i="125"/>
  <c r="Y27" i="172"/>
  <c r="Y28" i="124"/>
  <c r="Y27" i="201"/>
  <c r="Y27" i="185"/>
  <c r="Y28" i="103"/>
  <c r="Y27" i="114"/>
  <c r="Y27" i="91"/>
  <c r="Y27" i="83"/>
  <c r="Y27" i="154"/>
  <c r="Y26" i="154" s="1"/>
  <c r="Y21" i="106"/>
  <c r="Y21" i="8"/>
  <c r="Y11" i="174"/>
  <c r="Y3" i="174" s="1"/>
  <c r="Y11" i="195"/>
  <c r="Y12" i="103"/>
  <c r="Y11" i="185"/>
  <c r="Y12" i="104"/>
  <c r="Y11" i="191"/>
  <c r="Y11" i="87"/>
  <c r="Y11" i="80"/>
  <c r="Y11" i="151"/>
  <c r="Y12" i="10"/>
  <c r="Y4" i="83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16" s="1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23" s="1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75"/>
  <c r="Y68" i="117"/>
  <c r="Y64" i="119"/>
  <c r="Y52" i="201"/>
  <c r="Y53" i="124"/>
  <c r="Y52" i="17"/>
  <c r="Y53" i="16"/>
  <c r="Y48" i="105"/>
  <c r="Y44" i="124"/>
  <c r="Y44" i="119"/>
  <c r="Y40" i="118"/>
  <c r="Y40" i="75"/>
  <c r="Y36" i="119"/>
  <c r="Y36" i="124"/>
  <c r="Y36" i="111"/>
  <c r="Y31" i="119"/>
  <c r="Y31" i="75"/>
  <c r="Y25" i="119"/>
  <c r="Y25" i="116" s="1"/>
  <c r="Y20" i="125"/>
  <c r="Y20" i="124"/>
  <c r="Y20" i="104"/>
  <c r="Y15" i="8"/>
  <c r="Y10" i="125"/>
  <c r="Y10" i="8"/>
  <c r="Y5" i="124"/>
  <c r="Y4" i="202"/>
  <c r="Y5" i="119"/>
  <c r="Y4" i="156"/>
  <c r="Y4" i="187"/>
  <c r="Y5" i="105"/>
  <c r="Y5" i="10"/>
  <c r="Y4" i="151"/>
  <c r="Z71" i="105"/>
  <c r="Z67" i="75"/>
  <c r="Z61" i="171"/>
  <c r="Z63" i="118"/>
  <c r="Z63" i="103"/>
  <c r="Z51" i="75"/>
  <c r="Z47" i="106"/>
  <c r="Z47" i="8"/>
  <c r="Z43" i="120"/>
  <c r="Z43" i="105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9" i="123" s="1"/>
  <c r="Y33" i="113"/>
  <c r="Y35" i="75"/>
  <c r="Y30" i="118"/>
  <c r="Y30" i="105"/>
  <c r="Y30" i="10"/>
  <c r="Y17" i="112"/>
  <c r="Y19" i="111"/>
  <c r="Y17" i="84"/>
  <c r="Y17" i="77"/>
  <c r="Y19" i="75"/>
  <c r="Y14" i="106"/>
  <c r="Y14" i="10"/>
  <c r="Y8" i="171"/>
  <c r="Y9" i="125"/>
  <c r="Y8" i="121"/>
  <c r="Y8" i="170"/>
  <c r="Y8" i="196"/>
  <c r="Y3" i="196" s="1"/>
  <c r="Y8" i="107"/>
  <c r="Y8" i="190"/>
  <c r="Y3" i="190" s="1"/>
  <c r="Y8" i="81"/>
  <c r="Y8" i="82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23" s="1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11" s="1"/>
  <c r="Z22" i="197"/>
  <c r="Z22" i="112"/>
  <c r="Z22" i="109"/>
  <c r="Z22" i="187"/>
  <c r="Z23" i="105"/>
  <c r="Z22" i="105" s="1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8"/>
  <c r="Y33" i="203"/>
  <c r="Y33" i="115"/>
  <c r="Y34" i="104"/>
  <c r="Y33" i="192"/>
  <c r="Y33" i="197"/>
  <c r="Y34" i="111"/>
  <c r="Y33" i="78"/>
  <c r="Y33" i="18"/>
  <c r="Y29" i="124"/>
  <c r="Y29" i="123" s="1"/>
  <c r="Y29" i="117"/>
  <c r="Y29" i="103"/>
  <c r="Y29" i="16"/>
  <c r="Y27" i="16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11" i="107"/>
  <c r="Y11" i="19"/>
  <c r="Y3" i="19" s="1"/>
  <c r="Y7" i="120"/>
  <c r="Y7" i="105"/>
  <c r="Y7" i="103"/>
  <c r="Z69" i="104"/>
  <c r="Z65" i="117"/>
  <c r="Z49" i="111"/>
  <c r="Z45" i="118"/>
  <c r="Z45" i="10"/>
  <c r="Z41" i="120"/>
  <c r="Z37" i="111"/>
  <c r="Z37" i="105"/>
  <c r="Z37" i="10"/>
  <c r="Z32" i="105"/>
  <c r="Z27" i="115"/>
  <c r="Z27" i="90"/>
  <c r="Z27" i="189"/>
  <c r="Z28" i="16"/>
  <c r="Z27" i="17"/>
  <c r="Z28" i="75"/>
  <c r="Z27" i="80"/>
  <c r="Z21" i="10"/>
  <c r="Z16" i="117"/>
  <c r="Z11" i="121"/>
  <c r="Z12" i="120"/>
  <c r="Z11" i="159"/>
  <c r="Z11" i="108"/>
  <c r="Z11" i="109"/>
  <c r="Z12" i="105"/>
  <c r="Z11" i="187"/>
  <c r="Z11" i="191"/>
  <c r="Z12" i="104"/>
  <c r="Z11" i="81"/>
  <c r="Z11" i="152"/>
  <c r="Z6" i="111"/>
  <c r="Z4" i="195"/>
  <c r="Z3" i="195" s="1"/>
  <c r="Z6" i="16"/>
  <c r="Y69" i="120"/>
  <c r="Y69" i="104"/>
  <c r="Y65" i="111"/>
  <c r="Y54" i="125"/>
  <c r="Y54" i="123" s="1"/>
  <c r="Y52" i="188"/>
  <c r="Y49" i="124"/>
  <c r="Y49" i="119"/>
  <c r="Y49" i="111"/>
  <c r="Y45" i="105"/>
  <c r="Y45" i="120"/>
  <c r="Y41" i="124"/>
  <c r="Y41" i="111"/>
  <c r="Y41" i="75"/>
  <c r="Y37" i="16"/>
  <c r="Y27" i="203"/>
  <c r="Y27" i="121"/>
  <c r="Y27" i="108"/>
  <c r="Y27" i="192"/>
  <c r="Y27" i="196"/>
  <c r="Y27" i="188"/>
  <c r="Y28" i="75"/>
  <c r="Y27" i="78"/>
  <c r="Y27" i="80"/>
  <c r="Y21" i="120"/>
  <c r="Y21" i="10"/>
  <c r="Y16" i="124"/>
  <c r="Y16" i="123" s="1"/>
  <c r="Y16" i="117"/>
  <c r="Y11" i="121"/>
  <c r="Y11" i="156"/>
  <c r="Y11" i="108"/>
  <c r="Y11" i="110"/>
  <c r="Y4" i="203"/>
  <c r="Y6" i="125"/>
  <c r="Y6" i="123" s="1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04"/>
  <c r="Z15" i="117"/>
  <c r="Z15" i="103"/>
  <c r="Z15" i="8"/>
  <c r="Z5" i="125"/>
  <c r="Z4" i="173"/>
  <c r="Z5" i="118"/>
  <c r="Z4" i="166"/>
  <c r="Z4" i="107"/>
  <c r="Z4" i="189"/>
  <c r="Z4" i="197"/>
  <c r="Z5" i="111"/>
  <c r="Z4" i="188"/>
  <c r="Z4" i="85"/>
  <c r="Z4" i="18"/>
  <c r="Z8" i="155"/>
  <c r="Z10" i="119"/>
  <c r="Z68" i="118"/>
  <c r="Z68" i="75"/>
  <c r="Z31" i="118"/>
  <c r="Z31" i="8"/>
  <c r="Z10" i="124"/>
  <c r="Z10" i="10"/>
  <c r="Y68" i="125"/>
  <c r="Y68" i="119"/>
  <c r="Y64" i="104"/>
  <c r="Y64" i="75"/>
  <c r="Y52" i="171"/>
  <c r="Y53" i="125"/>
  <c r="Y52" i="158"/>
  <c r="Y53" i="120"/>
  <c r="Y52" i="120" s="1"/>
  <c r="Y48" i="125"/>
  <c r="Y48" i="118"/>
  <c r="Y48" i="10"/>
  <c r="Y44" i="106"/>
  <c r="Y44" i="10"/>
  <c r="Y40" i="125"/>
  <c r="Y40" i="105"/>
  <c r="Y36" i="120"/>
  <c r="Y36" i="10"/>
  <c r="Y31" i="124"/>
  <c r="Y31" i="123" s="1"/>
  <c r="Y31" i="16"/>
  <c r="Y25" i="111"/>
  <c r="Y25" i="106"/>
  <c r="Y15" i="105"/>
  <c r="Y15" i="16"/>
  <c r="Y10" i="124"/>
  <c r="Y10" i="123" s="1"/>
  <c r="Y4" i="163"/>
  <c r="Y5" i="117"/>
  <c r="Z71" i="124"/>
  <c r="Z71" i="123" s="1"/>
  <c r="Z71" i="111"/>
  <c r="Z67" i="104"/>
  <c r="Z67" i="102" s="1"/>
  <c r="Z63" i="106"/>
  <c r="Z47" i="111"/>
  <c r="Z43" i="16"/>
  <c r="Z39" i="104"/>
  <c r="Z39" i="103"/>
  <c r="Z35" i="111"/>
  <c r="Z35" i="117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63" i="125"/>
  <c r="Y61" i="158"/>
  <c r="Y63" i="120"/>
  <c r="Y61" i="193"/>
  <c r="Y63" i="103"/>
  <c r="Y61" i="161"/>
  <c r="Y51" i="125"/>
  <c r="Y51" i="123" s="1"/>
  <c r="Y51" i="118"/>
  <c r="Y51" i="116" s="1"/>
  <c r="Y51" i="75"/>
  <c r="Y47" i="111"/>
  <c r="Y43" i="10"/>
  <c r="Y33" i="173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3" i="173" s="1"/>
  <c r="Y8" i="159"/>
  <c r="Y9" i="118"/>
  <c r="Y8" i="118" s="1"/>
  <c r="Y8" i="194"/>
  <c r="Y9" i="106"/>
  <c r="Y8" i="106" s="1"/>
  <c r="Y8" i="110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6"/>
  <c r="Z42" i="124"/>
  <c r="Z38" i="116"/>
  <c r="Z33" i="204"/>
  <c r="Z33" i="201"/>
  <c r="Z34" i="124"/>
  <c r="Z33" i="107"/>
  <c r="Z33" i="85"/>
  <c r="Z33" i="86"/>
  <c r="Z33" i="89"/>
  <c r="Z34" i="8"/>
  <c r="Z33" i="160"/>
  <c r="Z33" i="152"/>
  <c r="Z29" i="104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6" i="123" s="1"/>
  <c r="Y42" i="120"/>
  <c r="Y42" i="118"/>
  <c r="Y38" i="103"/>
  <c r="Y33" i="183"/>
  <c r="Y33" i="109"/>
  <c r="Y33" i="114"/>
  <c r="Y33" i="89"/>
  <c r="Y33" i="17"/>
  <c r="Y34" i="16"/>
  <c r="Y27" i="90"/>
  <c r="Y26" i="90" s="1"/>
  <c r="Y27" i="152"/>
  <c r="Y22" i="204"/>
  <c r="Y22" i="113"/>
  <c r="Y23" i="118"/>
  <c r="Y22" i="167"/>
  <c r="Y22" i="191"/>
  <c r="Y23" i="104"/>
  <c r="Y22" i="104" s="1"/>
  <c r="Y23" i="105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18"/>
  <c r="Y7" i="8"/>
  <c r="Z69" i="105"/>
  <c r="Z69" i="8"/>
  <c r="Z65" i="106"/>
  <c r="Z65" i="102" s="1"/>
  <c r="Z65" i="75"/>
  <c r="Z52" i="155"/>
  <c r="Z54" i="119"/>
  <c r="Z54" i="106"/>
  <c r="Z49" i="120"/>
  <c r="Z49" i="10"/>
  <c r="Z45" i="124"/>
  <c r="Z45" i="123" s="1"/>
  <c r="Z45" i="119"/>
  <c r="Z45" i="106"/>
  <c r="Z45" i="105"/>
  <c r="Z45" i="75"/>
  <c r="Z41" i="105"/>
  <c r="Z37" i="124"/>
  <c r="Z37" i="123" s="1"/>
  <c r="Z37" i="118"/>
  <c r="Z32" i="120"/>
  <c r="Z27" i="174"/>
  <c r="Z27" i="156"/>
  <c r="Z27" i="170"/>
  <c r="Z27" i="112"/>
  <c r="Z28" i="106"/>
  <c r="Z27" i="194"/>
  <c r="Z27" i="161"/>
  <c r="Z21" i="116"/>
  <c r="Z21" i="105"/>
  <c r="Z21" i="102" s="1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2" i="153"/>
  <c r="Y49" i="118"/>
  <c r="Y49" i="75"/>
  <c r="Y41" i="16"/>
  <c r="Y37" i="106"/>
  <c r="Y37" i="105"/>
  <c r="Y28" i="119"/>
  <c r="Y27" i="155"/>
  <c r="Y27" i="167"/>
  <c r="Y26" i="167" s="1"/>
  <c r="Y28" i="111"/>
  <c r="Y27" i="197"/>
  <c r="Y27" i="186"/>
  <c r="Y26" i="186" s="1"/>
  <c r="Y27" i="81"/>
  <c r="Y27" i="19"/>
  <c r="Y21" i="117"/>
  <c r="Y21" i="75"/>
  <c r="Y16" i="120"/>
  <c r="Y11" i="171"/>
  <c r="Y11" i="165"/>
  <c r="Y11" i="170"/>
  <c r="Y11" i="112"/>
  <c r="Y3" i="112" s="1"/>
  <c r="Y11" i="192"/>
  <c r="Y12" i="105"/>
  <c r="Y11" i="187"/>
  <c r="Y11" i="78"/>
  <c r="Y11" i="77"/>
  <c r="Y12" i="75"/>
  <c r="Y4" i="87"/>
  <c r="Z53" i="125"/>
  <c r="Z52" i="125" s="1"/>
  <c r="Z52" i="173"/>
  <c r="Z52" i="113"/>
  <c r="Z52" i="91"/>
  <c r="Z53" i="103"/>
  <c r="Z52" i="185"/>
  <c r="Z52" i="82"/>
  <c r="Z52" i="17"/>
  <c r="Z53" i="16"/>
  <c r="Z48" i="124"/>
  <c r="Z48" i="117"/>
  <c r="Z48" i="116" s="1"/>
  <c r="Z44" i="104"/>
  <c r="Z40" i="117"/>
  <c r="Z20" i="75"/>
  <c r="Z4" i="171"/>
  <c r="Z4" i="121"/>
  <c r="Z4" i="82"/>
  <c r="Z3" i="82" s="1"/>
  <c r="Z4" i="196"/>
  <c r="Z4" i="90"/>
  <c r="Z4" i="84"/>
  <c r="Z5" i="16"/>
  <c r="Z4" i="17"/>
  <c r="Y68" i="111"/>
  <c r="Y68" i="8"/>
  <c r="Y64" i="118"/>
  <c r="Y53" i="106"/>
  <c r="Y52" i="106" s="1"/>
  <c r="Y52" i="194"/>
  <c r="Y52" i="151"/>
  <c r="Y53" i="10"/>
  <c r="Y53" i="8"/>
  <c r="Y52" i="160"/>
  <c r="Y44" i="104"/>
  <c r="Y36" i="16"/>
  <c r="Y25" i="104"/>
  <c r="Y15" i="125"/>
  <c r="Y15" i="124"/>
  <c r="Y10" i="16"/>
  <c r="Y4" i="77"/>
  <c r="Y5" i="75"/>
  <c r="Z67" i="16"/>
  <c r="Z61" i="158"/>
  <c r="Z63" i="120"/>
  <c r="Z47" i="124"/>
  <c r="Z47" i="123" s="1"/>
  <c r="Z39" i="125"/>
  <c r="Z39" i="116"/>
  <c r="Z39" i="111"/>
  <c r="Z39" i="16"/>
  <c r="Z33" i="81"/>
  <c r="Z30" i="105"/>
  <c r="Z30" i="16"/>
  <c r="Z24" i="125"/>
  <c r="Z24" i="118"/>
  <c r="Z19" i="105"/>
  <c r="Z19" i="10"/>
  <c r="Z8" i="171"/>
  <c r="Z8" i="159"/>
  <c r="Z8" i="113"/>
  <c r="Z8" i="115"/>
  <c r="Z8" i="189"/>
  <c r="Z9" i="105"/>
  <c r="Z8" i="187"/>
  <c r="Z8" i="81"/>
  <c r="Z8" i="78"/>
  <c r="Z8" i="154"/>
  <c r="Y71" i="125"/>
  <c r="Y67" i="124"/>
  <c r="Y61" i="90"/>
  <c r="Y63" i="75"/>
  <c r="Y61" i="152"/>
  <c r="Y47" i="104"/>
  <c r="Y47" i="75"/>
  <c r="Y43" i="118"/>
  <c r="Y43" i="116" s="1"/>
  <c r="Y43" i="16"/>
  <c r="Y39" i="75"/>
  <c r="Y35" i="125"/>
  <c r="Y33" i="196"/>
  <c r="Y35" i="10"/>
  <c r="Y27" i="153"/>
  <c r="Y19" i="118"/>
  <c r="Y8" i="183"/>
  <c r="Y9" i="119"/>
  <c r="Y8" i="156"/>
  <c r="Y8" i="165"/>
  <c r="Y8" i="199"/>
  <c r="Y9" i="103"/>
  <c r="Y8" i="186"/>
  <c r="Y8" i="85"/>
  <c r="Y3" i="85" s="1"/>
  <c r="Y8" i="80"/>
  <c r="Y3" i="80" s="1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66" i="102" s="1"/>
  <c r="Z22" i="174"/>
  <c r="Z22" i="121"/>
  <c r="Z23" i="120"/>
  <c r="Z22" i="158"/>
  <c r="Z22" i="198"/>
  <c r="Z22" i="191"/>
  <c r="Z23" i="104"/>
  <c r="Z22" i="78"/>
  <c r="Z22" i="91"/>
  <c r="Z22" i="161"/>
  <c r="Z23" i="10"/>
  <c r="Z22" i="151"/>
  <c r="Z7" i="75"/>
  <c r="Y70" i="118"/>
  <c r="Y70" i="111"/>
  <c r="Y70" i="105"/>
  <c r="Y70" i="16"/>
  <c r="Y66" i="125"/>
  <c r="Y66" i="119"/>
  <c r="Y66" i="104"/>
  <c r="Y66" i="102" s="1"/>
  <c r="Y62" i="125"/>
  <c r="Y61" i="171"/>
  <c r="Y61" i="202"/>
  <c r="Y61" i="167"/>
  <c r="Y61" i="114"/>
  <c r="Y61" i="110"/>
  <c r="Y61" i="188"/>
  <c r="Y61" i="85"/>
  <c r="Y61" i="78"/>
  <c r="Y50" i="8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6" i="160" s="1"/>
  <c r="Y27" i="158"/>
  <c r="Y29" i="120"/>
  <c r="Y27" i="169"/>
  <c r="Y27" i="79"/>
  <c r="Y26" i="79" s="1"/>
  <c r="Y22" i="172"/>
  <c r="Y22" i="202"/>
  <c r="Y22" i="165"/>
  <c r="Y22" i="107"/>
  <c r="Y22" i="193"/>
  <c r="Y22" i="186"/>
  <c r="Y22" i="84"/>
  <c r="Y22" i="78"/>
  <c r="Y17" i="203"/>
  <c r="Y17" i="194"/>
  <c r="Y18" i="106"/>
  <c r="Y17" i="83"/>
  <c r="Y17" i="161"/>
  <c r="Y13" i="125"/>
  <c r="Y11" i="158"/>
  <c r="Y13" i="120"/>
  <c r="Y7" i="104"/>
  <c r="Y7" i="10"/>
  <c r="Z65" i="124"/>
  <c r="Z65" i="123" s="1"/>
  <c r="Z65" i="10"/>
  <c r="Z54" i="103"/>
  <c r="Z54" i="16"/>
  <c r="Z49" i="117"/>
  <c r="Z49" i="106"/>
  <c r="Z45" i="16"/>
  <c r="Z41" i="118"/>
  <c r="Z41" i="75"/>
  <c r="Z37" i="106"/>
  <c r="Z32" i="75"/>
  <c r="Z32" i="8"/>
  <c r="Z27" i="173"/>
  <c r="Z27" i="202"/>
  <c r="Z27" i="113"/>
  <c r="Z27" i="187"/>
  <c r="Z28" i="105"/>
  <c r="Z27" i="110"/>
  <c r="Z27" i="87"/>
  <c r="Z27" i="77"/>
  <c r="Z26" i="77" s="1"/>
  <c r="Z27" i="152"/>
  <c r="Z11" i="203"/>
  <c r="Z11" i="202"/>
  <c r="Z11" i="165"/>
  <c r="Z11" i="198"/>
  <c r="Z12" i="103"/>
  <c r="Z11" i="185"/>
  <c r="Z11" i="188"/>
  <c r="Z11" i="86"/>
  <c r="Z11" i="19"/>
  <c r="Z6" i="125"/>
  <c r="Y69" i="118"/>
  <c r="Y69" i="116" s="1"/>
  <c r="Y65" i="123"/>
  <c r="Y52" i="203"/>
  <c r="Y52" i="155"/>
  <c r="Y54" i="119"/>
  <c r="Y49" i="125"/>
  <c r="Y49" i="105"/>
  <c r="Y49" i="16"/>
  <c r="Y45" i="119"/>
  <c r="Y41" i="125"/>
  <c r="Y37" i="103"/>
  <c r="Y32" i="8"/>
  <c r="Y28" i="120"/>
  <c r="Y27" i="159"/>
  <c r="Y27" i="168"/>
  <c r="Y27" i="165"/>
  <c r="Y27" i="163"/>
  <c r="Y26" i="163" s="1"/>
  <c r="Y28" i="117"/>
  <c r="Y28" i="104"/>
  <c r="Y27" i="191"/>
  <c r="Y27" i="89"/>
  <c r="Y26" i="89" s="1"/>
  <c r="Y27" i="88"/>
  <c r="Y26" i="88" s="1"/>
  <c r="Y21" i="105"/>
  <c r="Y21" i="102" s="1"/>
  <c r="Y16" i="103"/>
  <c r="Y16" i="8"/>
  <c r="Y11" i="115"/>
  <c r="Y12" i="124"/>
  <c r="Y11" i="201"/>
  <c r="Y11" i="163"/>
  <c r="Y12" i="117"/>
  <c r="Y11" i="199"/>
  <c r="Y11" i="188"/>
  <c r="Y11" i="18"/>
  <c r="Y11" i="154"/>
  <c r="Y4" i="153"/>
  <c r="Z72" i="118"/>
  <c r="Z72" i="116" s="1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3" i="8"/>
  <c r="Z52" i="160"/>
  <c r="Z48" i="125"/>
  <c r="Z44" i="125"/>
  <c r="Z44" i="123" s="1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7"/>
  <c r="Z68" i="106"/>
  <c r="Z68" i="102" s="1"/>
  <c r="Y48" i="75"/>
  <c r="Y44" i="111"/>
  <c r="Y36" i="8"/>
  <c r="Y31" i="106"/>
  <c r="Y31" i="102" s="1"/>
  <c r="Y25" i="124"/>
  <c r="Y15" i="106"/>
  <c r="Y10" i="104"/>
  <c r="Y10" i="102" s="1"/>
  <c r="Y4" i="171"/>
  <c r="Y5" i="125"/>
  <c r="Y4" i="197"/>
  <c r="Y5" i="111"/>
  <c r="Y3" i="90"/>
  <c r="Y4" i="160"/>
  <c r="Y5" i="8"/>
  <c r="Z63" i="119"/>
  <c r="Z63" i="111"/>
  <c r="Z51" i="124"/>
  <c r="Z47" i="10"/>
  <c r="Z43" i="116"/>
  <c r="Z33" i="153"/>
  <c r="Z24" i="75"/>
  <c r="Z24" i="10"/>
  <c r="Z14" i="102"/>
  <c r="Z8" i="172"/>
  <c r="Z8" i="114"/>
  <c r="Z8" i="158"/>
  <c r="Z9" i="120"/>
  <c r="Z8" i="120" s="1"/>
  <c r="Z8" i="89"/>
  <c r="Z8" i="192"/>
  <c r="Z8" i="85"/>
  <c r="Z8" i="18"/>
  <c r="Z9" i="8"/>
  <c r="Z8" i="160"/>
  <c r="Y67" i="117"/>
  <c r="Y61" i="107"/>
  <c r="Y33" i="112"/>
  <c r="Y35" i="102"/>
  <c r="Y33" i="19"/>
  <c r="Y24" i="103"/>
  <c r="Y19" i="10"/>
  <c r="Y8" i="113"/>
  <c r="Y8" i="163"/>
  <c r="Y9" i="117"/>
  <c r="Y8" i="198"/>
  <c r="Y3" i="198" s="1"/>
  <c r="Y8" i="89"/>
  <c r="Y8" i="78"/>
  <c r="Y8" i="16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1"/>
  <c r="Z38" i="75"/>
  <c r="Z33" i="171"/>
  <c r="Z34" i="125"/>
  <c r="Z34" i="118"/>
  <c r="Z33" i="166"/>
  <c r="Z26" i="166" s="1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11" s="1"/>
  <c r="Z17" i="197"/>
  <c r="Z17" i="198"/>
  <c r="Z17" i="188"/>
  <c r="Z17" i="77"/>
  <c r="Z18" i="75"/>
  <c r="Z17" i="154"/>
  <c r="Z17" i="161"/>
  <c r="Z11" i="171"/>
  <c r="Z13" i="125"/>
  <c r="Z13" i="123" s="1"/>
  <c r="Z13" i="103"/>
  <c r="Z66" i="75"/>
  <c r="Z66" i="8"/>
  <c r="Z46" i="119"/>
  <c r="Z46" i="116" s="1"/>
  <c r="Z46" i="104"/>
  <c r="Z22" i="172"/>
  <c r="Z22" i="159"/>
  <c r="Z22" i="163"/>
  <c r="Z22" i="195"/>
  <c r="Z22" i="107"/>
  <c r="Z22" i="193"/>
  <c r="Z22" i="90"/>
  <c r="Z22" i="18"/>
  <c r="Z22" i="153"/>
  <c r="Z7" i="105"/>
  <c r="Y70" i="106"/>
  <c r="Y61" i="174"/>
  <c r="Y62" i="119"/>
  <c r="Y61" i="155"/>
  <c r="Y61" i="166"/>
  <c r="Y62" i="118"/>
  <c r="Y62" i="111"/>
  <c r="Y61" i="197"/>
  <c r="Y61" i="88"/>
  <c r="Y61" i="80"/>
  <c r="Y50" i="102"/>
  <c r="Y46" i="119"/>
  <c r="Y46" i="116" s="1"/>
  <c r="Y42" i="105"/>
  <c r="Y42" i="102" s="1"/>
  <c r="Y33" i="158"/>
  <c r="Y34" i="120"/>
  <c r="Y33" i="156"/>
  <c r="Y26" i="156" s="1"/>
  <c r="Y33" i="110"/>
  <c r="Y26" i="110" s="1"/>
  <c r="Y34" i="105"/>
  <c r="Y33" i="187"/>
  <c r="Y33" i="87"/>
  <c r="Y33" i="82"/>
  <c r="Y33" i="151"/>
  <c r="Y34" i="10"/>
  <c r="Y29" i="118"/>
  <c r="Y27" i="190"/>
  <c r="Y26" i="190" s="1"/>
  <c r="Y22" i="201"/>
  <c r="Y23" i="124"/>
  <c r="Y23" i="120"/>
  <c r="Y22" i="120" s="1"/>
  <c r="Y22" i="158"/>
  <c r="Y22" i="194"/>
  <c r="Y23" i="106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13" i="102"/>
  <c r="Y7" i="106"/>
  <c r="Z41" i="106"/>
  <c r="Z41" i="8"/>
  <c r="Z27" i="195"/>
  <c r="Z27" i="109"/>
  <c r="Z26" i="109" s="1"/>
  <c r="Z27" i="108"/>
  <c r="Z26" i="108" s="1"/>
  <c r="Z27" i="198"/>
  <c r="Z27" i="89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23" s="1"/>
  <c r="Y69" i="105"/>
  <c r="Y65" i="118"/>
  <c r="Y65" i="104"/>
  <c r="Y65" i="16"/>
  <c r="Y54" i="118"/>
  <c r="Y52" i="118" s="1"/>
  <c r="Y52" i="108"/>
  <c r="Y52" i="87"/>
  <c r="Y54" i="75"/>
  <c r="Y49" i="120"/>
  <c r="Y45" i="10"/>
  <c r="Y37" i="119"/>
  <c r="Y37" i="116" s="1"/>
  <c r="Y37" i="75"/>
  <c r="Y37" i="10"/>
  <c r="Y32" i="118"/>
  <c r="Y32" i="116" s="1"/>
  <c r="Y32" i="75"/>
  <c r="Y27" i="204"/>
  <c r="Y27" i="170"/>
  <c r="Y27" i="115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86"/>
  <c r="Y11" i="89"/>
  <c r="Y11" i="88"/>
  <c r="Y4" i="155"/>
  <c r="Y3" i="155" s="1"/>
  <c r="Y6" i="119"/>
  <c r="Y4" i="115"/>
  <c r="Y4" i="114"/>
  <c r="Y4" i="192"/>
  <c r="Z72" i="103"/>
  <c r="Z61" i="204"/>
  <c r="Z64" i="104"/>
  <c r="Z64" i="10"/>
  <c r="Z52" i="121"/>
  <c r="Z52" i="191"/>
  <c r="Z53" i="104"/>
  <c r="Z52" i="104" s="1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116" s="1"/>
  <c r="Z36" i="75"/>
  <c r="Z25" i="124"/>
  <c r="Z25" i="106"/>
  <c r="Z20" i="120"/>
  <c r="Z20" i="118"/>
  <c r="Z15" i="118"/>
  <c r="Z4" i="183"/>
  <c r="Z4" i="115"/>
  <c r="Z4" i="110"/>
  <c r="Z5" i="104"/>
  <c r="Z4" i="191"/>
  <c r="Z4" i="88"/>
  <c r="Z4" i="8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Y46" i="102" l="1"/>
  <c r="Z43" i="123"/>
  <c r="Z22" i="120"/>
  <c r="Y22" i="105"/>
  <c r="Y3" i="161"/>
  <c r="Y64" i="102"/>
  <c r="Y4" i="111"/>
  <c r="Z42" i="123"/>
  <c r="Z20" i="102"/>
  <c r="Z25" i="123"/>
  <c r="Y7" i="123"/>
  <c r="Y26" i="172"/>
  <c r="Y27" i="125"/>
  <c r="Y7" i="116"/>
  <c r="Z24" i="102"/>
  <c r="Z27" i="104"/>
  <c r="Y24" i="102"/>
  <c r="Y26" i="80"/>
  <c r="Y26" i="91"/>
  <c r="Y13" i="116"/>
  <c r="Z69" i="102"/>
  <c r="Z69" i="93" s="1"/>
  <c r="Z69" i="11" s="1"/>
  <c r="Z69" i="9" s="1"/>
  <c r="Z69" i="7" s="1"/>
  <c r="Y71" i="116"/>
  <c r="Y21" i="116"/>
  <c r="Y21" i="93" s="1"/>
  <c r="Y21" i="11" s="1"/>
  <c r="Y21" i="9" s="1"/>
  <c r="Y21" i="7" s="1"/>
  <c r="Y3" i="204"/>
  <c r="Y71" i="123"/>
  <c r="Z3" i="203"/>
  <c r="Y26" i="159"/>
  <c r="Z30" i="123"/>
  <c r="Z11" i="120"/>
  <c r="Z3" i="120" s="1"/>
  <c r="Y44" i="123"/>
  <c r="Z52" i="105"/>
  <c r="Y48" i="102"/>
  <c r="Z27" i="119"/>
  <c r="Y3" i="154"/>
  <c r="Y2" i="154" s="1"/>
  <c r="Y52" i="125"/>
  <c r="Z26" i="17"/>
  <c r="Y36" i="123"/>
  <c r="Z26" i="173"/>
  <c r="Y22" i="106"/>
  <c r="Z3" i="172"/>
  <c r="Y26" i="204"/>
  <c r="Y3" i="203"/>
  <c r="Z43" i="102"/>
  <c r="Z43" i="93" s="1"/>
  <c r="Z43" i="11" s="1"/>
  <c r="Z43" i="9" s="1"/>
  <c r="Z43" i="7" s="1"/>
  <c r="Z19" i="116"/>
  <c r="Y3" i="160"/>
  <c r="Y3" i="170"/>
  <c r="Y3" i="110"/>
  <c r="Y11" i="106"/>
  <c r="Y17" i="106"/>
  <c r="Z26" i="174"/>
  <c r="Y26" i="115"/>
  <c r="Y3" i="83"/>
  <c r="Z52" i="75"/>
  <c r="Y65" i="102"/>
  <c r="Z26" i="198"/>
  <c r="Y70" i="116"/>
  <c r="Z11" i="104"/>
  <c r="Y26" i="191"/>
  <c r="Y61" i="111"/>
  <c r="Z16" i="102"/>
  <c r="Z26" i="202"/>
  <c r="Y3" i="153"/>
  <c r="Y26" i="169"/>
  <c r="Y2" i="169" s="1"/>
  <c r="Z51" i="123"/>
  <c r="Z51" i="93" s="1"/>
  <c r="Z51" i="11" s="1"/>
  <c r="Z51" i="9" s="1"/>
  <c r="Z51" i="7" s="1"/>
  <c r="Z3" i="81"/>
  <c r="Y30" i="102"/>
  <c r="Y26" i="166"/>
  <c r="Z26" i="163"/>
  <c r="Y66" i="116"/>
  <c r="Z3" i="183"/>
  <c r="Y3" i="107"/>
  <c r="Y39" i="116"/>
  <c r="Y20" i="116"/>
  <c r="Z25" i="116"/>
  <c r="Y26" i="203"/>
  <c r="Y2" i="203" s="1"/>
  <c r="Z4" i="119"/>
  <c r="Y61" i="120"/>
  <c r="Y26" i="78"/>
  <c r="Z26" i="152"/>
  <c r="Z8" i="111"/>
  <c r="Z40" i="116"/>
  <c r="Y26" i="201"/>
  <c r="Z26" i="110"/>
  <c r="Y26" i="197"/>
  <c r="Z26" i="159"/>
  <c r="Z27" i="106"/>
  <c r="Z10" i="116"/>
  <c r="Y20" i="102"/>
  <c r="Z26" i="89"/>
  <c r="Z26" i="112"/>
  <c r="Z2" i="112" s="1"/>
  <c r="Y26" i="121"/>
  <c r="Y20" i="123"/>
  <c r="Z26" i="170"/>
  <c r="Y37" i="102"/>
  <c r="Y37" i="93" s="1"/>
  <c r="Y37" i="11" s="1"/>
  <c r="Y37" i="9" s="1"/>
  <c r="Y37" i="7" s="1"/>
  <c r="Z26" i="156"/>
  <c r="Z50" i="116"/>
  <c r="Y32" i="102"/>
  <c r="Y32" i="93" s="1"/>
  <c r="Y32" i="11" s="1"/>
  <c r="Y32" i="9" s="1"/>
  <c r="Y32" i="7" s="1"/>
  <c r="Z4" i="75"/>
  <c r="Z8" i="104"/>
  <c r="Y67" i="102"/>
  <c r="Y3" i="192"/>
  <c r="Z3" i="197"/>
  <c r="Y26" i="195"/>
  <c r="Z26" i="91"/>
  <c r="Z26" i="191"/>
  <c r="Y3" i="84"/>
  <c r="Y47" i="123"/>
  <c r="Z41" i="116"/>
  <c r="Z26" i="90"/>
  <c r="Y3" i="183"/>
  <c r="Y11" i="75"/>
  <c r="Z26" i="115"/>
  <c r="Z26" i="165"/>
  <c r="Y3" i="168"/>
  <c r="Z49" i="116"/>
  <c r="Y19" i="116"/>
  <c r="Y48" i="116"/>
  <c r="Y3" i="82"/>
  <c r="Y45" i="123"/>
  <c r="Y3" i="186"/>
  <c r="Y2" i="186" s="1"/>
  <c r="Z26" i="161"/>
  <c r="Z2" i="161" s="1"/>
  <c r="Y26" i="161"/>
  <c r="Y2" i="161" s="1"/>
  <c r="Z8" i="118"/>
  <c r="Y11" i="111"/>
  <c r="Y17" i="75"/>
  <c r="Z30" i="102"/>
  <c r="Z15" i="102"/>
  <c r="Y3" i="185"/>
  <c r="Z26" i="172"/>
  <c r="Z26" i="78"/>
  <c r="Z42" i="116"/>
  <c r="Z3" i="113"/>
  <c r="Z35" i="116"/>
  <c r="Y4" i="124"/>
  <c r="Z26" i="167"/>
  <c r="Y11" i="105"/>
  <c r="Z52" i="111"/>
  <c r="Z19" i="123"/>
  <c r="Z67" i="116"/>
  <c r="Y11" i="119"/>
  <c r="Y42" i="116"/>
  <c r="Y42" i="93" s="1"/>
  <c r="Y42" i="11" s="1"/>
  <c r="Y42" i="9" s="1"/>
  <c r="Y42" i="7" s="1"/>
  <c r="Y26" i="107"/>
  <c r="Z71" i="116"/>
  <c r="Y26" i="168"/>
  <c r="Y26" i="171"/>
  <c r="Z70" i="116"/>
  <c r="Z3" i="84"/>
  <c r="Y26" i="199"/>
  <c r="Z3" i="199"/>
  <c r="Y26" i="198"/>
  <c r="Y2" i="198" s="1"/>
  <c r="Y3" i="167"/>
  <c r="Y2" i="167" s="1"/>
  <c r="Z66" i="116"/>
  <c r="Y26" i="87"/>
  <c r="Y27" i="119"/>
  <c r="Y3" i="113"/>
  <c r="Y3" i="77"/>
  <c r="Y3" i="187"/>
  <c r="Y43" i="102"/>
  <c r="Y43" i="93" s="1"/>
  <c r="Y43" i="11" s="1"/>
  <c r="Y43" i="9" s="1"/>
  <c r="Y43" i="7" s="1"/>
  <c r="Y3" i="191"/>
  <c r="Y36" i="102"/>
  <c r="Z31" i="102"/>
  <c r="Z3" i="194"/>
  <c r="Y26" i="85"/>
  <c r="Y2" i="85" s="1"/>
  <c r="Z6" i="102"/>
  <c r="Z26" i="84"/>
  <c r="Z7" i="116"/>
  <c r="Y14" i="102"/>
  <c r="Z54" i="102"/>
  <c r="Z17" i="120"/>
  <c r="Z24" i="116"/>
  <c r="Y26" i="192"/>
  <c r="Y8" i="125"/>
  <c r="Z20" i="116"/>
  <c r="Y3" i="78"/>
  <c r="Y3" i="189"/>
  <c r="Z17" i="119"/>
  <c r="Z67" i="123"/>
  <c r="Z27" i="111"/>
  <c r="Z3" i="110"/>
  <c r="Z64" i="102"/>
  <c r="Y49" i="102"/>
  <c r="Z8" i="105"/>
  <c r="Z3" i="153"/>
  <c r="Z4" i="118"/>
  <c r="Z37" i="102"/>
  <c r="Z50" i="102"/>
  <c r="Y30" i="116"/>
  <c r="Y3" i="152"/>
  <c r="Y22" i="75"/>
  <c r="Y17" i="125"/>
  <c r="Y26" i="170"/>
  <c r="Y2" i="170" s="1"/>
  <c r="Z3" i="159"/>
  <c r="Z64" i="116"/>
  <c r="Y35" i="123"/>
  <c r="Y35" i="93" s="1"/>
  <c r="Y35" i="11" s="1"/>
  <c r="Y35" i="9" s="1"/>
  <c r="Y35" i="7" s="1"/>
  <c r="Z6" i="123"/>
  <c r="Y22" i="118"/>
  <c r="Z3" i="173"/>
  <c r="Y38" i="116"/>
  <c r="Z22" i="125"/>
  <c r="Z71" i="102"/>
  <c r="Y3" i="81"/>
  <c r="Y3" i="201"/>
  <c r="Z26" i="114"/>
  <c r="Z26" i="201"/>
  <c r="Z4" i="106"/>
  <c r="Z26" i="154"/>
  <c r="Y8" i="111"/>
  <c r="Z72" i="102"/>
  <c r="Y33" i="120"/>
  <c r="Z7" i="102"/>
  <c r="Y67" i="116"/>
  <c r="Y2" i="80"/>
  <c r="Z3" i="17"/>
  <c r="Z54" i="116"/>
  <c r="Y3" i="159"/>
  <c r="Z3" i="167"/>
  <c r="Y4" i="104"/>
  <c r="Y44" i="102"/>
  <c r="Y61" i="118"/>
  <c r="Y2" i="190"/>
  <c r="Y27" i="104"/>
  <c r="Y13" i="123"/>
  <c r="Y13" i="93" s="1"/>
  <c r="Y13" i="11" s="1"/>
  <c r="Y13" i="9" s="1"/>
  <c r="Y13" i="7" s="1"/>
  <c r="Z22" i="104"/>
  <c r="Y3" i="171"/>
  <c r="Y49" i="116"/>
  <c r="Z39" i="102"/>
  <c r="Y16" i="116"/>
  <c r="Y41" i="123"/>
  <c r="Z45" i="116"/>
  <c r="Y3" i="121"/>
  <c r="Y68" i="116"/>
  <c r="Y41" i="116"/>
  <c r="Z26" i="169"/>
  <c r="Y3" i="88"/>
  <c r="Y2" i="88" s="1"/>
  <c r="Y27" i="105"/>
  <c r="Y40" i="123"/>
  <c r="Z48" i="102"/>
  <c r="Y3" i="114"/>
  <c r="Y3" i="115"/>
  <c r="Z45" i="102"/>
  <c r="Y61" i="106"/>
  <c r="Y14" i="116"/>
  <c r="Z3" i="189"/>
  <c r="Z16" i="116"/>
  <c r="Y29" i="102"/>
  <c r="Y66" i="123"/>
  <c r="Z26" i="190"/>
  <c r="Z3" i="156"/>
  <c r="Z47" i="102"/>
  <c r="Z47" i="93" s="1"/>
  <c r="Z47" i="11" s="1"/>
  <c r="Z47" i="9" s="1"/>
  <c r="Z47" i="7" s="1"/>
  <c r="Y3" i="18"/>
  <c r="Y3" i="89"/>
  <c r="Y2" i="89" s="1"/>
  <c r="Y25" i="102"/>
  <c r="Y26" i="155"/>
  <c r="Y2" i="155" s="1"/>
  <c r="Y54" i="116"/>
  <c r="Y54" i="93" s="1"/>
  <c r="Y54" i="11" s="1"/>
  <c r="Y54" i="9" s="1"/>
  <c r="Y54" i="7" s="1"/>
  <c r="Z3" i="107"/>
  <c r="Y26" i="108"/>
  <c r="Z65" i="116"/>
  <c r="Z65" i="93" s="1"/>
  <c r="Z65" i="11" s="1"/>
  <c r="Z65" i="9" s="1"/>
  <c r="Z65" i="7" s="1"/>
  <c r="Y31" i="116"/>
  <c r="Y31" i="93" s="1"/>
  <c r="Y31" i="11" s="1"/>
  <c r="Y31" i="9" s="1"/>
  <c r="Y31" i="7" s="1"/>
  <c r="Y72" i="102"/>
  <c r="Y22" i="119"/>
  <c r="Z11" i="106"/>
  <c r="Z26" i="121"/>
  <c r="Z52" i="118"/>
  <c r="Y4" i="119"/>
  <c r="Y16" i="102"/>
  <c r="Y38" i="123"/>
  <c r="Y3" i="199"/>
  <c r="Y2" i="110"/>
  <c r="Z3" i="196"/>
  <c r="Z2" i="196" s="1"/>
  <c r="Z20" i="123"/>
  <c r="Z26" i="186"/>
  <c r="Z3" i="79"/>
  <c r="Z17" i="106"/>
  <c r="Z38" i="123"/>
  <c r="Y3" i="193"/>
  <c r="Y4" i="8"/>
  <c r="Z13" i="102"/>
  <c r="Y2" i="160"/>
  <c r="Z3" i="88"/>
  <c r="Z3" i="191"/>
  <c r="Y26" i="18"/>
  <c r="Y23" i="123"/>
  <c r="Y22" i="124"/>
  <c r="Z33" i="125"/>
  <c r="Y33" i="125"/>
  <c r="Y26" i="125" s="1"/>
  <c r="Z3" i="18"/>
  <c r="Y2" i="90"/>
  <c r="Z3" i="114"/>
  <c r="Y26" i="165"/>
  <c r="Z12" i="102"/>
  <c r="Z11" i="103"/>
  <c r="Z26" i="87"/>
  <c r="Y26" i="158"/>
  <c r="Z61" i="120"/>
  <c r="Z3" i="90"/>
  <c r="Y26" i="152"/>
  <c r="Y38" i="102"/>
  <c r="Z23" i="123"/>
  <c r="Z22" i="124"/>
  <c r="Z17" i="105"/>
  <c r="Y8" i="75"/>
  <c r="Z10" i="123"/>
  <c r="Z3" i="166"/>
  <c r="Z2" i="166" s="1"/>
  <c r="Z11" i="105"/>
  <c r="Z26" i="80"/>
  <c r="Z2" i="80" s="1"/>
  <c r="Z29" i="116"/>
  <c r="Y47" i="116"/>
  <c r="Y52" i="16"/>
  <c r="Y72" i="116"/>
  <c r="Z3" i="190"/>
  <c r="Z44" i="102"/>
  <c r="Z44" i="93" s="1"/>
  <c r="Z44" i="11" s="1"/>
  <c r="Z44" i="9" s="1"/>
  <c r="Z44" i="7" s="1"/>
  <c r="Y11" i="104"/>
  <c r="Y26" i="83"/>
  <c r="Z3" i="201"/>
  <c r="Z26" i="19"/>
  <c r="Z26" i="155"/>
  <c r="Y17" i="120"/>
  <c r="Y62" i="102"/>
  <c r="Y61" i="103"/>
  <c r="Z22" i="75"/>
  <c r="Y24" i="123"/>
  <c r="Y10" i="116"/>
  <c r="Y10" i="93" s="1"/>
  <c r="Y10" i="11" s="1"/>
  <c r="Y10" i="9" s="1"/>
  <c r="Y10" i="7" s="1"/>
  <c r="Z4" i="10"/>
  <c r="Z11" i="10"/>
  <c r="Z26" i="86"/>
  <c r="Y17" i="103"/>
  <c r="Y18" i="102"/>
  <c r="Y22" i="10"/>
  <c r="Y26" i="183"/>
  <c r="Y62" i="123"/>
  <c r="Y61" i="124"/>
  <c r="Z17" i="117"/>
  <c r="Z18" i="116"/>
  <c r="Z3" i="86"/>
  <c r="Z3" i="158"/>
  <c r="Y3" i="195"/>
  <c r="Y26" i="187"/>
  <c r="Z28" i="123"/>
  <c r="Z27" i="124"/>
  <c r="Z22" i="117"/>
  <c r="Z23" i="116"/>
  <c r="Z66" i="123"/>
  <c r="Z33" i="75"/>
  <c r="Z3" i="204"/>
  <c r="Z72" i="123"/>
  <c r="Z27" i="103"/>
  <c r="Z28" i="102"/>
  <c r="Z32" i="116"/>
  <c r="Y26" i="77"/>
  <c r="Z70" i="123"/>
  <c r="Z26" i="79"/>
  <c r="Z11" i="16"/>
  <c r="Z23" i="102"/>
  <c r="Z22" i="103"/>
  <c r="Z8" i="117"/>
  <c r="Z9" i="116"/>
  <c r="Z27" i="75"/>
  <c r="Y7" i="102"/>
  <c r="Y7" i="93" s="1"/>
  <c r="Y7" i="11" s="1"/>
  <c r="Y7" i="9" s="1"/>
  <c r="Y7" i="7" s="1"/>
  <c r="Y62" i="116"/>
  <c r="Y61" i="117"/>
  <c r="Z33" i="120"/>
  <c r="Z3" i="186"/>
  <c r="Z12" i="123"/>
  <c r="Z11" i="124"/>
  <c r="Z26" i="81"/>
  <c r="Y17" i="16"/>
  <c r="Y22" i="117"/>
  <c r="Y23" i="116"/>
  <c r="Y70" i="102"/>
  <c r="Z33" i="104"/>
  <c r="Z62" i="123"/>
  <c r="Z61" i="124"/>
  <c r="Y26" i="82"/>
  <c r="Z3" i="154"/>
  <c r="Z11" i="125"/>
  <c r="Z26" i="188"/>
  <c r="Z37" i="116"/>
  <c r="Z26" i="18"/>
  <c r="Z50" i="123"/>
  <c r="Y4" i="16"/>
  <c r="Z3" i="192"/>
  <c r="Z3" i="202"/>
  <c r="Y6" i="116"/>
  <c r="Y6" i="93" s="1"/>
  <c r="Y6" i="11" s="1"/>
  <c r="Y6" i="9" s="1"/>
  <c r="Y6" i="7" s="1"/>
  <c r="Z26" i="153"/>
  <c r="Z22" i="16"/>
  <c r="Y4" i="106"/>
  <c r="Y3" i="106" s="1"/>
  <c r="Z3" i="87"/>
  <c r="Y26" i="112"/>
  <c r="Y2" i="112" s="1"/>
  <c r="Y45" i="102"/>
  <c r="Z26" i="185"/>
  <c r="Z41" i="102"/>
  <c r="Y33" i="117"/>
  <c r="Y34" i="116"/>
  <c r="Z62" i="102"/>
  <c r="Z61" i="103"/>
  <c r="Z63" i="116"/>
  <c r="Z48" i="123"/>
  <c r="Y33" i="16"/>
  <c r="Y5" i="116"/>
  <c r="Y4" i="117"/>
  <c r="Z3" i="85"/>
  <c r="Z61" i="10"/>
  <c r="Y3" i="156"/>
  <c r="Y2" i="156" s="1"/>
  <c r="Y52" i="124"/>
  <c r="Y53" i="123"/>
  <c r="Y52" i="123" s="1"/>
  <c r="Z3" i="165"/>
  <c r="Y12" i="102"/>
  <c r="Y11" i="103"/>
  <c r="Y26" i="114"/>
  <c r="Y61" i="105"/>
  <c r="Z13" i="116"/>
  <c r="Y8" i="124"/>
  <c r="Y9" i="123"/>
  <c r="Y8" i="123" s="1"/>
  <c r="Z9" i="102"/>
  <c r="Z8" i="103"/>
  <c r="Y11" i="8"/>
  <c r="Y27" i="118"/>
  <c r="Y33" i="75"/>
  <c r="Z17" i="124"/>
  <c r="Z18" i="123"/>
  <c r="Y24" i="116"/>
  <c r="Z61" i="104"/>
  <c r="Y3" i="17"/>
  <c r="Y36" i="116"/>
  <c r="Z5" i="123"/>
  <c r="Z4" i="124"/>
  <c r="Z52" i="119"/>
  <c r="Y27" i="8"/>
  <c r="Y26" i="109"/>
  <c r="Y2" i="109" s="1"/>
  <c r="Y14" i="123"/>
  <c r="Y67" i="123"/>
  <c r="Z35" i="102"/>
  <c r="Y3" i="194"/>
  <c r="Z3" i="193"/>
  <c r="Z15" i="123"/>
  <c r="Y26" i="113"/>
  <c r="Y45" i="116"/>
  <c r="Y22" i="111"/>
  <c r="Z33" i="117"/>
  <c r="Z34" i="116"/>
  <c r="Y17" i="104"/>
  <c r="Y11" i="120"/>
  <c r="Y12" i="116"/>
  <c r="Y11" i="117"/>
  <c r="Z27" i="105"/>
  <c r="Z3" i="115"/>
  <c r="Z17" i="75"/>
  <c r="Z17" i="118"/>
  <c r="Y3" i="197"/>
  <c r="Z52" i="106"/>
  <c r="Y49" i="123"/>
  <c r="Z26" i="187"/>
  <c r="Y9" i="102"/>
  <c r="Y8" i="103"/>
  <c r="Z3" i="121"/>
  <c r="Z52" i="16"/>
  <c r="Y26" i="19"/>
  <c r="Y2" i="19" s="1"/>
  <c r="Y17" i="119"/>
  <c r="Z34" i="123"/>
  <c r="Z33" i="124"/>
  <c r="Z61" i="16"/>
  <c r="Z61" i="125"/>
  <c r="Y61" i="125"/>
  <c r="Y3" i="163"/>
  <c r="Y2" i="163" s="1"/>
  <c r="Z3" i="188"/>
  <c r="Z4" i="125"/>
  <c r="Z27" i="16"/>
  <c r="Y33" i="111"/>
  <c r="Z17" i="125"/>
  <c r="Z70" i="102"/>
  <c r="Z26" i="183"/>
  <c r="Y3" i="151"/>
  <c r="Z3" i="170"/>
  <c r="Z52" i="10"/>
  <c r="Z52" i="124"/>
  <c r="Z53" i="123"/>
  <c r="Z52" i="123" s="1"/>
  <c r="Y11" i="10"/>
  <c r="Y28" i="102"/>
  <c r="Y27" i="103"/>
  <c r="Y65" i="116"/>
  <c r="Y34" i="102"/>
  <c r="Y33" i="103"/>
  <c r="Y33" i="105"/>
  <c r="Y68" i="123"/>
  <c r="Z3" i="187"/>
  <c r="Z26" i="192"/>
  <c r="Z61" i="118"/>
  <c r="Z3" i="163"/>
  <c r="Y26" i="193"/>
  <c r="Z14" i="116"/>
  <c r="Z14" i="93" s="1"/>
  <c r="Z14" i="11" s="1"/>
  <c r="Z14" i="9" s="1"/>
  <c r="Z14" i="7" s="1"/>
  <c r="Z35" i="123"/>
  <c r="Z3" i="109"/>
  <c r="Z2" i="109" s="1"/>
  <c r="Y3" i="166"/>
  <c r="Z3" i="152"/>
  <c r="Z26" i="197"/>
  <c r="Y22" i="8"/>
  <c r="Z17" i="16"/>
  <c r="Z29" i="102"/>
  <c r="Y51" i="102"/>
  <c r="Y51" i="93" s="1"/>
  <c r="Y51" i="11" s="1"/>
  <c r="Y51" i="9" s="1"/>
  <c r="Y51" i="7" s="1"/>
  <c r="Y71" i="102"/>
  <c r="Y71" i="93" s="1"/>
  <c r="Y71" i="11" s="1"/>
  <c r="Y71" i="9" s="1"/>
  <c r="Y71" i="7" s="1"/>
  <c r="Z27" i="125"/>
  <c r="Y4" i="103"/>
  <c r="Y5" i="102"/>
  <c r="Y25" i="123"/>
  <c r="Y64" i="116"/>
  <c r="Y33" i="8"/>
  <c r="Y11" i="125"/>
  <c r="Y69" i="102"/>
  <c r="Y69" i="93" s="1"/>
  <c r="Y69" i="11" s="1"/>
  <c r="Y69" i="9" s="1"/>
  <c r="Y69" i="7" s="1"/>
  <c r="Y17" i="118"/>
  <c r="Y61" i="119"/>
  <c r="Z33" i="111"/>
  <c r="Z3" i="77"/>
  <c r="Z2" i="77" s="1"/>
  <c r="Y52" i="119"/>
  <c r="Z26" i="113"/>
  <c r="Y33" i="106"/>
  <c r="Y4" i="75"/>
  <c r="Y15" i="123"/>
  <c r="Y68" i="102"/>
  <c r="Z3" i="171"/>
  <c r="Y3" i="87"/>
  <c r="Y26" i="81"/>
  <c r="Z11" i="118"/>
  <c r="Z26" i="194"/>
  <c r="Y17" i="8"/>
  <c r="Z11" i="75"/>
  <c r="Z26" i="204"/>
  <c r="Z4" i="111"/>
  <c r="Y26" i="188"/>
  <c r="Z26" i="189"/>
  <c r="Y18" i="123"/>
  <c r="Y17" i="124"/>
  <c r="Y50" i="116"/>
  <c r="Y50" i="93" s="1"/>
  <c r="Y50" i="11" s="1"/>
  <c r="Y50" i="9" s="1"/>
  <c r="Y50" i="7" s="1"/>
  <c r="Z33" i="105"/>
  <c r="Y4" i="10"/>
  <c r="Y3" i="202"/>
  <c r="Y40" i="116"/>
  <c r="Z3" i="78"/>
  <c r="Z3" i="174"/>
  <c r="Y26" i="185"/>
  <c r="Z11" i="111"/>
  <c r="Y19" i="102"/>
  <c r="Z24" i="123"/>
  <c r="Z31" i="123"/>
  <c r="Z4" i="105"/>
  <c r="Y26" i="202"/>
  <c r="Z26" i="168"/>
  <c r="Z2" i="168" s="1"/>
  <c r="Y61" i="104"/>
  <c r="Z26" i="193"/>
  <c r="Z33" i="119"/>
  <c r="Z4" i="117"/>
  <c r="Z5" i="116"/>
  <c r="Y26" i="84"/>
  <c r="Y26" i="173"/>
  <c r="Y2" i="173" s="1"/>
  <c r="Z26" i="199"/>
  <c r="Y26" i="86"/>
  <c r="Y2" i="86" s="1"/>
  <c r="Z33" i="106"/>
  <c r="Z61" i="75"/>
  <c r="Y4" i="120"/>
  <c r="Y53" i="116"/>
  <c r="Y52" i="117"/>
  <c r="Z3" i="169"/>
  <c r="Y3" i="108"/>
  <c r="Y27" i="10"/>
  <c r="Y26" i="174"/>
  <c r="Y2" i="174" s="1"/>
  <c r="Z21" i="123"/>
  <c r="Z21" i="93" s="1"/>
  <c r="Z21" i="11" s="1"/>
  <c r="Z21" i="9" s="1"/>
  <c r="Z21" i="7" s="1"/>
  <c r="Y3" i="79"/>
  <c r="Y2" i="79" s="1"/>
  <c r="Z27" i="120"/>
  <c r="Y8" i="104"/>
  <c r="Y39" i="102"/>
  <c r="Y39" i="93" s="1"/>
  <c r="Y39" i="11" s="1"/>
  <c r="Y39" i="9" s="1"/>
  <c r="Y39" i="7" s="1"/>
  <c r="Z26" i="171"/>
  <c r="Y48" i="123"/>
  <c r="Y64" i="123"/>
  <c r="Y33" i="10"/>
  <c r="Y11" i="124"/>
  <c r="Y12" i="123"/>
  <c r="Z22" i="10"/>
  <c r="Z17" i="8"/>
  <c r="Y52" i="8"/>
  <c r="Y3" i="165"/>
  <c r="Y61" i="10"/>
  <c r="Y26" i="196"/>
  <c r="Y2" i="196" s="1"/>
  <c r="Z17" i="10"/>
  <c r="Z8" i="124"/>
  <c r="Z9" i="123"/>
  <c r="Z5" i="102"/>
  <c r="Z4" i="103"/>
  <c r="Z3" i="108"/>
  <c r="Z2" i="108" s="1"/>
  <c r="Y61" i="8"/>
  <c r="Z22" i="118"/>
  <c r="Z17" i="103"/>
  <c r="Z18" i="102"/>
  <c r="Z61" i="106"/>
  <c r="Y27" i="111"/>
  <c r="Z3" i="198"/>
  <c r="Z33" i="10"/>
  <c r="Z27" i="8"/>
  <c r="Z61" i="111"/>
  <c r="Z3" i="160"/>
  <c r="Y26" i="194"/>
  <c r="Z27" i="118"/>
  <c r="Y17" i="111"/>
  <c r="Y61" i="16"/>
  <c r="Z26" i="107"/>
  <c r="Y3" i="158"/>
  <c r="Y3" i="172"/>
  <c r="Y2" i="172" s="1"/>
  <c r="Y26" i="151"/>
  <c r="Y17" i="117"/>
  <c r="Y18" i="116"/>
  <c r="Y22" i="16"/>
  <c r="Y22" i="125"/>
  <c r="Z26" i="158"/>
  <c r="Z61" i="119"/>
  <c r="Z8" i="16"/>
  <c r="Z8" i="119"/>
  <c r="Y40" i="102"/>
  <c r="Y52" i="75"/>
  <c r="Z61" i="8"/>
  <c r="Y9" i="116"/>
  <c r="Y8" i="117"/>
  <c r="Z3" i="83"/>
  <c r="Z2" i="83" s="1"/>
  <c r="Y27" i="117"/>
  <c r="Y28" i="116"/>
  <c r="Z33" i="8"/>
  <c r="Y8" i="8"/>
  <c r="Z15" i="116"/>
  <c r="Y8" i="10"/>
  <c r="Z63" i="102"/>
  <c r="Z31" i="116"/>
  <c r="Z3" i="185"/>
  <c r="Y28" i="123"/>
  <c r="Y27" i="123" s="1"/>
  <c r="Y27" i="124"/>
  <c r="Z27" i="10"/>
  <c r="Z27" i="117"/>
  <c r="Z28" i="116"/>
  <c r="Z2" i="167"/>
  <c r="Z40" i="102"/>
  <c r="Z40" i="93" s="1"/>
  <c r="Z40" i="11" s="1"/>
  <c r="Z40" i="9" s="1"/>
  <c r="Z40" i="7" s="1"/>
  <c r="Z64" i="123"/>
  <c r="Y27" i="16"/>
  <c r="Z26" i="160"/>
  <c r="Z33" i="16"/>
  <c r="Y33" i="104"/>
  <c r="Y26" i="104" s="1"/>
  <c r="Y52" i="103"/>
  <c r="Y53" i="102"/>
  <c r="Z4" i="8"/>
  <c r="Z36" i="102"/>
  <c r="Y3" i="91"/>
  <c r="Y2" i="91" s="1"/>
  <c r="Y27" i="106"/>
  <c r="Y23" i="102"/>
  <c r="Y22" i="103"/>
  <c r="Y33" i="124"/>
  <c r="Y34" i="123"/>
  <c r="Y70" i="123"/>
  <c r="Y63" i="102"/>
  <c r="Y8" i="119"/>
  <c r="Z10" i="102"/>
  <c r="Z25" i="102"/>
  <c r="Z25" i="93" s="1"/>
  <c r="Z25" i="11" s="1"/>
  <c r="Z25" i="9" s="1"/>
  <c r="Z25" i="7" s="1"/>
  <c r="Y11" i="16"/>
  <c r="Z26" i="203"/>
  <c r="Z2" i="203" s="1"/>
  <c r="Z49" i="102"/>
  <c r="Z38" i="102"/>
  <c r="Y17" i="10"/>
  <c r="Z61" i="117"/>
  <c r="Z62" i="116"/>
  <c r="Z26" i="195"/>
  <c r="Z2" i="195" s="1"/>
  <c r="Y5" i="123"/>
  <c r="Y4" i="123" s="1"/>
  <c r="Y4" i="125"/>
  <c r="Y57" i="149"/>
  <c r="Y52" i="10"/>
  <c r="Z4" i="16"/>
  <c r="Z33" i="118"/>
  <c r="Z8" i="8"/>
  <c r="Z3" i="89"/>
  <c r="Z52" i="8"/>
  <c r="Y27" i="120"/>
  <c r="Y33" i="119"/>
  <c r="Y46" i="93"/>
  <c r="Y46" i="11" s="1"/>
  <c r="Y46" i="9" s="1"/>
  <c r="Y46" i="7" s="1"/>
  <c r="Z52" i="103"/>
  <c r="Z53" i="102"/>
  <c r="Z11" i="119"/>
  <c r="Z19" i="102"/>
  <c r="Y15" i="102"/>
  <c r="Y29" i="116"/>
  <c r="Z4" i="104"/>
  <c r="Z42" i="102"/>
  <c r="Y47" i="102"/>
  <c r="Z8" i="10"/>
  <c r="Z39" i="123"/>
  <c r="Y4" i="105"/>
  <c r="Y3" i="105" s="1"/>
  <c r="Z3" i="91"/>
  <c r="Z11" i="8"/>
  <c r="Z11" i="117"/>
  <c r="Z12" i="116"/>
  <c r="Z26" i="151"/>
  <c r="Z22" i="8"/>
  <c r="Z33" i="103"/>
  <c r="Z34" i="102"/>
  <c r="Z3" i="151"/>
  <c r="Y11" i="118"/>
  <c r="Y26" i="17"/>
  <c r="Z3" i="155"/>
  <c r="Z26" i="82"/>
  <c r="Z2" i="82" s="1"/>
  <c r="Y61" i="75"/>
  <c r="Y63" i="116"/>
  <c r="Y4" i="118"/>
  <c r="Z3" i="19"/>
  <c r="Z36" i="123"/>
  <c r="Z53" i="116"/>
  <c r="Z52" i="117"/>
  <c r="Y3" i="188"/>
  <c r="Z26" i="88"/>
  <c r="Y26" i="153"/>
  <c r="Z17" i="104"/>
  <c r="Y8" i="16"/>
  <c r="Y26" i="189"/>
  <c r="Y41" i="102"/>
  <c r="Z6" i="116"/>
  <c r="Z26" i="85"/>
  <c r="Z32" i="102"/>
  <c r="Y17" i="105"/>
  <c r="Y27" i="75"/>
  <c r="Y33" i="118"/>
  <c r="Z46" i="102"/>
  <c r="Z46" i="93" s="1"/>
  <c r="Z46" i="11" s="1"/>
  <c r="Z46" i="9" s="1"/>
  <c r="Z46" i="7" s="1"/>
  <c r="Z61" i="105"/>
  <c r="Y63" i="123"/>
  <c r="Z8" i="125"/>
  <c r="Y44" i="116"/>
  <c r="Z68" i="116"/>
  <c r="Z68" i="93" s="1"/>
  <c r="Z68" i="11" s="1"/>
  <c r="Z68" i="9" s="1"/>
  <c r="Z68" i="7" s="1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Z26" i="104" l="1"/>
  <c r="Z6" i="93"/>
  <c r="Z6" i="11" s="1"/>
  <c r="Z6" i="9" s="1"/>
  <c r="Z6" i="7" s="1"/>
  <c r="Y2" i="159"/>
  <c r="Z26" i="119"/>
  <c r="Y2" i="153"/>
  <c r="Y2" i="204"/>
  <c r="Y3" i="111"/>
  <c r="Z2" i="81"/>
  <c r="Z2" i="173"/>
  <c r="Z2" i="170"/>
  <c r="Z2" i="17"/>
  <c r="Z30" i="93"/>
  <c r="Z30" i="11" s="1"/>
  <c r="Z30" i="9" s="1"/>
  <c r="Z30" i="7" s="1"/>
  <c r="Y26" i="105"/>
  <c r="Y2" i="105" s="1"/>
  <c r="Y2" i="185"/>
  <c r="Y65" i="93"/>
  <c r="Y65" i="11" s="1"/>
  <c r="Y65" i="9" s="1"/>
  <c r="Y65" i="7" s="1"/>
  <c r="Z2" i="121"/>
  <c r="Z20" i="93"/>
  <c r="Z20" i="11" s="1"/>
  <c r="Z20" i="9" s="1"/>
  <c r="Z20" i="7" s="1"/>
  <c r="Z26" i="111"/>
  <c r="Y36" i="93"/>
  <c r="Y36" i="11" s="1"/>
  <c r="Y36" i="9" s="1"/>
  <c r="Y36" i="7" s="1"/>
  <c r="Z2" i="172"/>
  <c r="Y2" i="168"/>
  <c r="Z2" i="198"/>
  <c r="Z2" i="174"/>
  <c r="Y30" i="93"/>
  <c r="Y30" i="11" s="1"/>
  <c r="Y30" i="9" s="1"/>
  <c r="Y30" i="7" s="1"/>
  <c r="Q3" i="161"/>
  <c r="Y44" i="93"/>
  <c r="Y44" i="11" s="1"/>
  <c r="Y44" i="9" s="1"/>
  <c r="Y44" i="7" s="1"/>
  <c r="Z2" i="89"/>
  <c r="Y2" i="83"/>
  <c r="Z2" i="156"/>
  <c r="Y2" i="115"/>
  <c r="Y2" i="107"/>
  <c r="Y26" i="120"/>
  <c r="Z3" i="75"/>
  <c r="Z2" i="183"/>
  <c r="Z2" i="107"/>
  <c r="Z3" i="104"/>
  <c r="Z2" i="104" s="1"/>
  <c r="Z8" i="116"/>
  <c r="Y2" i="87"/>
  <c r="Z16" i="93"/>
  <c r="Z16" i="11" s="1"/>
  <c r="Z16" i="9" s="1"/>
  <c r="Z16" i="7" s="1"/>
  <c r="Y2" i="166"/>
  <c r="Z2" i="202"/>
  <c r="Y2" i="191"/>
  <c r="Z2" i="90"/>
  <c r="Z2" i="19"/>
  <c r="Y48" i="93"/>
  <c r="Y48" i="11" s="1"/>
  <c r="Y48" i="9" s="1"/>
  <c r="Y48" i="7" s="1"/>
  <c r="Z2" i="165"/>
  <c r="Z24" i="93"/>
  <c r="Z24" i="11" s="1"/>
  <c r="Z24" i="9" s="1"/>
  <c r="Z24" i="7" s="1"/>
  <c r="Y2" i="193"/>
  <c r="Y2" i="192"/>
  <c r="Y19" i="93"/>
  <c r="Y19" i="11" s="1"/>
  <c r="Y19" i="9" s="1"/>
  <c r="Y19" i="7" s="1"/>
  <c r="Z2" i="163"/>
  <c r="Z16" i="149"/>
  <c r="Y2" i="84"/>
  <c r="Y11" i="116"/>
  <c r="Y2" i="201"/>
  <c r="Y2" i="78"/>
  <c r="Y21" i="149" s="1"/>
  <c r="Z2" i="84"/>
  <c r="Z2" i="194"/>
  <c r="Z70" i="93"/>
  <c r="Z70" i="11" s="1"/>
  <c r="Z70" i="9" s="1"/>
  <c r="Z70" i="7" s="1"/>
  <c r="Y3" i="119"/>
  <c r="Z3" i="118"/>
  <c r="Z19" i="93"/>
  <c r="Z19" i="11" s="1"/>
  <c r="Z19" i="9" s="1"/>
  <c r="Z19" i="7" s="1"/>
  <c r="Z2" i="197"/>
  <c r="Y82" i="149"/>
  <c r="Z2" i="152"/>
  <c r="Y2" i="183"/>
  <c r="Y3" i="118"/>
  <c r="Y13" i="149"/>
  <c r="Z15" i="93"/>
  <c r="Z15" i="11" s="1"/>
  <c r="Z15" i="9" s="1"/>
  <c r="Z15" i="7" s="1"/>
  <c r="Z2" i="188"/>
  <c r="Y26" i="119"/>
  <c r="Y66" i="93"/>
  <c r="Y66" i="11" s="1"/>
  <c r="Y66" i="9" s="1"/>
  <c r="Y66" i="7" s="1"/>
  <c r="Z2" i="159"/>
  <c r="Y2" i="82"/>
  <c r="Z26" i="16"/>
  <c r="Y41" i="93"/>
  <c r="Y41" i="11" s="1"/>
  <c r="Y41" i="9" s="1"/>
  <c r="Y41" i="7" s="1"/>
  <c r="Z7" i="93"/>
  <c r="Z7" i="11" s="1"/>
  <c r="Z7" i="9" s="1"/>
  <c r="Z7" i="7" s="1"/>
  <c r="Z38" i="93"/>
  <c r="Z38" i="11" s="1"/>
  <c r="Z38" i="9" s="1"/>
  <c r="Z38" i="7" s="1"/>
  <c r="Y2" i="197"/>
  <c r="Z49" i="93"/>
  <c r="Z49" i="11" s="1"/>
  <c r="Z49" i="9" s="1"/>
  <c r="Z49" i="7" s="1"/>
  <c r="Y17" i="116"/>
  <c r="Z2" i="190"/>
  <c r="Z26" i="106"/>
  <c r="Z41" i="93"/>
  <c r="Z41" i="11" s="1"/>
  <c r="Z41" i="9" s="1"/>
  <c r="Z41" i="7" s="1"/>
  <c r="Z2" i="115"/>
  <c r="Y2" i="195"/>
  <c r="Z67" i="93"/>
  <c r="Z67" i="11" s="1"/>
  <c r="Z67" i="9" s="1"/>
  <c r="Z67" i="7" s="1"/>
  <c r="Z2" i="191"/>
  <c r="Y2" i="165"/>
  <c r="Z3" i="106"/>
  <c r="Y3" i="125"/>
  <c r="Y2" i="125" s="1"/>
  <c r="Y67" i="93"/>
  <c r="Y67" i="11" s="1"/>
  <c r="Y67" i="9" s="1"/>
  <c r="Y67" i="7" s="1"/>
  <c r="Z2" i="110"/>
  <c r="Y3" i="104"/>
  <c r="Y2" i="104" s="1"/>
  <c r="Y2" i="121"/>
  <c r="Y20" i="93"/>
  <c r="Y20" i="11" s="1"/>
  <c r="Y20" i="9" s="1"/>
  <c r="Y20" i="7" s="1"/>
  <c r="Z33" i="116"/>
  <c r="Z2" i="113"/>
  <c r="Z2" i="91"/>
  <c r="Z2" i="79"/>
  <c r="Z2" i="78"/>
  <c r="Y2" i="77"/>
  <c r="Y2" i="108"/>
  <c r="Z42" i="93"/>
  <c r="Z42" i="11" s="1"/>
  <c r="Z42" i="9" s="1"/>
  <c r="Z42" i="7" s="1"/>
  <c r="Y2" i="199"/>
  <c r="Y52" i="116"/>
  <c r="Z48" i="93"/>
  <c r="Z48" i="11" s="1"/>
  <c r="Z48" i="9" s="1"/>
  <c r="Z48" i="7" s="1"/>
  <c r="Z72" i="93"/>
  <c r="Z72" i="11" s="1"/>
  <c r="Z72" i="9" s="1"/>
  <c r="Z72" i="7" s="1"/>
  <c r="Z8" i="123"/>
  <c r="Y16" i="93"/>
  <c r="Y16" i="11" s="1"/>
  <c r="Y16" i="9" s="1"/>
  <c r="Y16" i="7" s="1"/>
  <c r="Y17" i="123"/>
  <c r="Y15" i="93"/>
  <c r="Y15" i="11" s="1"/>
  <c r="Y15" i="9" s="1"/>
  <c r="Y15" i="7" s="1"/>
  <c r="Z2" i="189"/>
  <c r="Z2" i="201"/>
  <c r="Z10" i="93"/>
  <c r="Z10" i="11" s="1"/>
  <c r="Z10" i="9" s="1"/>
  <c r="Z10" i="7" s="1"/>
  <c r="Z22" i="116"/>
  <c r="Z2" i="185"/>
  <c r="Y2" i="158"/>
  <c r="Z2" i="199"/>
  <c r="Y2" i="189"/>
  <c r="Y73" i="149"/>
  <c r="Z31" i="93"/>
  <c r="Z31" i="11" s="1"/>
  <c r="Z31" i="9" s="1"/>
  <c r="Z31" i="7" s="1"/>
  <c r="Y68" i="93"/>
  <c r="Y68" i="11" s="1"/>
  <c r="Y68" i="9" s="1"/>
  <c r="Y68" i="7" s="1"/>
  <c r="Z52" i="149"/>
  <c r="Z32" i="93"/>
  <c r="Z32" i="11" s="1"/>
  <c r="Z32" i="9" s="1"/>
  <c r="Z32" i="7" s="1"/>
  <c r="Y2" i="18"/>
  <c r="Y32" i="149"/>
  <c r="Z71" i="93"/>
  <c r="Z71" i="11" s="1"/>
  <c r="Z71" i="9" s="1"/>
  <c r="Z71" i="7" s="1"/>
  <c r="Y14" i="93"/>
  <c r="Y14" i="11" s="1"/>
  <c r="Y14" i="9" s="1"/>
  <c r="Y14" i="7" s="1"/>
  <c r="Z17" i="116"/>
  <c r="Y2" i="152"/>
  <c r="Z2" i="114"/>
  <c r="Y89" i="149"/>
  <c r="Y55" i="149"/>
  <c r="Y28" i="149"/>
  <c r="Y2" i="187"/>
  <c r="Y39" i="149"/>
  <c r="Z2" i="151"/>
  <c r="Z27" i="116"/>
  <c r="Z29" i="93"/>
  <c r="Z29" i="11" s="1"/>
  <c r="Z29" i="9" s="1"/>
  <c r="Z29" i="7" s="1"/>
  <c r="Z2" i="186"/>
  <c r="Y75" i="149"/>
  <c r="Y2" i="113"/>
  <c r="Z26" i="117"/>
  <c r="Y49" i="93"/>
  <c r="Y49" i="11" s="1"/>
  <c r="Y49" i="9" s="1"/>
  <c r="Y49" i="7" s="1"/>
  <c r="Z2" i="153"/>
  <c r="Z66" i="93"/>
  <c r="Z66" i="11" s="1"/>
  <c r="Z66" i="9" s="1"/>
  <c r="Z66" i="7" s="1"/>
  <c r="Y38" i="93"/>
  <c r="Y38" i="11" s="1"/>
  <c r="Y38" i="9" s="1"/>
  <c r="Y38" i="7" s="1"/>
  <c r="Y23" i="149"/>
  <c r="Z54" i="93"/>
  <c r="Z54" i="11" s="1"/>
  <c r="Z54" i="9" s="1"/>
  <c r="Z54" i="7" s="1"/>
  <c r="Y31" i="149"/>
  <c r="Y7" i="149"/>
  <c r="Z4" i="123"/>
  <c r="Y2" i="171"/>
  <c r="Y26" i="16"/>
  <c r="Y26" i="117"/>
  <c r="Z4" i="116"/>
  <c r="Z3" i="105"/>
  <c r="Z2" i="87"/>
  <c r="Y64" i="93"/>
  <c r="Y64" i="11" s="1"/>
  <c r="Y64" i="9" s="1"/>
  <c r="Y64" i="7" s="1"/>
  <c r="Y2" i="81"/>
  <c r="Y22" i="116"/>
  <c r="Z27" i="123"/>
  <c r="Y24" i="93"/>
  <c r="Y24" i="11" s="1"/>
  <c r="Y24" i="9" s="1"/>
  <c r="Y24" i="7" s="1"/>
  <c r="Y72" i="93"/>
  <c r="Y72" i="11" s="1"/>
  <c r="Y72" i="9" s="1"/>
  <c r="Y72" i="7" s="1"/>
  <c r="Z45" i="93"/>
  <c r="Z45" i="11" s="1"/>
  <c r="Z45" i="9" s="1"/>
  <c r="Z45" i="7" s="1"/>
  <c r="Z3" i="119"/>
  <c r="Z2" i="119" s="1"/>
  <c r="Z2" i="187"/>
  <c r="Y2" i="114"/>
  <c r="Y29" i="93"/>
  <c r="Y29" i="11" s="1"/>
  <c r="Y29" i="9" s="1"/>
  <c r="Y29" i="7" s="1"/>
  <c r="Y63" i="93"/>
  <c r="Y63" i="11" s="1"/>
  <c r="Y63" i="9" s="1"/>
  <c r="Y63" i="7" s="1"/>
  <c r="Z26" i="10"/>
  <c r="Y2" i="188"/>
  <c r="Z50" i="93"/>
  <c r="Z50" i="11" s="1"/>
  <c r="Z50" i="9" s="1"/>
  <c r="Z50" i="7" s="1"/>
  <c r="Z13" i="93"/>
  <c r="Z13" i="11" s="1"/>
  <c r="Z13" i="9" s="1"/>
  <c r="Z13" i="7" s="1"/>
  <c r="Z3" i="8"/>
  <c r="Y40" i="93"/>
  <c r="Y40" i="11" s="1"/>
  <c r="Y40" i="9" s="1"/>
  <c r="Y40" i="7" s="1"/>
  <c r="Y3" i="103"/>
  <c r="Y26" i="103"/>
  <c r="Z26" i="120"/>
  <c r="Z2" i="120" s="1"/>
  <c r="Y25" i="93"/>
  <c r="Y25" i="11" s="1"/>
  <c r="Y25" i="9" s="1"/>
  <c r="Y25" i="7" s="1"/>
  <c r="Z52" i="116"/>
  <c r="Z64" i="93"/>
  <c r="Z64" i="11" s="1"/>
  <c r="Z64" i="9" s="1"/>
  <c r="Z64" i="7" s="1"/>
  <c r="Y26" i="124"/>
  <c r="Y3" i="124"/>
  <c r="Y4" i="116"/>
  <c r="Z37" i="93"/>
  <c r="Z37" i="11" s="1"/>
  <c r="Z37" i="9" s="1"/>
  <c r="Z37" i="7" s="1"/>
  <c r="Z39" i="93"/>
  <c r="Z39" i="11" s="1"/>
  <c r="Z39" i="9" s="1"/>
  <c r="Z39" i="7" s="1"/>
  <c r="Y33" i="123"/>
  <c r="Y26" i="123" s="1"/>
  <c r="Y44" i="149"/>
  <c r="Z61" i="116"/>
  <c r="Z3" i="103"/>
  <c r="Y47" i="93"/>
  <c r="Y47" i="11" s="1"/>
  <c r="Y47" i="9" s="1"/>
  <c r="Y47" i="7" s="1"/>
  <c r="Y8" i="116"/>
  <c r="Z2" i="169"/>
  <c r="Z2" i="154"/>
  <c r="Z26" i="124"/>
  <c r="Y12" i="149"/>
  <c r="Y93" i="149"/>
  <c r="Z58" i="149"/>
  <c r="Y22" i="149"/>
  <c r="Z51" i="149"/>
  <c r="Z88" i="149"/>
  <c r="Y34" i="149"/>
  <c r="Y94" i="149"/>
  <c r="Z25" i="149"/>
  <c r="Z26" i="149"/>
  <c r="Y52" i="149"/>
  <c r="Z53" i="93"/>
  <c r="Z52" i="102"/>
  <c r="Y29" i="149"/>
  <c r="Y11" i="123"/>
  <c r="Y3" i="123" s="1"/>
  <c r="Y2" i="202"/>
  <c r="Y26" i="106"/>
  <c r="Y2" i="106" s="1"/>
  <c r="Y34" i="93"/>
  <c r="Y33" i="102"/>
  <c r="Y3" i="117"/>
  <c r="Y70" i="93"/>
  <c r="Y70" i="11" s="1"/>
  <c r="Y70" i="9" s="1"/>
  <c r="Y70" i="7" s="1"/>
  <c r="Z11" i="123"/>
  <c r="Y61" i="116"/>
  <c r="Y22" i="123"/>
  <c r="Y3" i="8"/>
  <c r="Y23" i="93"/>
  <c r="Y22" i="102"/>
  <c r="Y52" i="102"/>
  <c r="Y53" i="93"/>
  <c r="Y92" i="149"/>
  <c r="Z26" i="118"/>
  <c r="Z17" i="102"/>
  <c r="Z18" i="93"/>
  <c r="Z83" i="149"/>
  <c r="Z2" i="193"/>
  <c r="Y26" i="8"/>
  <c r="Y3" i="16"/>
  <c r="Z23" i="149"/>
  <c r="Z2" i="158"/>
  <c r="Z62" i="149"/>
  <c r="Y62" i="149"/>
  <c r="Z3" i="16"/>
  <c r="Z74" i="149"/>
  <c r="Y27" i="116"/>
  <c r="Z26" i="8"/>
  <c r="Z4" i="102"/>
  <c r="Z5" i="93"/>
  <c r="Y26" i="10"/>
  <c r="Y3" i="10"/>
  <c r="Z3" i="111"/>
  <c r="Y2" i="194"/>
  <c r="Y79" i="149"/>
  <c r="Y78" i="149"/>
  <c r="Y45" i="93"/>
  <c r="Y45" i="11" s="1"/>
  <c r="Y45" i="9" s="1"/>
  <c r="Y45" i="7" s="1"/>
  <c r="Z26" i="75"/>
  <c r="Z2" i="86"/>
  <c r="Y18" i="93"/>
  <c r="Y17" i="102"/>
  <c r="Y33" i="149"/>
  <c r="Z11" i="116"/>
  <c r="Z7" i="149"/>
  <c r="Z73" i="149"/>
  <c r="Y27" i="102"/>
  <c r="Y28" i="93"/>
  <c r="Y2" i="151"/>
  <c r="Z33" i="123"/>
  <c r="Y8" i="102"/>
  <c r="Y9" i="93"/>
  <c r="Z35" i="93"/>
  <c r="Z35" i="11" s="1"/>
  <c r="Z35" i="9" s="1"/>
  <c r="Z35" i="7" s="1"/>
  <c r="Z3" i="124"/>
  <c r="Z17" i="123"/>
  <c r="Z63" i="93"/>
  <c r="Z63" i="11" s="1"/>
  <c r="Z63" i="9" s="1"/>
  <c r="Z63" i="7" s="1"/>
  <c r="Z2" i="88"/>
  <c r="Z33" i="102"/>
  <c r="Z34" i="93"/>
  <c r="Y18" i="149"/>
  <c r="Z2" i="171"/>
  <c r="Z20" i="149"/>
  <c r="Y76" i="149"/>
  <c r="Z8" i="102"/>
  <c r="Z9" i="93"/>
  <c r="Y12" i="93"/>
  <c r="Y11" i="102"/>
  <c r="Z23" i="93"/>
  <c r="Z22" i="102"/>
  <c r="Z27" i="102"/>
  <c r="Z28" i="93"/>
  <c r="Z22" i="123"/>
  <c r="Z2" i="18"/>
  <c r="Z2" i="160"/>
  <c r="Y5" i="93"/>
  <c r="Y4" i="102"/>
  <c r="Y68" i="149"/>
  <c r="Y26" i="75"/>
  <c r="Z62" i="93"/>
  <c r="Z61" i="102"/>
  <c r="Z61" i="123"/>
  <c r="Z26" i="103"/>
  <c r="Y6" i="149"/>
  <c r="Y61" i="149"/>
  <c r="Z36" i="93"/>
  <c r="Z36" i="11" s="1"/>
  <c r="Z36" i="9" s="1"/>
  <c r="Z36" i="7" s="1"/>
  <c r="Z26" i="105"/>
  <c r="Z93" i="149"/>
  <c r="Y33" i="116"/>
  <c r="Z24" i="149"/>
  <c r="Y61" i="123"/>
  <c r="Z3" i="10"/>
  <c r="Y88" i="149"/>
  <c r="Z12" i="93"/>
  <c r="Z11" i="102"/>
  <c r="Z2" i="155"/>
  <c r="Z61" i="149"/>
  <c r="Z59" i="149"/>
  <c r="Y3" i="120"/>
  <c r="Z3" i="117"/>
  <c r="Y3" i="75"/>
  <c r="Z26" i="125"/>
  <c r="Y26" i="111"/>
  <c r="Y2" i="111" s="1"/>
  <c r="Y2" i="17"/>
  <c r="Y26" i="118"/>
  <c r="Z2" i="85"/>
  <c r="Z2" i="192"/>
  <c r="Z3" i="125"/>
  <c r="Z2" i="204"/>
  <c r="Y61" i="102"/>
  <c r="Y62" i="93"/>
  <c r="Z72" i="149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Z2" i="111" l="1"/>
  <c r="Z94" i="149"/>
  <c r="Z79" i="149"/>
  <c r="Z55" i="149"/>
  <c r="Y74" i="149"/>
  <c r="Z76" i="149"/>
  <c r="Y26" i="149"/>
  <c r="Y58" i="149"/>
  <c r="Z32" i="149"/>
  <c r="Z92" i="149"/>
  <c r="Y38" i="149"/>
  <c r="Z95" i="149"/>
  <c r="Z2" i="75"/>
  <c r="Y46" i="149"/>
  <c r="Y72" i="149"/>
  <c r="Y2" i="120"/>
  <c r="Y64" i="149"/>
  <c r="Z2" i="118"/>
  <c r="Y2" i="119"/>
  <c r="Y2" i="118"/>
  <c r="Z33" i="149"/>
  <c r="Y30" i="149"/>
  <c r="Y70" i="149"/>
  <c r="Z18" i="149"/>
  <c r="Z11" i="149"/>
  <c r="Z54" i="149"/>
  <c r="Z87" i="149"/>
  <c r="Z46" i="149"/>
  <c r="Y25" i="149"/>
  <c r="Y95" i="149"/>
  <c r="Y48" i="149"/>
  <c r="Y27" i="149"/>
  <c r="Z68" i="149"/>
  <c r="Y83" i="149"/>
  <c r="Z44" i="149"/>
  <c r="Y47" i="149"/>
  <c r="Z64" i="149"/>
  <c r="Z2" i="106"/>
  <c r="Z50" i="149"/>
  <c r="Z70" i="149"/>
  <c r="Z27" i="149"/>
  <c r="Y59" i="149"/>
  <c r="Y56" i="149"/>
  <c r="Z2" i="16"/>
  <c r="Z21" i="149"/>
  <c r="Z42" i="149"/>
  <c r="Z82" i="149"/>
  <c r="Y86" i="149"/>
  <c r="Y54" i="149"/>
  <c r="Z86" i="149"/>
  <c r="Z26" i="116"/>
  <c r="Y17" i="149"/>
  <c r="Z57" i="149"/>
  <c r="Z34" i="149"/>
  <c r="Z63" i="149"/>
  <c r="Y51" i="149"/>
  <c r="Z22" i="149"/>
  <c r="Z26" i="123"/>
  <c r="Y81" i="149"/>
  <c r="Z45" i="149"/>
  <c r="Z2" i="8"/>
  <c r="Y60" i="149"/>
  <c r="Z41" i="149"/>
  <c r="Y43" i="149"/>
  <c r="Z3" i="123"/>
  <c r="Z43" i="149"/>
  <c r="Z38" i="149"/>
  <c r="Y24" i="149"/>
  <c r="Z10" i="149"/>
  <c r="Z56" i="149"/>
  <c r="Z3" i="116"/>
  <c r="Y20" i="149"/>
  <c r="Z26" i="102"/>
  <c r="Z2" i="125"/>
  <c r="Y41" i="149"/>
  <c r="Z39" i="149"/>
  <c r="Z60" i="149"/>
  <c r="Y11" i="149"/>
  <c r="Y3" i="116"/>
  <c r="Z12" i="149"/>
  <c r="Y91" i="149"/>
  <c r="Y42" i="149"/>
  <c r="Z2" i="117"/>
  <c r="Z13" i="149"/>
  <c r="Z75" i="149"/>
  <c r="Z2" i="10"/>
  <c r="Z2" i="105"/>
  <c r="Z30" i="149"/>
  <c r="Y63" i="149"/>
  <c r="Y2" i="103"/>
  <c r="Y2" i="16"/>
  <c r="Y2" i="123"/>
  <c r="Y2" i="10"/>
  <c r="Y2" i="117"/>
  <c r="Z77" i="149"/>
  <c r="Z3" i="102"/>
  <c r="Y26" i="102"/>
  <c r="Z2" i="103"/>
  <c r="Z2" i="124"/>
  <c r="Y2" i="124"/>
  <c r="Z19" i="149"/>
  <c r="Y53" i="149"/>
  <c r="Z78" i="149"/>
  <c r="Y4" i="93"/>
  <c r="Y5" i="11"/>
  <c r="Z8" i="93"/>
  <c r="Z9" i="11"/>
  <c r="Z47" i="149"/>
  <c r="Y2" i="75"/>
  <c r="Z27" i="93"/>
  <c r="Z28" i="11"/>
  <c r="Z31" i="149"/>
  <c r="Y50" i="149"/>
  <c r="Z4" i="93"/>
  <c r="Z5" i="11"/>
  <c r="Y3" i="102"/>
  <c r="Y27" i="93"/>
  <c r="Y28" i="11"/>
  <c r="Y90" i="149"/>
  <c r="Z6" i="149"/>
  <c r="Z28" i="149"/>
  <c r="Z11" i="93"/>
  <c r="Z12" i="11"/>
  <c r="Y52" i="93"/>
  <c r="Y53" i="11"/>
  <c r="Y87" i="149"/>
  <c r="Y61" i="93"/>
  <c r="Y62" i="11"/>
  <c r="Y80" i="149"/>
  <c r="Y17" i="93"/>
  <c r="Y18" i="11"/>
  <c r="Z89" i="149"/>
  <c r="Y8" i="93"/>
  <c r="Y9" i="11"/>
  <c r="Y16" i="149"/>
  <c r="Y49" i="149"/>
  <c r="Z61" i="93"/>
  <c r="Z62" i="11"/>
  <c r="Z22" i="93"/>
  <c r="Z23" i="11"/>
  <c r="Z91" i="149"/>
  <c r="Y45" i="149"/>
  <c r="Z29" i="149"/>
  <c r="Y33" i="93"/>
  <c r="Y34" i="11"/>
  <c r="Z52" i="93"/>
  <c r="Z53" i="11"/>
  <c r="Y10" i="149"/>
  <c r="Y26" i="116"/>
  <c r="Z17" i="93"/>
  <c r="Z18" i="11"/>
  <c r="Y22" i="93"/>
  <c r="Y23" i="11"/>
  <c r="Y11" i="93"/>
  <c r="Y12" i="11"/>
  <c r="Z53" i="149"/>
  <c r="Y40" i="149"/>
  <c r="Y2" i="8"/>
  <c r="Z17" i="149"/>
  <c r="Z33" i="93"/>
  <c r="Z34" i="11"/>
  <c r="Z81" i="149"/>
  <c r="Z48" i="149"/>
  <c r="Z80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Y77" i="149" l="1"/>
  <c r="Z71" i="149"/>
  <c r="Y71" i="149"/>
  <c r="Z2" i="116"/>
  <c r="Z15" i="149"/>
  <c r="Z2" i="123"/>
  <c r="Z49" i="149"/>
  <c r="Z5" i="149"/>
  <c r="Z2" i="102"/>
  <c r="Y66" i="149"/>
  <c r="Z40" i="149"/>
  <c r="Y2" i="116"/>
  <c r="Z9" i="149"/>
  <c r="Z90" i="149"/>
  <c r="Y2" i="102"/>
  <c r="Z66" i="149"/>
  <c r="Y37" i="149"/>
  <c r="Z85" i="149"/>
  <c r="Y15" i="149"/>
  <c r="Y84" i="149"/>
  <c r="Y9" i="149"/>
  <c r="Z37" i="149"/>
  <c r="Z3" i="93"/>
  <c r="Y26" i="93"/>
  <c r="Y85" i="149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" i="11"/>
  <c r="Z9" i="9"/>
  <c r="Z61" i="11"/>
  <c r="Z62" i="9"/>
  <c r="Z27" i="11"/>
  <c r="Z28" i="9"/>
  <c r="Y11" i="11"/>
  <c r="Y12" i="9"/>
  <c r="Z17" i="11"/>
  <c r="Z18" i="9"/>
  <c r="Y61" i="11"/>
  <c r="Y62" i="9"/>
  <c r="Z4" i="11"/>
  <c r="Z5" i="9"/>
  <c r="Z26" i="93"/>
  <c r="Y4" i="11"/>
  <c r="Y5" i="9"/>
  <c r="Z52" i="11"/>
  <c r="Z53" i="9"/>
  <c r="Y19" i="149"/>
  <c r="Y3" i="93"/>
  <c r="Y5" i="149"/>
  <c r="Y33" i="11"/>
  <c r="Y34" i="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Z65" i="149" l="1"/>
  <c r="Z84" i="149"/>
  <c r="Z36" i="149"/>
  <c r="Y65" i="149"/>
  <c r="Y36" i="149"/>
  <c r="Y26" i="11"/>
  <c r="Y2" i="93"/>
  <c r="Z2" i="93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2" i="11" s="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Z35" i="149" l="1"/>
  <c r="Y35" i="149"/>
  <c r="Y26" i="9"/>
  <c r="Z26" i="9"/>
  <c r="Z2" i="11"/>
  <c r="Y26" i="7"/>
  <c r="Y3" i="9"/>
  <c r="Y2" i="9" s="1"/>
  <c r="Z26" i="7"/>
  <c r="Z3" i="7"/>
  <c r="Z3" i="9"/>
  <c r="Y14" i="149"/>
  <c r="Y3" i="7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R3" i="202"/>
  <c r="Z2" i="9" l="1"/>
  <c r="Y2" i="7"/>
  <c r="Y4" i="149" s="1"/>
  <c r="Z14" i="149"/>
  <c r="Y8" i="149"/>
  <c r="Z8" i="149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M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M19" i="116" s="1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X32" i="102" s="1"/>
  <c r="D35" i="106"/>
  <c r="D35" i="102" s="1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T26" i="78" s="1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D20" i="123" s="1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G21" i="123" s="1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I70" i="123" s="1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L7" i="123" s="1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P25" i="123" s="1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H40" i="123" s="1"/>
  <c r="P40" i="124"/>
  <c r="P40" i="123" s="1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X70" i="123" s="1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V13" i="124"/>
  <c r="H14" i="124"/>
  <c r="P14" i="124"/>
  <c r="P14" i="123" s="1"/>
  <c r="X14" i="124"/>
  <c r="J15" i="124"/>
  <c r="R15" i="124"/>
  <c r="D16" i="124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P30" i="123" s="1"/>
  <c r="X30" i="124"/>
  <c r="J31" i="124"/>
  <c r="R31" i="124"/>
  <c r="D32" i="124"/>
  <c r="L32" i="124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P43" i="124"/>
  <c r="X43" i="124"/>
  <c r="J44" i="124"/>
  <c r="J44" i="123" s="1"/>
  <c r="R44" i="124"/>
  <c r="D45" i="124"/>
  <c r="L45" i="124"/>
  <c r="T45" i="124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D63" i="123" s="1"/>
  <c r="L63" i="124"/>
  <c r="T63" i="124"/>
  <c r="F64" i="124"/>
  <c r="F64" i="123" s="1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W41" i="102" s="1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I49" i="102" s="1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D29" i="102" s="1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V39" i="102" s="1"/>
  <c r="H40" i="106"/>
  <c r="H40" i="102" s="1"/>
  <c r="P40" i="106"/>
  <c r="P40" i="102" s="1"/>
  <c r="X40" i="106"/>
  <c r="X40" i="102" s="1"/>
  <c r="J41" i="106"/>
  <c r="J41" i="102" s="1"/>
  <c r="R41" i="106"/>
  <c r="R41" i="102" s="1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L50" i="102" s="1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R69" i="102" s="1"/>
  <c r="D70" i="106"/>
  <c r="D70" i="102" s="1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I38" i="116" s="1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W30" i="102"/>
  <c r="C32" i="102"/>
  <c r="E33" i="185"/>
  <c r="E34" i="103"/>
  <c r="M33" i="185"/>
  <c r="M34" i="103"/>
  <c r="U33" i="185"/>
  <c r="U34" i="103"/>
  <c r="W35" i="102"/>
  <c r="U38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F33" i="201"/>
  <c r="F34" i="124"/>
  <c r="N33" i="201"/>
  <c r="N34" i="124"/>
  <c r="V34" i="124"/>
  <c r="V33" i="201"/>
  <c r="P35" i="123"/>
  <c r="N38" i="123"/>
  <c r="H47" i="123"/>
  <c r="F50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V46" i="102"/>
  <c r="X47" i="102"/>
  <c r="T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F26" i="108" s="1"/>
  <c r="N27" i="108"/>
  <c r="N26" i="108" s="1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V44" i="123"/>
  <c r="H45" i="123"/>
  <c r="T47" i="123"/>
  <c r="F48" i="123"/>
  <c r="P49" i="123"/>
  <c r="X49" i="123"/>
  <c r="R50" i="123"/>
  <c r="N62" i="123"/>
  <c r="P63" i="123"/>
  <c r="L65" i="123"/>
  <c r="J68" i="123"/>
  <c r="H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J33" i="185"/>
  <c r="J34" i="103"/>
  <c r="R33" i="185"/>
  <c r="R34" i="103"/>
  <c r="V36" i="102"/>
  <c r="P37" i="102"/>
  <c r="X37" i="102"/>
  <c r="F40" i="102"/>
  <c r="X41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P52" i="187"/>
  <c r="P53" i="105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K8" i="197"/>
  <c r="K9" i="111"/>
  <c r="S8" i="197"/>
  <c r="S9" i="111"/>
  <c r="S8" i="111" s="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U45" i="116"/>
  <c r="K48" i="116"/>
  <c r="G50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T42" i="102"/>
  <c r="H44" i="102"/>
  <c r="P44" i="102"/>
  <c r="R45" i="102"/>
  <c r="F47" i="102"/>
  <c r="N47" i="102"/>
  <c r="P48" i="102"/>
  <c r="D50" i="102"/>
  <c r="H61" i="185"/>
  <c r="P61" i="185"/>
  <c r="X61" i="185"/>
  <c r="T62" i="102"/>
  <c r="T66" i="102"/>
  <c r="F67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D27" i="194"/>
  <c r="D28" i="106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P65" i="123" l="1"/>
  <c r="L41" i="123"/>
  <c r="N7" i="123"/>
  <c r="K7" i="123"/>
  <c r="U26" i="188"/>
  <c r="H52" i="105"/>
  <c r="S46" i="116"/>
  <c r="G16" i="102"/>
  <c r="K4" i="125"/>
  <c r="C27" i="111"/>
  <c r="N4" i="125"/>
  <c r="P52" i="105"/>
  <c r="C26" i="17"/>
  <c r="D27" i="106"/>
  <c r="V22" i="106"/>
  <c r="U44" i="102"/>
  <c r="L36" i="123"/>
  <c r="R26" i="191"/>
  <c r="R52" i="104"/>
  <c r="Q37" i="123"/>
  <c r="S26" i="17"/>
  <c r="V26" i="113"/>
  <c r="O26" i="17"/>
  <c r="Q50" i="102"/>
  <c r="W26" i="19"/>
  <c r="W8" i="106"/>
  <c r="O4" i="16"/>
  <c r="I26" i="89"/>
  <c r="N3" i="19"/>
  <c r="D17" i="106"/>
  <c r="S22" i="16"/>
  <c r="H11" i="105"/>
  <c r="H14" i="102"/>
  <c r="J52" i="105"/>
  <c r="C8" i="111"/>
  <c r="K8" i="16"/>
  <c r="K8" i="111"/>
  <c r="M25" i="102"/>
  <c r="L4" i="125"/>
  <c r="R22" i="16"/>
  <c r="U3" i="91"/>
  <c r="O66" i="116"/>
  <c r="H3" i="19"/>
  <c r="K26" i="85"/>
  <c r="I3" i="80"/>
  <c r="N26" i="81"/>
  <c r="K3" i="203"/>
  <c r="N3" i="86"/>
  <c r="N2" i="86" s="1"/>
  <c r="K71" i="102"/>
  <c r="K71" i="93" s="1"/>
  <c r="K71" i="11" s="1"/>
  <c r="K71" i="9" s="1"/>
  <c r="K71" i="7" s="1"/>
  <c r="V26" i="81"/>
  <c r="H3" i="201"/>
  <c r="S3" i="85"/>
  <c r="L3" i="163"/>
  <c r="T26" i="191"/>
  <c r="K3" i="190"/>
  <c r="E36" i="102"/>
  <c r="E36" i="93" s="1"/>
  <c r="E36" i="11" s="1"/>
  <c r="E36" i="9" s="1"/>
  <c r="E36" i="7" s="1"/>
  <c r="M3" i="17"/>
  <c r="L17" i="106"/>
  <c r="P3" i="192"/>
  <c r="D26" i="187"/>
  <c r="W26" i="194"/>
  <c r="F66" i="116"/>
  <c r="T26" i="86"/>
  <c r="W26" i="201"/>
  <c r="F26" i="81"/>
  <c r="J3" i="107"/>
  <c r="R26" i="91"/>
  <c r="H3" i="112"/>
  <c r="M26" i="17"/>
  <c r="S26" i="191"/>
  <c r="K26" i="191"/>
  <c r="H26" i="185"/>
  <c r="L26" i="187"/>
  <c r="N26" i="187"/>
  <c r="D71" i="123"/>
  <c r="R70" i="123"/>
  <c r="J70" i="123"/>
  <c r="J70" i="93" s="1"/>
  <c r="J70" i="11" s="1"/>
  <c r="J70" i="9" s="1"/>
  <c r="J70" i="7" s="1"/>
  <c r="X69" i="123"/>
  <c r="P69" i="123"/>
  <c r="J26" i="86"/>
  <c r="R27" i="104"/>
  <c r="H69" i="123"/>
  <c r="H69" i="93" s="1"/>
  <c r="H69" i="11" s="1"/>
  <c r="H69" i="9" s="1"/>
  <c r="H69" i="7" s="1"/>
  <c r="S26" i="186"/>
  <c r="N68" i="123"/>
  <c r="N68" i="93" s="1"/>
  <c r="N68" i="11" s="1"/>
  <c r="N68" i="9" s="1"/>
  <c r="N68" i="7" s="1"/>
  <c r="T3" i="83"/>
  <c r="X26" i="193"/>
  <c r="K26" i="186"/>
  <c r="F68" i="123"/>
  <c r="F68" i="93" s="1"/>
  <c r="F68" i="11" s="1"/>
  <c r="F68" i="9" s="1"/>
  <c r="F68" i="7" s="1"/>
  <c r="P26" i="193"/>
  <c r="T3" i="186"/>
  <c r="D3" i="83"/>
  <c r="H26" i="193"/>
  <c r="D67" i="123"/>
  <c r="S71" i="102"/>
  <c r="U68" i="102"/>
  <c r="X51" i="123"/>
  <c r="D49" i="123"/>
  <c r="F46" i="123"/>
  <c r="H43" i="123"/>
  <c r="J40" i="123"/>
  <c r="L37" i="123"/>
  <c r="L37" i="93" s="1"/>
  <c r="L37" i="11" s="1"/>
  <c r="L37" i="9" s="1"/>
  <c r="L37" i="7" s="1"/>
  <c r="L32" i="123"/>
  <c r="N29" i="123"/>
  <c r="L21" i="123"/>
  <c r="L16" i="123"/>
  <c r="N13" i="123"/>
  <c r="L6" i="123"/>
  <c r="D50" i="123"/>
  <c r="P17" i="16"/>
  <c r="P27" i="105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E48" i="93" s="1"/>
  <c r="E48" i="11" s="1"/>
  <c r="E48" i="9" s="1"/>
  <c r="E48" i="7" s="1"/>
  <c r="K39" i="102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Q68" i="93" s="1"/>
  <c r="Q68" i="11" s="1"/>
  <c r="Q68" i="9" s="1"/>
  <c r="Q68" i="7" s="1"/>
  <c r="R26" i="195"/>
  <c r="J26" i="189"/>
  <c r="J26" i="109"/>
  <c r="J2" i="109" s="1"/>
  <c r="V3" i="88"/>
  <c r="K20" i="102"/>
  <c r="W65" i="123"/>
  <c r="W61" i="123" s="1"/>
  <c r="L26" i="78"/>
  <c r="X27" i="104"/>
  <c r="Q2" i="119"/>
  <c r="V27" i="104"/>
  <c r="D33" i="125"/>
  <c r="U14" i="102"/>
  <c r="P26" i="114"/>
  <c r="M27" i="125"/>
  <c r="C26" i="82"/>
  <c r="K37" i="116"/>
  <c r="X26" i="77"/>
  <c r="G3" i="198"/>
  <c r="G2" i="198" s="1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L26" i="188"/>
  <c r="I26" i="19"/>
  <c r="P51" i="123"/>
  <c r="R48" i="123"/>
  <c r="T45" i="123"/>
  <c r="T45" i="93" s="1"/>
  <c r="T45" i="11" s="1"/>
  <c r="T45" i="9" s="1"/>
  <c r="T45" i="7" s="1"/>
  <c r="V42" i="123"/>
  <c r="V42" i="93" s="1"/>
  <c r="V42" i="11" s="1"/>
  <c r="V42" i="9" s="1"/>
  <c r="V42" i="7" s="1"/>
  <c r="X39" i="123"/>
  <c r="D37" i="123"/>
  <c r="D32" i="123"/>
  <c r="F29" i="123"/>
  <c r="F29" i="93" s="1"/>
  <c r="F29" i="11" s="1"/>
  <c r="F29" i="9" s="1"/>
  <c r="F29" i="7" s="1"/>
  <c r="D21" i="123"/>
  <c r="D16" i="123"/>
  <c r="F13" i="123"/>
  <c r="D6" i="123"/>
  <c r="R49" i="123"/>
  <c r="C50" i="123"/>
  <c r="C50" i="93" s="1"/>
  <c r="C50" i="11" s="1"/>
  <c r="C50" i="9" s="1"/>
  <c r="C50" i="7" s="1"/>
  <c r="E47" i="123"/>
  <c r="G44" i="123"/>
  <c r="G44" i="93" s="1"/>
  <c r="G44" i="11" s="1"/>
  <c r="G44" i="9" s="1"/>
  <c r="G44" i="7" s="1"/>
  <c r="I41" i="123"/>
  <c r="I41" i="93" s="1"/>
  <c r="I41" i="11" s="1"/>
  <c r="I41" i="9" s="1"/>
  <c r="I41" i="7" s="1"/>
  <c r="K38" i="123"/>
  <c r="M35" i="123"/>
  <c r="M35" i="93" s="1"/>
  <c r="M35" i="11" s="1"/>
  <c r="M35" i="9" s="1"/>
  <c r="M35" i="7" s="1"/>
  <c r="M30" i="123"/>
  <c r="M30" i="93" s="1"/>
  <c r="M30" i="11" s="1"/>
  <c r="M30" i="9" s="1"/>
  <c r="M30" i="7" s="1"/>
  <c r="U24" i="123"/>
  <c r="U19" i="123"/>
  <c r="U19" i="93" s="1"/>
  <c r="U19" i="11" s="1"/>
  <c r="U19" i="9" s="1"/>
  <c r="U19" i="7" s="1"/>
  <c r="U14" i="123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V51" i="93" s="1"/>
  <c r="V51" i="11" s="1"/>
  <c r="V51" i="9" s="1"/>
  <c r="V51" i="7" s="1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O40" i="93" s="1"/>
  <c r="O40" i="11" s="1"/>
  <c r="O40" i="9" s="1"/>
  <c r="O40" i="7" s="1"/>
  <c r="Q32" i="123"/>
  <c r="Q32" i="93" s="1"/>
  <c r="Q32" i="11" s="1"/>
  <c r="Q32" i="9" s="1"/>
  <c r="Q32" i="7" s="1"/>
  <c r="E24" i="123"/>
  <c r="E19" i="123"/>
  <c r="E19" i="93" s="1"/>
  <c r="E19" i="11" s="1"/>
  <c r="E19" i="9" s="1"/>
  <c r="E19" i="7" s="1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F2" i="174" s="1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T3" i="115"/>
  <c r="T2" i="115" s="1"/>
  <c r="I3" i="107"/>
  <c r="N27" i="104"/>
  <c r="P46" i="102"/>
  <c r="P46" i="93" s="1"/>
  <c r="P46" i="11" s="1"/>
  <c r="P46" i="9" s="1"/>
  <c r="P46" i="7" s="1"/>
  <c r="R43" i="102"/>
  <c r="R43" i="93" s="1"/>
  <c r="R43" i="11" s="1"/>
  <c r="R43" i="9" s="1"/>
  <c r="R43" i="7" s="1"/>
  <c r="X29" i="102"/>
  <c r="X29" i="93" s="1"/>
  <c r="X29" i="11" s="1"/>
  <c r="X29" i="9" s="1"/>
  <c r="X29" i="7" s="1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N17" i="104"/>
  <c r="E3" i="109"/>
  <c r="M3" i="114"/>
  <c r="X22" i="125"/>
  <c r="S3" i="84"/>
  <c r="E41" i="116"/>
  <c r="G38" i="116"/>
  <c r="F26" i="190"/>
  <c r="M26" i="186"/>
  <c r="O26" i="19"/>
  <c r="N51" i="123"/>
  <c r="N51" i="93" s="1"/>
  <c r="N51" i="11" s="1"/>
  <c r="N51" i="9" s="1"/>
  <c r="N51" i="7" s="1"/>
  <c r="P48" i="123"/>
  <c r="P48" i="93" s="1"/>
  <c r="P48" i="11" s="1"/>
  <c r="P48" i="9" s="1"/>
  <c r="P48" i="7" s="1"/>
  <c r="N3" i="109"/>
  <c r="M14" i="102"/>
  <c r="E26" i="108"/>
  <c r="E26" i="85"/>
  <c r="O26" i="115"/>
  <c r="O2" i="115" s="1"/>
  <c r="G26" i="89"/>
  <c r="I26" i="88"/>
  <c r="K26" i="87"/>
  <c r="N26" i="171"/>
  <c r="H26" i="112"/>
  <c r="H2" i="112" s="1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Q41" i="93" s="1"/>
  <c r="Q41" i="11" s="1"/>
  <c r="Q41" i="9" s="1"/>
  <c r="Q41" i="7" s="1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U43" i="123"/>
  <c r="U43" i="93" s="1"/>
  <c r="U43" i="11" s="1"/>
  <c r="U43" i="9" s="1"/>
  <c r="U43" i="7" s="1"/>
  <c r="W40" i="123"/>
  <c r="W40" i="93" s="1"/>
  <c r="W40" i="11" s="1"/>
  <c r="W40" i="9" s="1"/>
  <c r="W40" i="7" s="1"/>
  <c r="C38" i="123"/>
  <c r="C38" i="93" s="1"/>
  <c r="C38" i="11" s="1"/>
  <c r="C38" i="9" s="1"/>
  <c r="C38" i="7" s="1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X15" i="93" s="1"/>
  <c r="X15" i="11" s="1"/>
  <c r="X15" i="9" s="1"/>
  <c r="X15" i="7" s="1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X13" i="93" s="1"/>
  <c r="X13" i="11" s="1"/>
  <c r="X13" i="9" s="1"/>
  <c r="X13" i="7" s="1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L26" i="186"/>
  <c r="P29" i="102"/>
  <c r="P29" i="93" s="1"/>
  <c r="P29" i="11" s="1"/>
  <c r="P29" i="9" s="1"/>
  <c r="P29" i="7" s="1"/>
  <c r="U51" i="123"/>
  <c r="U51" i="93" s="1"/>
  <c r="U51" i="11" s="1"/>
  <c r="U51" i="9" s="1"/>
  <c r="U51" i="7" s="1"/>
  <c r="W48" i="123"/>
  <c r="C46" i="123"/>
  <c r="C46" i="93" s="1"/>
  <c r="C46" i="11" s="1"/>
  <c r="C46" i="9" s="1"/>
  <c r="C46" i="7" s="1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N14" i="93" s="1"/>
  <c r="N14" i="11" s="1"/>
  <c r="N14" i="9" s="1"/>
  <c r="N14" i="7" s="1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S3" i="111" s="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T16" i="102"/>
  <c r="V13" i="102"/>
  <c r="D17" i="16"/>
  <c r="K22" i="16"/>
  <c r="W3" i="165"/>
  <c r="V26" i="19"/>
  <c r="G3" i="18"/>
  <c r="L3" i="121"/>
  <c r="W21" i="102"/>
  <c r="W21" i="93" s="1"/>
  <c r="W21" i="11" s="1"/>
  <c r="W21" i="9" s="1"/>
  <c r="W21" i="7" s="1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F14" i="93" s="1"/>
  <c r="F14" i="11" s="1"/>
  <c r="F14" i="9" s="1"/>
  <c r="F14" i="7" s="1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L7" i="93" s="1"/>
  <c r="L7" i="11" s="1"/>
  <c r="L7" i="9" s="1"/>
  <c r="L7" i="7" s="1"/>
  <c r="E4" i="11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P6" i="93" s="1"/>
  <c r="P6" i="11" s="1"/>
  <c r="P6" i="9" s="1"/>
  <c r="P6" i="7" s="1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0" i="93" s="1"/>
  <c r="X10" i="11" s="1"/>
  <c r="X10" i="9" s="1"/>
  <c r="X10" i="7" s="1"/>
  <c r="X11" i="16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D20" i="93" s="1"/>
  <c r="D20" i="11" s="1"/>
  <c r="D20" i="9" s="1"/>
  <c r="D20" i="7" s="1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M36" i="93" s="1"/>
  <c r="M36" i="11" s="1"/>
  <c r="M36" i="9" s="1"/>
  <c r="M36" i="7" s="1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R65" i="93" s="1"/>
  <c r="R65" i="11" s="1"/>
  <c r="R65" i="9" s="1"/>
  <c r="R65" i="7" s="1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71" i="93" s="1"/>
  <c r="U71" i="11" s="1"/>
  <c r="U71" i="9" s="1"/>
  <c r="U71" i="7" s="1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M41" i="93" s="1"/>
  <c r="M41" i="11" s="1"/>
  <c r="M41" i="9" s="1"/>
  <c r="M41" i="7" s="1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3" i="111" s="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K16" i="93" s="1"/>
  <c r="K16" i="11" s="1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D3" i="16" s="1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F3" i="106" s="1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R39" i="93" s="1"/>
  <c r="R39" i="11" s="1"/>
  <c r="R39" i="9" s="1"/>
  <c r="R39" i="7" s="1"/>
  <c r="T36" i="102"/>
  <c r="U49" i="102"/>
  <c r="U49" i="93" s="1"/>
  <c r="U49" i="11" s="1"/>
  <c r="U49" i="9" s="1"/>
  <c r="U49" i="7" s="1"/>
  <c r="G38" i="102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H3" i="16" s="1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G7" i="93" s="1"/>
  <c r="G7" i="11" s="1"/>
  <c r="G7" i="9" s="1"/>
  <c r="G7" i="7" s="1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Q14" i="93" s="1"/>
  <c r="Q14" i="11" s="1"/>
  <c r="Q14" i="9" s="1"/>
  <c r="Q14" i="7" s="1"/>
  <c r="C3" i="88"/>
  <c r="C26" i="78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D16" i="93" s="1"/>
  <c r="D16" i="11" s="1"/>
  <c r="D16" i="9" s="1"/>
  <c r="D16" i="7" s="1"/>
  <c r="F13" i="102"/>
  <c r="C4" i="106"/>
  <c r="S6" i="102"/>
  <c r="S6" i="93" s="1"/>
  <c r="S6" i="11" s="1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M2" i="1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T49" i="93" s="1"/>
  <c r="T49" i="11" s="1"/>
  <c r="T49" i="9" s="1"/>
  <c r="T49" i="7" s="1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I50" i="93" s="1"/>
  <c r="I50" i="11" s="1"/>
  <c r="I50" i="9" s="1"/>
  <c r="I50" i="7" s="1"/>
  <c r="K47" i="102"/>
  <c r="K47" i="93" s="1"/>
  <c r="K47" i="11" s="1"/>
  <c r="K47" i="9" s="1"/>
  <c r="K47" i="7" s="1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K43" i="93" s="1"/>
  <c r="K43" i="11" s="1"/>
  <c r="K43" i="9" s="1"/>
  <c r="K43" i="7" s="1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30" i="93" s="1"/>
  <c r="H30" i="11" s="1"/>
  <c r="H30" i="9" s="1"/>
  <c r="H30" i="7" s="1"/>
  <c r="H19" i="123"/>
  <c r="H19" i="93" s="1"/>
  <c r="H19" i="11" s="1"/>
  <c r="H19" i="9" s="1"/>
  <c r="H19" i="7" s="1"/>
  <c r="D3" i="173"/>
  <c r="S2" i="202"/>
  <c r="R2" i="202"/>
  <c r="N2" i="186"/>
  <c r="D2" i="199"/>
  <c r="R2" i="160"/>
  <c r="O2" i="168"/>
  <c r="O27" i="106"/>
  <c r="G11" i="106"/>
  <c r="G3" i="106" s="1"/>
  <c r="S11" i="104"/>
  <c r="S3" i="104" s="1"/>
  <c r="I61" i="105"/>
  <c r="J27" i="104"/>
  <c r="H4" i="105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N61" i="102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I64" i="93"/>
  <c r="I64" i="11" s="1"/>
  <c r="I64" i="9" s="1"/>
  <c r="S61" i="104"/>
  <c r="W17" i="104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K3" i="104" s="1"/>
  <c r="U33" i="105"/>
  <c r="S11" i="105"/>
  <c r="C26" i="110"/>
  <c r="S26" i="90"/>
  <c r="R11" i="104"/>
  <c r="T3" i="188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I26" i="113"/>
  <c r="K26" i="109"/>
  <c r="S26" i="196"/>
  <c r="O66" i="102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X26" i="16" s="1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Q69" i="93" s="1"/>
  <c r="Q69" i="11" s="1"/>
  <c r="Q69" i="9" s="1"/>
  <c r="Q69" i="7" s="1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O11" i="105"/>
  <c r="Q3" i="110"/>
  <c r="P33" i="105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N33" i="8"/>
  <c r="N26" i="8" s="1"/>
  <c r="N2" i="8" s="1"/>
  <c r="M61" i="111"/>
  <c r="W26" i="191"/>
  <c r="U3" i="187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G68" i="93"/>
  <c r="G68" i="11" s="1"/>
  <c r="G68" i="9" s="1"/>
  <c r="G68" i="7" s="1"/>
  <c r="E9" i="102"/>
  <c r="I3" i="112"/>
  <c r="W3" i="107"/>
  <c r="W3" i="88"/>
  <c r="C26" i="83"/>
  <c r="L33" i="106"/>
  <c r="F26" i="191"/>
  <c r="D61" i="105"/>
  <c r="P65" i="93"/>
  <c r="P65" i="11" s="1"/>
  <c r="P65" i="9" s="1"/>
  <c r="P65" i="7" s="1"/>
  <c r="X26" i="108"/>
  <c r="U27" i="104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H26" i="104" s="1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R26" i="105" s="1"/>
  <c r="D46" i="93"/>
  <c r="D46" i="11" s="1"/>
  <c r="D46" i="9" s="1"/>
  <c r="D46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C3" i="80"/>
  <c r="L33" i="118"/>
  <c r="L26" i="118" s="1"/>
  <c r="L3" i="188"/>
  <c r="P33" i="8"/>
  <c r="P26" i="8" s="1"/>
  <c r="P2" i="8" s="1"/>
  <c r="N33" i="125"/>
  <c r="N26" i="125" s="1"/>
  <c r="P61" i="75"/>
  <c r="C33" i="16"/>
  <c r="C26" i="16" s="1"/>
  <c r="C17" i="16"/>
  <c r="G4" i="16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W41" i="93"/>
  <c r="W41" i="11" s="1"/>
  <c r="W41" i="9" s="1"/>
  <c r="W41" i="7" s="1"/>
  <c r="S46" i="93"/>
  <c r="S46" i="11" s="1"/>
  <c r="S46" i="9" s="1"/>
  <c r="S46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R50" i="93"/>
  <c r="R50" i="11" s="1"/>
  <c r="R50" i="9" s="1"/>
  <c r="R50" i="7" s="1"/>
  <c r="J61" i="125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D37" i="93"/>
  <c r="D37" i="11" s="1"/>
  <c r="D37" i="9" s="1"/>
  <c r="D37" i="7" s="1"/>
  <c r="V26" i="11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N73" i="149"/>
  <c r="U73" i="149"/>
  <c r="S73" i="149"/>
  <c r="I25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X33" i="103"/>
  <c r="X34" i="102"/>
  <c r="H22" i="103"/>
  <c r="H23" i="102"/>
  <c r="V16" i="93"/>
  <c r="V16" i="11" s="1"/>
  <c r="V16" i="9" s="1"/>
  <c r="V16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U3" i="194"/>
  <c r="G52" i="103"/>
  <c r="G53" i="102"/>
  <c r="S68" i="93"/>
  <c r="S68" i="11" s="1"/>
  <c r="S68" i="9" s="1"/>
  <c r="S68" i="7" s="1"/>
  <c r="K61" i="103"/>
  <c r="U32" i="93"/>
  <c r="U32" i="11" s="1"/>
  <c r="U32" i="9" s="1"/>
  <c r="U32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J3" i="185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O29" i="93"/>
  <c r="O29" i="11" s="1"/>
  <c r="O29" i="9" s="1"/>
  <c r="O29" i="7" s="1"/>
  <c r="G17" i="103"/>
  <c r="G18" i="102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R3" i="171"/>
  <c r="F61" i="125"/>
  <c r="M61" i="117"/>
  <c r="O37" i="116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3" i="149"/>
  <c r="E6" i="149"/>
  <c r="S33" i="124"/>
  <c r="S34" i="123"/>
  <c r="Q27" i="124"/>
  <c r="Q28" i="123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G2" i="81" s="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T33" i="8"/>
  <c r="T26" i="8" s="1"/>
  <c r="T2" i="8" s="1"/>
  <c r="J33" i="124"/>
  <c r="J34" i="123"/>
  <c r="H27" i="124"/>
  <c r="H28" i="123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I17" i="103"/>
  <c r="K3" i="185"/>
  <c r="S27" i="16"/>
  <c r="S11" i="16"/>
  <c r="I13" i="149"/>
  <c r="M27" i="124"/>
  <c r="M28" i="123"/>
  <c r="O17" i="124"/>
  <c r="O18" i="123"/>
  <c r="U11" i="124"/>
  <c r="U12" i="123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G12" i="149"/>
  <c r="G33" i="10"/>
  <c r="G26" i="10" s="1"/>
  <c r="M33" i="124"/>
  <c r="M34" i="123"/>
  <c r="S27" i="124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K33" i="103"/>
  <c r="K34" i="102"/>
  <c r="K11" i="103"/>
  <c r="K13" i="102"/>
  <c r="G8" i="103"/>
  <c r="G10" i="102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O68" i="93"/>
  <c r="O68" i="11" s="1"/>
  <c r="O68" i="9" s="1"/>
  <c r="O68" i="7" s="1"/>
  <c r="C28" i="116"/>
  <c r="C27" i="116" s="1"/>
  <c r="C27" i="117"/>
  <c r="K11" i="117"/>
  <c r="K12" i="116"/>
  <c r="K11" i="116" s="1"/>
  <c r="O8" i="117"/>
  <c r="O9" i="116"/>
  <c r="O8" i="116" s="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L26" i="163"/>
  <c r="J27" i="117"/>
  <c r="J28" i="116"/>
  <c r="J27" i="116" s="1"/>
  <c r="R11" i="117"/>
  <c r="R12" i="116"/>
  <c r="R11" i="116" s="1"/>
  <c r="D3" i="111"/>
  <c r="V3" i="194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C3" i="185"/>
  <c r="I33" i="10"/>
  <c r="I26" i="10" s="1"/>
  <c r="G33" i="124"/>
  <c r="G34" i="123"/>
  <c r="W22" i="124"/>
  <c r="W23" i="123"/>
  <c r="W22" i="123" s="1"/>
  <c r="M11" i="124"/>
  <c r="M12" i="123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U74" i="149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Q15" i="93"/>
  <c r="Q15" i="11" s="1"/>
  <c r="Q15" i="9" s="1"/>
  <c r="Q15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S35" i="93"/>
  <c r="S35" i="11" s="1"/>
  <c r="S35" i="9" s="1"/>
  <c r="S35" i="7" s="1"/>
  <c r="U25" i="93"/>
  <c r="U25" i="11" s="1"/>
  <c r="U25" i="9" s="1"/>
  <c r="U2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H53" i="102"/>
  <c r="R71" i="93"/>
  <c r="R71" i="11" s="1"/>
  <c r="R71" i="9" s="1"/>
  <c r="R71" i="7" s="1"/>
  <c r="V65" i="93"/>
  <c r="V65" i="11" s="1"/>
  <c r="V65" i="9" s="1"/>
  <c r="V65" i="7" s="1"/>
  <c r="L61" i="103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23" i="116"/>
  <c r="C22" i="116" s="1"/>
  <c r="C22" i="117"/>
  <c r="O3" i="163"/>
  <c r="Q3" i="197"/>
  <c r="O52" i="103"/>
  <c r="O53" i="102"/>
  <c r="O66" i="93"/>
  <c r="O66" i="11" s="1"/>
  <c r="O66" i="9" s="1"/>
  <c r="O66" i="7" s="1"/>
  <c r="S61" i="103"/>
  <c r="C48" i="93"/>
  <c r="C48" i="11" s="1"/>
  <c r="C48" i="9" s="1"/>
  <c r="C48" i="7" s="1"/>
  <c r="G33" i="103"/>
  <c r="G34" i="102"/>
  <c r="W22" i="103"/>
  <c r="W23" i="102"/>
  <c r="U12" i="102"/>
  <c r="U4" i="103"/>
  <c r="U6" i="102"/>
  <c r="U6" i="93" s="1"/>
  <c r="U6" i="11" s="1"/>
  <c r="U6" i="9" s="1"/>
  <c r="U6" i="7" s="1"/>
  <c r="C5" i="102"/>
  <c r="C4" i="103"/>
  <c r="K27" i="16"/>
  <c r="E27" i="124"/>
  <c r="E28" i="123"/>
  <c r="E27" i="123" s="1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T16" i="93"/>
  <c r="T16" i="11" s="1"/>
  <c r="T16" i="9" s="1"/>
  <c r="T16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C22" i="16"/>
  <c r="O11" i="149"/>
  <c r="S7" i="149"/>
  <c r="E33" i="124"/>
  <c r="E34" i="123"/>
  <c r="K27" i="124"/>
  <c r="K28" i="123"/>
  <c r="S11" i="124"/>
  <c r="S12" i="123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E17" i="123" l="1"/>
  <c r="I2" i="89"/>
  <c r="D2" i="114"/>
  <c r="V2" i="113"/>
  <c r="U14" i="93"/>
  <c r="U14" i="11" s="1"/>
  <c r="U14" i="9" s="1"/>
  <c r="U14" i="7" s="1"/>
  <c r="W3" i="104"/>
  <c r="C26" i="125"/>
  <c r="V2" i="19"/>
  <c r="O87" i="149"/>
  <c r="T2" i="186"/>
  <c r="I27" i="123"/>
  <c r="G2" i="190"/>
  <c r="L2" i="188"/>
  <c r="J2" i="189"/>
  <c r="P2" i="193"/>
  <c r="G10" i="93"/>
  <c r="G10" i="11" s="1"/>
  <c r="G10" i="9" s="1"/>
  <c r="G10" i="7" s="1"/>
  <c r="N3" i="105"/>
  <c r="H14" i="93"/>
  <c r="H14" i="11" s="1"/>
  <c r="H14" i="9" s="1"/>
  <c r="H14" i="7" s="1"/>
  <c r="W2" i="201"/>
  <c r="W3" i="106"/>
  <c r="C11" i="123"/>
  <c r="H3" i="105"/>
  <c r="U11" i="123"/>
  <c r="O2" i="114"/>
  <c r="P39" i="149"/>
  <c r="O26" i="104"/>
  <c r="L16" i="93"/>
  <c r="L16" i="11" s="1"/>
  <c r="L16" i="9" s="1"/>
  <c r="L16" i="7" s="1"/>
  <c r="N65" i="93"/>
  <c r="N65" i="11" s="1"/>
  <c r="N65" i="9" s="1"/>
  <c r="N65" i="7" s="1"/>
  <c r="R2" i="198"/>
  <c r="L11" i="123"/>
  <c r="J27" i="123"/>
  <c r="O17" i="123"/>
  <c r="L2" i="191"/>
  <c r="L17" i="123"/>
  <c r="I51" i="93"/>
  <c r="I51" i="11" s="1"/>
  <c r="I51" i="9" s="1"/>
  <c r="I51" i="7" s="1"/>
  <c r="M26" i="16"/>
  <c r="H2" i="197"/>
  <c r="T6" i="93"/>
  <c r="T6" i="11" s="1"/>
  <c r="T6" i="9" s="1"/>
  <c r="T6" i="7" s="1"/>
  <c r="G26" i="103"/>
  <c r="O37" i="93"/>
  <c r="O37" i="11" s="1"/>
  <c r="O37" i="9" s="1"/>
  <c r="O37" i="7" s="1"/>
  <c r="G3" i="104"/>
  <c r="L2" i="19"/>
  <c r="U26" i="111"/>
  <c r="U41" i="93"/>
  <c r="U41" i="11" s="1"/>
  <c r="U41" i="9" s="1"/>
  <c r="U41" i="7" s="1"/>
  <c r="N89" i="149"/>
  <c r="M3" i="111"/>
  <c r="O3" i="125"/>
  <c r="X2" i="121"/>
  <c r="R2" i="108"/>
  <c r="T26" i="125"/>
  <c r="K2" i="165"/>
  <c r="N2" i="187"/>
  <c r="R3" i="125"/>
  <c r="P26" i="105"/>
  <c r="C2" i="78"/>
  <c r="Q27" i="123"/>
  <c r="X26" i="75"/>
  <c r="M11" i="123"/>
  <c r="U10" i="149"/>
  <c r="E26" i="105"/>
  <c r="M2" i="114"/>
  <c r="S26" i="104"/>
  <c r="S2" i="104" s="1"/>
  <c r="H79" i="149"/>
  <c r="I2" i="91"/>
  <c r="V7" i="93"/>
  <c r="V7" i="11" s="1"/>
  <c r="V7" i="9" s="1"/>
  <c r="V7" i="7" s="1"/>
  <c r="W2" i="80"/>
  <c r="F2" i="17"/>
  <c r="X3" i="16"/>
  <c r="U22" i="123"/>
  <c r="O26" i="16"/>
  <c r="O2" i="16" s="1"/>
  <c r="H27" i="123"/>
  <c r="X3" i="104"/>
  <c r="X2" i="104" s="1"/>
  <c r="F3" i="125"/>
  <c r="G78" i="149"/>
  <c r="V4" i="123"/>
  <c r="P81" i="149"/>
  <c r="W25" i="93"/>
  <c r="W25" i="11" s="1"/>
  <c r="W25" i="9" s="1"/>
  <c r="W25" i="7" s="1"/>
  <c r="J2" i="196"/>
  <c r="K26" i="117"/>
  <c r="C26" i="117"/>
  <c r="E47" i="93"/>
  <c r="E47" i="11" s="1"/>
  <c r="E47" i="9" s="1"/>
  <c r="E47" i="7" s="1"/>
  <c r="E3" i="111"/>
  <c r="M14" i="93"/>
  <c r="M14" i="11" s="1"/>
  <c r="M14" i="9" s="1"/>
  <c r="M14" i="7" s="1"/>
  <c r="G3" i="125"/>
  <c r="T61" i="149"/>
  <c r="W2" i="171"/>
  <c r="W3" i="16"/>
  <c r="M47" i="93"/>
  <c r="M47" i="11" s="1"/>
  <c r="M47" i="9" s="1"/>
  <c r="M47" i="7" s="1"/>
  <c r="J3" i="16"/>
  <c r="U24" i="93"/>
  <c r="U24" i="11" s="1"/>
  <c r="U24" i="9" s="1"/>
  <c r="U24" i="7" s="1"/>
  <c r="M26" i="103"/>
  <c r="N2" i="112"/>
  <c r="W2" i="108"/>
  <c r="X2" i="183"/>
  <c r="O2" i="80"/>
  <c r="X2" i="18"/>
  <c r="X51" i="93"/>
  <c r="X51" i="11" s="1"/>
  <c r="X51" i="9" s="1"/>
  <c r="X51" i="7" s="1"/>
  <c r="D2" i="108"/>
  <c r="U2" i="81"/>
  <c r="G2" i="185"/>
  <c r="N26" i="104"/>
  <c r="R2" i="195"/>
  <c r="T2" i="163"/>
  <c r="L12" i="149"/>
  <c r="L2" i="113"/>
  <c r="X24" i="93"/>
  <c r="X24" i="11" s="1"/>
  <c r="X24" i="9" s="1"/>
  <c r="X24" i="7" s="1"/>
  <c r="M2" i="186"/>
  <c r="F2" i="109"/>
  <c r="T2" i="113"/>
  <c r="G15" i="93"/>
  <c r="G15" i="11" s="1"/>
  <c r="G15" i="9" s="1"/>
  <c r="G15" i="7" s="1"/>
  <c r="I12" i="149"/>
  <c r="T11" i="123"/>
  <c r="J2" i="194"/>
  <c r="D3" i="106"/>
  <c r="D2" i="106" s="1"/>
  <c r="E2" i="201"/>
  <c r="M27" i="123"/>
  <c r="O27" i="123"/>
  <c r="L6" i="149"/>
  <c r="P3" i="105"/>
  <c r="Q4" i="123"/>
  <c r="Q3" i="123" s="1"/>
  <c r="T2" i="188"/>
  <c r="D26" i="149"/>
  <c r="R66" i="93"/>
  <c r="R66" i="11" s="1"/>
  <c r="R66" i="9" s="1"/>
  <c r="R66" i="7" s="1"/>
  <c r="I2" i="110"/>
  <c r="L26" i="106"/>
  <c r="L2" i="106" s="1"/>
  <c r="L2" i="78"/>
  <c r="O3" i="111"/>
  <c r="D6" i="93"/>
  <c r="D6" i="11" s="1"/>
  <c r="D6" i="9" s="1"/>
  <c r="D6" i="7" s="1"/>
  <c r="Q10" i="149"/>
  <c r="G3" i="16"/>
  <c r="G2" i="108"/>
  <c r="V26" i="106"/>
  <c r="Q2" i="82"/>
  <c r="D4" i="123"/>
  <c r="U26" i="125"/>
  <c r="U2" i="125" s="1"/>
  <c r="W2" i="84"/>
  <c r="W2" i="18"/>
  <c r="J26" i="125"/>
  <c r="E41" i="93"/>
  <c r="E41" i="11" s="1"/>
  <c r="E41" i="9" s="1"/>
  <c r="E41" i="7" s="1"/>
  <c r="C2" i="192"/>
  <c r="M26" i="111"/>
  <c r="M26" i="125"/>
  <c r="M2" i="125" s="1"/>
  <c r="G48" i="93"/>
  <c r="G48" i="11" s="1"/>
  <c r="G48" i="9" s="1"/>
  <c r="G48" i="7" s="1"/>
  <c r="V3" i="106"/>
  <c r="M72" i="93"/>
  <c r="M72" i="11" s="1"/>
  <c r="M72" i="9" s="1"/>
  <c r="M72" i="7" s="1"/>
  <c r="J2" i="192"/>
  <c r="G2" i="19"/>
  <c r="I2" i="109"/>
  <c r="M2" i="81"/>
  <c r="H2" i="203"/>
  <c r="V2" i="193"/>
  <c r="N2" i="109"/>
  <c r="S26" i="103"/>
  <c r="V2" i="163"/>
  <c r="H2" i="183"/>
  <c r="D2" i="91"/>
  <c r="N2" i="188"/>
  <c r="W37" i="93"/>
  <c r="W37" i="11" s="1"/>
  <c r="W37" i="9" s="1"/>
  <c r="W37" i="7" s="1"/>
  <c r="X22" i="123"/>
  <c r="M3" i="106"/>
  <c r="K26" i="125"/>
  <c r="C2" i="86"/>
  <c r="E3" i="105"/>
  <c r="M74" i="149"/>
  <c r="N3" i="16"/>
  <c r="P64" i="93"/>
  <c r="P64" i="11" s="1"/>
  <c r="P64" i="9" s="1"/>
  <c r="K2" i="189"/>
  <c r="Q2" i="19"/>
  <c r="O2" i="186"/>
  <c r="W65" i="93"/>
  <c r="W65" i="11" s="1"/>
  <c r="W65" i="9" s="1"/>
  <c r="W65" i="7" s="1"/>
  <c r="S11" i="123"/>
  <c r="J26" i="105"/>
  <c r="J2" i="105" s="1"/>
  <c r="S26" i="105"/>
  <c r="V26" i="105"/>
  <c r="V2" i="105" s="1"/>
  <c r="P62" i="93"/>
  <c r="P62" i="11" s="1"/>
  <c r="P62" i="9" s="1"/>
  <c r="P62" i="7" s="1"/>
  <c r="O69" i="93"/>
  <c r="O69" i="11" s="1"/>
  <c r="O69" i="9" s="1"/>
  <c r="O69" i="7" s="1"/>
  <c r="Q3" i="125"/>
  <c r="Q2" i="125" s="1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V26" i="116" s="1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V18" i="149"/>
  <c r="L56" i="149"/>
  <c r="H74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W26" i="124"/>
  <c r="G8" i="123"/>
  <c r="U37" i="93"/>
  <c r="U37" i="11" s="1"/>
  <c r="U37" i="9" s="1"/>
  <c r="U37" i="7" s="1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O44" i="149"/>
  <c r="M76" i="149"/>
  <c r="M17" i="123"/>
  <c r="F3" i="104"/>
  <c r="V57" i="149"/>
  <c r="D26" i="125"/>
  <c r="S3" i="105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U26" i="116" s="1"/>
  <c r="S2" i="113"/>
  <c r="Q26" i="106"/>
  <c r="R27" i="123"/>
  <c r="G55" i="149"/>
  <c r="E22" i="123"/>
  <c r="I3" i="16"/>
  <c r="V2" i="191"/>
  <c r="C26" i="104"/>
  <c r="Q2" i="197"/>
  <c r="M16" i="149"/>
  <c r="H22" i="123"/>
  <c r="I81" i="149"/>
  <c r="O11" i="123"/>
  <c r="K2" i="104"/>
  <c r="M2" i="187"/>
  <c r="C3" i="105"/>
  <c r="U17" i="123"/>
  <c r="N26" i="16"/>
  <c r="V26" i="104"/>
  <c r="V2" i="104" s="1"/>
  <c r="D89" i="149"/>
  <c r="O61" i="102"/>
  <c r="H2" i="113"/>
  <c r="R26" i="16"/>
  <c r="R2" i="16" s="1"/>
  <c r="T3" i="16"/>
  <c r="X3" i="106"/>
  <c r="E93" i="149"/>
  <c r="X80" i="149"/>
  <c r="G2" i="183"/>
  <c r="O48" i="93"/>
  <c r="O48" i="11" s="1"/>
  <c r="O48" i="9" s="1"/>
  <c r="O48" i="7" s="1"/>
  <c r="M3" i="16"/>
  <c r="E24" i="93"/>
  <c r="E24" i="11" s="1"/>
  <c r="E24" i="9" s="1"/>
  <c r="E24" i="7" s="1"/>
  <c r="C2" i="165"/>
  <c r="M2" i="85"/>
  <c r="X2" i="19"/>
  <c r="H18" i="149"/>
  <c r="H33" i="116"/>
  <c r="H26" i="116" s="1"/>
  <c r="D2" i="194"/>
  <c r="E26" i="16"/>
  <c r="S4" i="123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U3" i="111"/>
  <c r="I2" i="87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I2" i="125" s="1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C4" i="123"/>
  <c r="S2" i="86"/>
  <c r="I66" i="93"/>
  <c r="I66" i="11" s="1"/>
  <c r="I66" i="9" s="1"/>
  <c r="I66" i="7" s="1"/>
  <c r="E72" i="93"/>
  <c r="E72" i="11" s="1"/>
  <c r="E72" i="9" s="1"/>
  <c r="E72" i="7" s="1"/>
  <c r="J26" i="104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J2" i="193"/>
  <c r="K13" i="93"/>
  <c r="K13" i="11" s="1"/>
  <c r="K13" i="9" s="1"/>
  <c r="K13" i="7" s="1"/>
  <c r="X32" i="149"/>
  <c r="F2" i="91"/>
  <c r="W3" i="105"/>
  <c r="X66" i="93"/>
  <c r="X66" i="11" s="1"/>
  <c r="X66" i="9" s="1"/>
  <c r="X66" i="7" s="1"/>
  <c r="E2" i="108"/>
  <c r="H29" i="149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23" s="1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X2" i="186"/>
  <c r="D2" i="163"/>
  <c r="O3" i="75"/>
  <c r="H6" i="149"/>
  <c r="H26" i="124"/>
  <c r="G26" i="16"/>
  <c r="C26" i="103"/>
  <c r="H33" i="123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J2" i="77"/>
  <c r="Q3" i="16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K3" i="124"/>
  <c r="G2" i="163"/>
  <c r="C2" i="77"/>
  <c r="Q42" i="149"/>
  <c r="J3" i="75"/>
  <c r="W80" i="149"/>
  <c r="M77" i="149"/>
  <c r="R6" i="149"/>
  <c r="S2" i="188"/>
  <c r="F26" i="103"/>
  <c r="U26" i="16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Q2" i="16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W2" i="194"/>
  <c r="K2" i="83"/>
  <c r="W2" i="114"/>
  <c r="T2" i="185"/>
  <c r="R2" i="111"/>
  <c r="N2" i="10"/>
  <c r="S2" i="115"/>
  <c r="S2" i="195"/>
  <c r="U2" i="17"/>
  <c r="P2" i="201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O26" i="116" s="1"/>
  <c r="X95" i="149"/>
  <c r="P33" i="149"/>
  <c r="G95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T57" i="149"/>
  <c r="T3" i="125"/>
  <c r="T2" i="125" s="1"/>
  <c r="J33" i="149"/>
  <c r="T21" i="149"/>
  <c r="P56" i="149"/>
  <c r="L63" i="149"/>
  <c r="W64" i="149"/>
  <c r="I57" i="149"/>
  <c r="P21" i="149"/>
  <c r="G88" i="149"/>
  <c r="H59" i="149"/>
  <c r="L57" i="149"/>
  <c r="N62" i="149"/>
  <c r="J31" i="149"/>
  <c r="F94" i="149"/>
  <c r="F76" i="149"/>
  <c r="R11" i="123"/>
  <c r="F26" i="117"/>
  <c r="S61" i="123"/>
  <c r="M33" i="123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X61" i="102"/>
  <c r="X79" i="149"/>
  <c r="H86" i="149"/>
  <c r="J79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L93" i="149"/>
  <c r="E26" i="75"/>
  <c r="I73" i="149"/>
  <c r="G74" i="149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L47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G80" i="149"/>
  <c r="I71" i="149"/>
  <c r="W17" i="149"/>
  <c r="J52" i="149"/>
  <c r="R17" i="149"/>
  <c r="J27" i="149"/>
  <c r="K70" i="149"/>
  <c r="O76" i="149"/>
  <c r="H28" i="149"/>
  <c r="I75" i="149"/>
  <c r="L24" i="149"/>
  <c r="L22" i="149"/>
  <c r="H34" i="149"/>
  <c r="L70" i="149"/>
  <c r="C48" i="149"/>
  <c r="P70" i="149"/>
  <c r="H75" i="149"/>
  <c r="F25" i="149"/>
  <c r="V39" i="149"/>
  <c r="I56" i="149"/>
  <c r="F89" i="149"/>
  <c r="X33" i="149"/>
  <c r="N75" i="149"/>
  <c r="L94" i="149"/>
  <c r="R48" i="149"/>
  <c r="O70" i="149"/>
  <c r="X83" i="149"/>
  <c r="J83" i="149"/>
  <c r="P75" i="149"/>
  <c r="N31" i="149"/>
  <c r="T94" i="149"/>
  <c r="L26" i="149"/>
  <c r="I83" i="149"/>
  <c r="T32" i="149"/>
  <c r="X47" i="149"/>
  <c r="K56" i="149"/>
  <c r="V44" i="149"/>
  <c r="T74" i="149"/>
  <c r="F21" i="149"/>
  <c r="L32" i="149"/>
  <c r="T70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R25" i="149"/>
  <c r="S82" i="149"/>
  <c r="F74" i="149"/>
  <c r="V47" i="149"/>
  <c r="M70" i="149"/>
  <c r="G76" i="149"/>
  <c r="R51" i="149"/>
  <c r="H24" i="149"/>
  <c r="V29" i="149"/>
  <c r="X29" i="149"/>
  <c r="J23" i="149"/>
  <c r="X75" i="149"/>
  <c r="P48" i="149"/>
  <c r="U56" i="149"/>
  <c r="U26" i="104"/>
  <c r="H47" i="149"/>
  <c r="I51" i="149"/>
  <c r="R55" i="149"/>
  <c r="P27" i="149"/>
  <c r="F29" i="149"/>
  <c r="G89" i="149"/>
  <c r="H76" i="149"/>
  <c r="D31" i="149"/>
  <c r="T31" i="149"/>
  <c r="T63" i="149"/>
  <c r="J58" i="149"/>
  <c r="V21" i="149"/>
  <c r="K48" i="149"/>
  <c r="D48" i="149"/>
  <c r="E61" i="116"/>
  <c r="H32" i="149"/>
  <c r="V89" i="149"/>
  <c r="J48" i="149"/>
  <c r="V25" i="149"/>
  <c r="J43" i="149"/>
  <c r="X7" i="149"/>
  <c r="C47" i="149"/>
  <c r="J62" i="149"/>
  <c r="U75" i="149"/>
  <c r="V24" i="149"/>
  <c r="O83" i="149"/>
  <c r="H94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F55" i="149"/>
  <c r="G61" i="123"/>
  <c r="N3" i="123"/>
  <c r="Q74" i="149"/>
  <c r="F82" i="149"/>
  <c r="J82" i="149"/>
  <c r="S76" i="149"/>
  <c r="P3" i="123"/>
  <c r="C76" i="149"/>
  <c r="R82" i="149"/>
  <c r="E26" i="124"/>
  <c r="D3" i="124"/>
  <c r="O82" i="149"/>
  <c r="M75" i="149"/>
  <c r="S75" i="149"/>
  <c r="C64" i="149"/>
  <c r="L3" i="124"/>
  <c r="W82" i="149"/>
  <c r="F71" i="149"/>
  <c r="E71" i="149"/>
  <c r="C31" i="149"/>
  <c r="K71" i="149"/>
  <c r="D71" i="149"/>
  <c r="V5" i="149"/>
  <c r="U71" i="149"/>
  <c r="F5" i="149"/>
  <c r="K16" i="9"/>
  <c r="K16" i="7" s="1"/>
  <c r="P90" i="149"/>
  <c r="N5" i="149"/>
  <c r="K72" i="149"/>
  <c r="V34" i="93"/>
  <c r="V33" i="102"/>
  <c r="U54" i="149"/>
  <c r="K28" i="93"/>
  <c r="K27" i="102"/>
  <c r="R5" i="93"/>
  <c r="R4" i="102"/>
  <c r="L80" i="149"/>
  <c r="I9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H23" i="93"/>
  <c r="H22" i="102"/>
  <c r="W28" i="93"/>
  <c r="W27" i="102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T14" i="9"/>
  <c r="T14" i="7" s="1"/>
  <c r="P72" i="149"/>
  <c r="Q26" i="149"/>
  <c r="G3" i="103"/>
  <c r="H16" i="149"/>
  <c r="R28" i="93"/>
  <c r="R27" i="102"/>
  <c r="L18" i="93"/>
  <c r="L17" i="102"/>
  <c r="S72" i="149"/>
  <c r="R3" i="116"/>
  <c r="E28" i="149"/>
  <c r="V24" i="9"/>
  <c r="V24" i="7" s="1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T26" i="116"/>
  <c r="U3" i="124"/>
  <c r="K24" i="9"/>
  <c r="K24" i="7" s="1"/>
  <c r="C3" i="117"/>
  <c r="P3" i="103"/>
  <c r="P23" i="93"/>
  <c r="P22" i="116"/>
  <c r="M61" i="116"/>
  <c r="V3" i="117"/>
  <c r="K26" i="75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P61" i="93"/>
  <c r="I53" i="93"/>
  <c r="I52" i="102"/>
  <c r="W72" i="149"/>
  <c r="R53" i="93"/>
  <c r="R52" i="102"/>
  <c r="Q28" i="93"/>
  <c r="Q27" i="102"/>
  <c r="U53" i="93"/>
  <c r="U52" i="102"/>
  <c r="D12" i="93"/>
  <c r="D11" i="102"/>
  <c r="F53" i="93"/>
  <c r="F52" i="102"/>
  <c r="W18" i="93"/>
  <c r="W17" i="102"/>
  <c r="J5" i="149"/>
  <c r="F6" i="9"/>
  <c r="F6" i="7" s="1"/>
  <c r="V3" i="124"/>
  <c r="J18" i="93"/>
  <c r="J17" i="102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H53" i="149"/>
  <c r="I32" i="149"/>
  <c r="D5" i="93"/>
  <c r="D4" i="102"/>
  <c r="V80" i="149"/>
  <c r="O28" i="93"/>
  <c r="O27" i="102"/>
  <c r="G72" i="149"/>
  <c r="J61" i="102"/>
  <c r="K23" i="93"/>
  <c r="K22" i="102"/>
  <c r="C3" i="116"/>
  <c r="F26" i="116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W6" i="149"/>
  <c r="K78" i="149"/>
  <c r="F23" i="93"/>
  <c r="F22" i="102"/>
  <c r="L72" i="149"/>
  <c r="F80" i="149"/>
  <c r="R23" i="93"/>
  <c r="R22" i="102"/>
  <c r="U8" i="102"/>
  <c r="W9" i="93"/>
  <c r="W8" i="102"/>
  <c r="P54" i="9"/>
  <c r="P54" i="7" s="1"/>
  <c r="D86" i="149"/>
  <c r="N12" i="93"/>
  <c r="N11" i="102"/>
  <c r="U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U28" i="93"/>
  <c r="U27" i="102"/>
  <c r="R5" i="149"/>
  <c r="G59" i="149"/>
  <c r="D22" i="102"/>
  <c r="D23" i="93"/>
  <c r="E32" i="9"/>
  <c r="E32" i="7" s="1"/>
  <c r="D3" i="103"/>
  <c r="X11" i="102"/>
  <c r="X12" i="93"/>
  <c r="D26" i="117"/>
  <c r="I23" i="149"/>
  <c r="P5" i="149"/>
  <c r="G64" i="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Q54" i="149"/>
  <c r="T5" i="93"/>
  <c r="T4" i="102"/>
  <c r="S12" i="93"/>
  <c r="S11" i="102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O30" i="149"/>
  <c r="K5" i="93"/>
  <c r="K4" i="102"/>
  <c r="E80" i="149"/>
  <c r="D10" i="9"/>
  <c r="D10" i="7" s="1"/>
  <c r="S34" i="93"/>
  <c r="S33" i="102"/>
  <c r="U12" i="93"/>
  <c r="U11" i="116"/>
  <c r="U3" i="116" s="1"/>
  <c r="Q71" i="149"/>
  <c r="G24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W41" i="149"/>
  <c r="C78" i="149"/>
  <c r="R31" i="9"/>
  <c r="R31" i="7" s="1"/>
  <c r="N61" i="116"/>
  <c r="S26" i="75"/>
  <c r="E28" i="93"/>
  <c r="E27" i="102"/>
  <c r="G3" i="117"/>
  <c r="F81" i="149"/>
  <c r="J64" i="149"/>
  <c r="S6" i="9"/>
  <c r="S6" i="7" s="1"/>
  <c r="X53" i="149"/>
  <c r="L81" i="149"/>
  <c r="H28" i="93"/>
  <c r="H27" i="102"/>
  <c r="H90" i="149"/>
  <c r="Q3" i="75"/>
  <c r="W5" i="149"/>
  <c r="P10" i="149"/>
  <c r="N81" i="149"/>
  <c r="N59" i="149"/>
  <c r="H91" i="149"/>
  <c r="V9" i="93"/>
  <c r="V8" i="102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P3" i="124"/>
  <c r="E22" i="102"/>
  <c r="E23" i="93"/>
  <c r="P34" i="93"/>
  <c r="P33" i="102"/>
  <c r="P64" i="7"/>
  <c r="O59" i="149"/>
  <c r="E9" i="93"/>
  <c r="G60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J50" i="149"/>
  <c r="T3" i="116"/>
  <c r="U61" i="93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W28" i="149"/>
  <c r="N22" i="102"/>
  <c r="N23" i="93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G57" i="149"/>
  <c r="S10" i="9"/>
  <c r="S10" i="7" s="1"/>
  <c r="O34" i="93"/>
  <c r="O33" i="102"/>
  <c r="U72" i="149"/>
  <c r="L59" i="149"/>
  <c r="P53" i="93"/>
  <c r="P52" i="102"/>
  <c r="L53" i="93"/>
  <c r="L52" i="102"/>
  <c r="I5" i="93"/>
  <c r="I4" i="102"/>
  <c r="S28" i="93"/>
  <c r="S27" i="102"/>
  <c r="T71" i="149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S5" i="93"/>
  <c r="S4" i="102"/>
  <c r="V26" i="103"/>
  <c r="P3" i="117"/>
  <c r="S9" i="93"/>
  <c r="S8" i="102"/>
  <c r="I3" i="117"/>
  <c r="X26" i="124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G64" i="149" l="1"/>
  <c r="M43" i="149"/>
  <c r="S3" i="123"/>
  <c r="D60" i="149"/>
  <c r="G2" i="125"/>
  <c r="F53" i="149"/>
  <c r="L46" i="149"/>
  <c r="G27" i="149"/>
  <c r="M26" i="123"/>
  <c r="J16" i="149"/>
  <c r="S2" i="125"/>
  <c r="G39" i="149"/>
  <c r="M60" i="149"/>
  <c r="C3" i="123"/>
  <c r="I62" i="149"/>
  <c r="T50" i="149"/>
  <c r="S33" i="149"/>
  <c r="K83" i="149"/>
  <c r="M2" i="16"/>
  <c r="U91" i="149"/>
  <c r="O95" i="149"/>
  <c r="Q52" i="149"/>
  <c r="G26" i="149"/>
  <c r="T42" i="149"/>
  <c r="U68" i="149"/>
  <c r="R60" i="149"/>
  <c r="V2" i="106"/>
  <c r="S2" i="75"/>
  <c r="U26" i="123"/>
  <c r="U2" i="123" s="1"/>
  <c r="S29" i="149"/>
  <c r="W23" i="149"/>
  <c r="J47" i="149"/>
  <c r="U33" i="149"/>
  <c r="S70" i="149"/>
  <c r="F43" i="149"/>
  <c r="M54" i="149"/>
  <c r="C86" i="149"/>
  <c r="D51" i="149"/>
  <c r="W63" i="149"/>
  <c r="V3" i="123"/>
  <c r="E2" i="105"/>
  <c r="R2" i="125"/>
  <c r="L62" i="149"/>
  <c r="P93" i="149"/>
  <c r="T17" i="149"/>
  <c r="C33" i="149"/>
  <c r="O9" i="93"/>
  <c r="O9" i="11" s="1"/>
  <c r="I58" i="149"/>
  <c r="W2" i="105"/>
  <c r="R62" i="149"/>
  <c r="F2" i="125"/>
  <c r="O22" i="102"/>
  <c r="O31" i="149"/>
  <c r="H26" i="123"/>
  <c r="H2" i="123" s="1"/>
  <c r="M2" i="111"/>
  <c r="G43" i="149"/>
  <c r="O2" i="125"/>
  <c r="M39" i="149"/>
  <c r="J24" i="149"/>
  <c r="D52" i="149"/>
  <c r="U2" i="117"/>
  <c r="Q28" i="149"/>
  <c r="P2" i="105"/>
  <c r="N41" i="149"/>
  <c r="W22" i="149"/>
  <c r="E2" i="124"/>
  <c r="K32" i="149"/>
  <c r="J22" i="149"/>
  <c r="G50" i="149"/>
  <c r="F16" i="149"/>
  <c r="J2" i="16"/>
  <c r="W2" i="16"/>
  <c r="D26" i="102"/>
  <c r="K17" i="149"/>
  <c r="Q26" i="123"/>
  <c r="Q2" i="123" s="1"/>
  <c r="M61" i="149"/>
  <c r="D28" i="149"/>
  <c r="X2" i="75"/>
  <c r="M2" i="106"/>
  <c r="V45" i="149"/>
  <c r="Q2" i="106"/>
  <c r="D83" i="149"/>
  <c r="J51" i="149"/>
  <c r="U44" i="149"/>
  <c r="D54" i="149"/>
  <c r="J25" i="149"/>
  <c r="J2" i="75"/>
  <c r="F86" i="149"/>
  <c r="K91" i="149"/>
  <c r="F24" i="149"/>
  <c r="F62" i="149"/>
  <c r="T41" i="149"/>
  <c r="W27" i="149"/>
  <c r="G2" i="16"/>
  <c r="K62" i="149"/>
  <c r="V54" i="149"/>
  <c r="M18" i="149"/>
  <c r="X17" i="149"/>
  <c r="O2" i="111"/>
  <c r="W24" i="149"/>
  <c r="E33" i="149"/>
  <c r="G5" i="149"/>
  <c r="U18" i="149"/>
  <c r="R2" i="106"/>
  <c r="X45" i="149"/>
  <c r="X55" i="149"/>
  <c r="T83" i="149"/>
  <c r="J68" i="149"/>
  <c r="M46" i="149"/>
  <c r="C80" i="149"/>
  <c r="V48" i="149"/>
  <c r="J93" i="149"/>
  <c r="U2" i="105"/>
  <c r="H88" i="149"/>
  <c r="S2" i="116"/>
  <c r="L68" i="149"/>
  <c r="I2" i="124"/>
  <c r="O39" i="149"/>
  <c r="K33" i="149"/>
  <c r="N47" i="149"/>
  <c r="D88" i="149"/>
  <c r="C16" i="149"/>
  <c r="G47" i="149"/>
  <c r="F38" i="149"/>
  <c r="G18" i="149"/>
  <c r="D2" i="104"/>
  <c r="V2" i="75"/>
  <c r="O57" i="149"/>
  <c r="K26" i="149"/>
  <c r="K68" i="149"/>
  <c r="L50" i="149"/>
  <c r="P83" i="149"/>
  <c r="I30" i="149"/>
  <c r="N2" i="16"/>
  <c r="F2" i="75"/>
  <c r="J2" i="125"/>
  <c r="V59" i="149"/>
  <c r="H95" i="149"/>
  <c r="F42" i="149"/>
  <c r="M41" i="149"/>
  <c r="C2" i="105"/>
  <c r="R3" i="123"/>
  <c r="R2" i="123" s="1"/>
  <c r="S2" i="105"/>
  <c r="R46" i="149"/>
  <c r="W30" i="149"/>
  <c r="F26" i="123"/>
  <c r="M86" i="149"/>
  <c r="U5" i="149"/>
  <c r="X41" i="149"/>
  <c r="P41" i="149"/>
  <c r="I21" i="149"/>
  <c r="H30" i="149"/>
  <c r="C54" i="149"/>
  <c r="C38" i="149"/>
  <c r="G32" i="149"/>
  <c r="J3" i="123"/>
  <c r="J2" i="123" s="1"/>
  <c r="I59" i="149"/>
  <c r="F32" i="149"/>
  <c r="D2" i="125"/>
  <c r="D2" i="105"/>
  <c r="G40" i="149"/>
  <c r="O54" i="149"/>
  <c r="R2" i="116"/>
  <c r="P55" i="149"/>
  <c r="N83" i="149"/>
  <c r="G26" i="123"/>
  <c r="G2" i="123" s="1"/>
  <c r="O2" i="103"/>
  <c r="F2" i="116"/>
  <c r="W42" i="149"/>
  <c r="D39" i="149"/>
  <c r="U2" i="16"/>
  <c r="U46" i="149"/>
  <c r="W68" i="149"/>
  <c r="F91" i="149"/>
  <c r="G54" i="149"/>
  <c r="C41" i="149"/>
  <c r="W32" i="149"/>
  <c r="Q59" i="149"/>
  <c r="P9" i="149"/>
  <c r="X39" i="149"/>
  <c r="S42" i="149"/>
  <c r="F2" i="16"/>
  <c r="I18" i="149"/>
  <c r="P91" i="149"/>
  <c r="I2" i="16"/>
  <c r="H68" i="149"/>
  <c r="O93" i="149"/>
  <c r="M24" i="149"/>
  <c r="O26" i="123"/>
  <c r="O2" i="123" s="1"/>
  <c r="S83" i="149"/>
  <c r="Q25" i="149"/>
  <c r="O41" i="149"/>
  <c r="O56" i="149"/>
  <c r="Q88" i="149"/>
  <c r="N32" i="149"/>
  <c r="E44" i="149"/>
  <c r="N42" i="149"/>
  <c r="I42" i="149"/>
  <c r="I2" i="106"/>
  <c r="E2" i="16"/>
  <c r="P2" i="104"/>
  <c r="M29" i="149"/>
  <c r="X9" i="149"/>
  <c r="S26" i="149"/>
  <c r="T54" i="149"/>
  <c r="H63" i="149"/>
  <c r="I17" i="149"/>
  <c r="I61" i="149"/>
  <c r="K2" i="16"/>
  <c r="Q18" i="149"/>
  <c r="K43" i="149"/>
  <c r="S2" i="16"/>
  <c r="H42" i="149"/>
  <c r="T47" i="149"/>
  <c r="J28" i="149"/>
  <c r="H64" i="149"/>
  <c r="I64" i="149"/>
  <c r="T2" i="16"/>
  <c r="C2" i="104"/>
  <c r="P2" i="117"/>
  <c r="E47" i="149"/>
  <c r="X88" i="149"/>
  <c r="N53" i="149"/>
  <c r="J61" i="149"/>
  <c r="V58" i="149"/>
  <c r="N3" i="102"/>
  <c r="Q27" i="149"/>
  <c r="I47" i="149"/>
  <c r="J34" i="149"/>
  <c r="C70" i="149"/>
  <c r="I38" i="149"/>
  <c r="V68" i="149"/>
  <c r="R34" i="149"/>
  <c r="K2" i="105"/>
  <c r="E46" i="149"/>
  <c r="J30" i="149"/>
  <c r="C30" i="149"/>
  <c r="C29" i="149"/>
  <c r="R18" i="149"/>
  <c r="X42" i="149"/>
  <c r="X43" i="149"/>
  <c r="P61" i="149"/>
  <c r="Q2" i="104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U47" i="149"/>
  <c r="O52" i="149"/>
  <c r="R56" i="149"/>
  <c r="X46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N45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H40" i="149"/>
  <c r="K21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K49" i="149"/>
  <c r="P2" i="75"/>
  <c r="L2" i="105"/>
  <c r="W3" i="123"/>
  <c r="M2" i="104"/>
  <c r="W2" i="75"/>
  <c r="F3" i="123"/>
  <c r="W2" i="111"/>
  <c r="K24" i="149"/>
  <c r="T2" i="105"/>
  <c r="V2" i="16"/>
  <c r="V16" i="149"/>
  <c r="D64" i="149"/>
  <c r="E91" i="149"/>
  <c r="X48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15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C2" i="117"/>
  <c r="C94" i="149"/>
  <c r="Q61" i="149"/>
  <c r="I2" i="116"/>
  <c r="G2" i="117"/>
  <c r="K5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F28" i="149"/>
  <c r="U53" i="149"/>
  <c r="K47" i="149"/>
  <c r="G58" i="149"/>
  <c r="W29" i="149"/>
  <c r="H20" i="149"/>
  <c r="S47" i="149"/>
  <c r="E53" i="149"/>
  <c r="M40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U66" i="149" l="1"/>
  <c r="O90" i="149"/>
  <c r="F90" i="149"/>
  <c r="V49" i="149"/>
  <c r="U15" i="149"/>
  <c r="E85" i="149"/>
  <c r="W15" i="149"/>
  <c r="O8" i="93"/>
  <c r="O3" i="93" s="1"/>
  <c r="P40" i="149"/>
  <c r="M53" i="149"/>
  <c r="R90" i="149"/>
  <c r="I49" i="149"/>
  <c r="I85" i="149"/>
  <c r="W40" i="149"/>
  <c r="Q49" i="149"/>
  <c r="X19" i="149"/>
  <c r="R49" i="149"/>
  <c r="G15" i="149"/>
  <c r="J15" i="149"/>
  <c r="V19" i="149"/>
  <c r="S40" i="149"/>
  <c r="D45" i="149"/>
  <c r="W53" i="149"/>
  <c r="O53" i="149"/>
  <c r="J90" i="149"/>
  <c r="O37" i="149"/>
  <c r="N15" i="149"/>
  <c r="C45" i="149"/>
  <c r="F19" i="149"/>
  <c r="J19" i="149"/>
  <c r="W2" i="123"/>
  <c r="I45" i="149"/>
  <c r="F2" i="123"/>
  <c r="U40" i="149"/>
  <c r="E15" i="149"/>
  <c r="H65" i="149"/>
  <c r="P49" i="149"/>
  <c r="C40" i="149"/>
  <c r="S15" i="149"/>
  <c r="X37" i="149"/>
  <c r="D90" i="149"/>
  <c r="D40" i="149"/>
  <c r="F15" i="149"/>
  <c r="P84" i="149"/>
  <c r="I15" i="149"/>
  <c r="P45" i="149"/>
  <c r="K15" i="149"/>
  <c r="I19" i="149"/>
  <c r="T15" i="149"/>
  <c r="T45" i="149"/>
  <c r="K40" i="149"/>
  <c r="H84" i="149"/>
  <c r="Q45" i="149"/>
  <c r="M45" i="149"/>
  <c r="N19" i="149"/>
  <c r="W85" i="149"/>
  <c r="L19" i="149"/>
  <c r="K85" i="149"/>
  <c r="D19" i="149"/>
  <c r="N49" i="149"/>
  <c r="S49" i="149"/>
  <c r="C19" i="149"/>
  <c r="X40" i="149"/>
  <c r="G19" i="149"/>
  <c r="E49" i="149"/>
  <c r="C37" i="149"/>
  <c r="J66" i="149"/>
  <c r="C84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G84" i="149"/>
  <c r="L85" i="149"/>
  <c r="F37" i="149"/>
  <c r="R19" i="149"/>
  <c r="G85" i="149"/>
  <c r="O84" i="149"/>
  <c r="C85" i="149"/>
  <c r="N37" i="149"/>
  <c r="O65" i="149"/>
  <c r="E65" i="149"/>
  <c r="S66" i="149"/>
  <c r="U45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F84" i="149" l="1"/>
  <c r="W84" i="149"/>
  <c r="I36" i="149"/>
  <c r="V26" i="11"/>
  <c r="F36" i="149"/>
  <c r="K2" i="93"/>
  <c r="W36" i="149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S2" i="11" l="1"/>
  <c r="D35" i="149"/>
  <c r="V35" i="149"/>
  <c r="I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E14" i="149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P14" i="149"/>
  <c r="U14" i="149"/>
  <c r="C14" i="149"/>
  <c r="I14" i="149"/>
  <c r="J14" i="149"/>
  <c r="W14" i="149"/>
  <c r="K14" i="149"/>
  <c r="X14" i="149"/>
  <c r="S14" i="149"/>
  <c r="T14" i="149"/>
  <c r="J8" i="149" l="1"/>
  <c r="W8" i="149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<sst xmlns="http://schemas.openxmlformats.org/spreadsheetml/2006/main" count="12477" uniqueCount="330">
  <si>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</si>
  <si>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</si>
  <si>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</si>
  <si>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</si>
  <si>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</si>
  <si>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</si>
  <si>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</si>
  <si>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</si>
  <si>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</si>
  <si>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</si>
  <si>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</si>
  <si>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</si>
  <si>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</si>
  <si>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</si>
  <si>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</si>
  <si>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</si>
  <si>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</si>
  <si>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</si>
  <si>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</si>
  <si>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</si>
  <si>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</si>
  <si>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</si>
  <si>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</si>
  <si>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</si>
  <si>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</si>
  <si>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</si>
  <si>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</si>
  <si>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</si>
  <si>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</si>
  <si>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</si>
  <si>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</si>
  <si>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</si>
  <si>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</si>
  <si>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</si>
  <si>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</si>
  <si>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</si>
  <si>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</si>
  <si>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</si>
  <si>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</si>
  <si>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</si>
  <si>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</si>
  <si>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</si>
  <si>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</si>
  <si>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</si>
  <si>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</si>
  <si>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</si>
  <si>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</si>
  <si>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</si>
  <si>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</si>
  <si>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</si>
  <si>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</si>
  <si>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</si>
  <si>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</si>
  <si>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</si>
  <si>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</si>
  <si>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</si>
  <si>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</si>
  <si>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</si>
  <si>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</si>
  <si>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</si>
  <si>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</si>
  <si>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</si>
  <si>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</si>
  <si>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</si>
  <si>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</si>
  <si>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</si>
  <si>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</si>
  <si>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</si>
  <si>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</si>
  <si>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</si>
  <si>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</si>
  <si>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</si>
  <si>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</si>
  <si>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</si>
  <si>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</si>
  <si>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</si>
  <si>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</si>
  <si>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</si>
  <si>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</si>
  <si>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</si>
  <si>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</si>
  <si>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</si>
  <si>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</si>
  <si>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</si>
  <si>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</si>
  <si>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</si>
  <si>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</si>
  <si>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</si>
  <si>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</si>
  <si>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</si>
  <si>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</si>
  <si>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</si>
  <si>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</si>
  <si>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</si>
  <si>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</si>
  <si>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</si>
  <si>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</si>
  <si>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</si>
  <si>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</si>
  <si>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</si>
  <si>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</si>
  <si>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</si>
  <si>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</si>
  <si>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</si>
  <si>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</si>
  <si>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</si>
  <si>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</si>
  <si>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</si>
  <si>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</si>
  <si>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</si>
  <si>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</si>
  <si>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</si>
  <si>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</si>
  <si>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</si>
  <si>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</si>
  <si>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</si>
  <si>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</si>
  <si>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</si>
  <si>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</si>
  <si>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</si>
  <si>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</si>
  <si>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</si>
  <si>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</si>
  <si>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</si>
  <si>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</si>
  <si>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</si>
  <si>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</si>
  <si>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</si>
  <si>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</si>
  <si>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</si>
  <si>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</si>
  <si>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</si>
  <si>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</si>
  <si>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</si>
  <si>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</si>
  <si>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</si>
  <si>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</si>
  <si>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</si>
  <si>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</si>
  <si>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</si>
  <si>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</si>
  <si>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</si>
  <si>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</si>
  <si>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</si>
  <si>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</si>
  <si>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</si>
  <si>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</si>
  <si>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</si>
  <si>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</si>
  <si>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</si>
  <si>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</si>
  <si>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</si>
  <si>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</si>
  <si>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</si>
  <si>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</si>
  <si>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</si>
  <si>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</si>
  <si>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</si>
  <si>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</si>
  <si>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</si>
  <si>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</si>
  <si>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</si>
  <si>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</si>
  <si>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</si>
  <si>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</si>
  <si>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</si>
  <si>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</si>
  <si>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</si>
  <si>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</si>
  <si>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</si>
  <si>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</si>
  <si>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</si>
  <si>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</si>
  <si>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</si>
  <si>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</si>
  <si>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</si>
  <si>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</si>
  <si>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</si>
  <si>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</si>
  <si>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</si>
  <si>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</si>
  <si>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</si>
  <si>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</si>
  <si>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</si>
  <si>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</si>
  <si>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</si>
  <si>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</si>
  <si>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</si>
  <si>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</si>
  <si>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</si>
  <si>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</si>
  <si>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</si>
  <si>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</si>
  <si>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</si>
  <si>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</si>
  <si>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</si>
  <si>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</si>
  <si>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</si>
  <si>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</si>
  <si>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</si>
  <si>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</si>
  <si>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</si>
  <si>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</si>
  <si>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</si>
  <si>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</si>
  <si>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</si>
  <si>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</si>
  <si>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</si>
  <si>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</si>
  <si>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</si>
  <si>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</si>
  <si>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</si>
  <si>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</si>
  <si>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</si>
  <si>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</si>
  <si>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</si>
  <si>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</si>
  <si>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</si>
  <si>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</si>
  <si>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</si>
  <si>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</si>
  <si>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</si>
  <si>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</si>
  <si>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</si>
  <si>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</si>
  <si>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</si>
  <si>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</si>
  <si>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</si>
  <si>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</si>
  <si>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</si>
  <si>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</si>
  <si>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</si>
  <si>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</si>
  <si>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</si>
  <si>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</si>
  <si>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</si>
  <si>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</si>
  <si>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</si>
  <si>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</si>
  <si>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</si>
  <si>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</si>
  <si>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</si>
  <si>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</si>
  <si>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</si>
  <si>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</si>
  <si>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</si>
  <si>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</si>
  <si>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</si>
  <si>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</si>
  <si>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</si>
  <si>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</si>
  <si>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</si>
  <si>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</si>
  <si>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</si>
  <si>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</si>
  <si>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</si>
  <si>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</si>
  <si>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</si>
  <si>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</si>
  <si>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</si>
  <si>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</si>
  <si>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</si>
  <si>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</si>
  <si>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</si>
  <si>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</si>
  <si>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</si>
  <si>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</si>
  <si>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</si>
  <si>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</si>
  <si>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</si>
  <si>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</si>
  <si>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</si>
  <si>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</si>
  <si>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</si>
  <si>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</si>
  <si>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</si>
  <si>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</si>
  <si>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</si>
  <si>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</si>
  <si>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</si>
  <si>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</si>
  <si>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</si>
  <si>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</si>
  <si>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</si>
  <si>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</si>
  <si>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</si>
  <si>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</si>
  <si>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</si>
  <si>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</si>
  <si>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</si>
  <si>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</si>
  <si>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</si>
  <si>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</si>
  <si>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</si>
  <si>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</si>
  <si>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</si>
  <si>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</si>
  <si>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</si>
  <si>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</si>
  <si>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</si>
  <si>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</si>
  <si>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</si>
  <si>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</si>
  <si>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</si>
  <si>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</si>
  <si>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</si>
  <si>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</si>
  <si>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</si>
  <si>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</si>
  <si>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</si>
  <si>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</si>
  <si>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</si>
  <si>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</si>
  <si>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</si>
  <si>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</si>
  <si>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</si>
  <si>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</si>
  <si>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</si>
  <si>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</si>
  <si>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</si>
  <si>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</si>
  <si>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</si>
  <si>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</si>
  <si>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</si>
  <si>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</si>
  <si>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</si>
  <si>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</si>
  <si>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</si>
  <si>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Slovak Republic</t>
  </si>
  <si>
    <t>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</si>
</sst>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45967.480636574073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36670.474156830351</v>
      </c>
      <c r="D4" s="8">
        <f>GAE!D$2</f>
        <v>37910.340163652603</v>
      </c>
      <c r="E4" s="8">
        <f>GAE!E$2</f>
        <v>37445.905640986544</v>
      </c>
      <c r="F4" s="8">
        <f>GAE!F$2</f>
        <v>37452.738522516949</v>
      </c>
      <c r="G4" s="8">
        <f>GAE!G$2</f>
        <v>36485.628651518731</v>
      </c>
      <c r="H4" s="8">
        <f>GAE!H$2</f>
        <v>37669.778595340373</v>
      </c>
      <c r="I4" s="8">
        <f>GAE!I$2</f>
        <v>36884.672183790928</v>
      </c>
      <c r="J4" s="8">
        <f>GAE!J$2</f>
        <v>35226.884938527706</v>
      </c>
      <c r="K4" s="8">
        <f>GAE!K$2</f>
        <v>35401.56728173692</v>
      </c>
      <c r="L4" s="8">
        <f>GAE!L$2</f>
        <v>32587.313229260042</v>
      </c>
      <c r="M4" s="8">
        <f>GAE!M$2</f>
        <v>34506.107495952761</v>
      </c>
      <c r="N4" s="8">
        <f>GAE!N$2</f>
        <v>32737.777649297845</v>
      </c>
      <c r="O4" s="8">
        <f>GAE!O$2</f>
        <v>30855.606173187804</v>
      </c>
      <c r="P4" s="8">
        <f>GAE!P$2</f>
        <v>31090.813865581495</v>
      </c>
      <c r="Q4" s="8">
        <f>GAE!Q$2</f>
        <v>28978.614353120753</v>
      </c>
      <c r="R4" s="8">
        <f>GAE!R$2</f>
        <v>28969.995616935859</v>
      </c>
      <c r="S4" s="8">
        <f>GAE!S$2</f>
        <v>29725.973769237848</v>
      </c>
      <c r="T4" s="8">
        <f>GAE!T$2</f>
        <v>31791.895676716922</v>
      </c>
      <c r="U4" s="8">
        <f>GAE!U$2</f>
        <v>31123.164512766187</v>
      </c>
      <c r="V4" s="8">
        <f>GAE!V$2</f>
        <v>29068.606602808573</v>
      </c>
      <c r="W4" s="8">
        <f>GAE!W$2</f>
        <v>26903.171872216553</v>
      </c>
      <c r="X4" s="8">
        <f>GAE!X$2</f>
        <v>30056.758839248778</v>
      </c>
      <c r="Y4" s="8">
        <f>GAE!Y$2</f>
        <v>27442.300958716729</v>
      </c>
      <c r="Z4" s="8">
        <f>GAE!Z$2</f>
        <v>26781.53571298227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0</v>
      </c>
      <c r="D5" s="10">
        <f>INTMARB!D$2</f>
        <v>0</v>
      </c>
      <c r="E5" s="10">
        <f>INTMARB!E$2</f>
        <v>0</v>
      </c>
      <c r="F5" s="10">
        <f>INTMARB!F$2</f>
        <v>0</v>
      </c>
      <c r="G5" s="10">
        <f>INTMARB!G$2</f>
        <v>0</v>
      </c>
      <c r="H5" s="10">
        <f>INTMARB!H$2</f>
        <v>0</v>
      </c>
      <c r="I5" s="10">
        <f>INTMARB!I$2</f>
        <v>0</v>
      </c>
      <c r="J5" s="10">
        <f>INTMARB!J$2</f>
        <v>0</v>
      </c>
      <c r="K5" s="10">
        <f>INTMARB!K$2</f>
        <v>0</v>
      </c>
      <c r="L5" s="10">
        <f>INTMARB!L$2</f>
        <v>0</v>
      </c>
      <c r="M5" s="10">
        <f>INTMARB!M$2</f>
        <v>0</v>
      </c>
      <c r="N5" s="10">
        <f>INTMARB!N$2</f>
        <v>0</v>
      </c>
      <c r="O5" s="10">
        <f>INTMARB!O$2</f>
        <v>0</v>
      </c>
      <c r="P5" s="10">
        <f>INTMARB!P$2</f>
        <v>0</v>
      </c>
      <c r="Q5" s="10">
        <f>INTMARB!Q$2</f>
        <v>0</v>
      </c>
      <c r="R5" s="10">
        <f>INTMARB!R$2</f>
        <v>0</v>
      </c>
      <c r="S5" s="10">
        <f>INTMARB!S$2</f>
        <v>0</v>
      </c>
      <c r="T5" s="10">
        <f>INTMARB!T$2</f>
        <v>0</v>
      </c>
      <c r="U5" s="10">
        <f>INTMARB!U$2</f>
        <v>0</v>
      </c>
      <c r="V5" s="10">
        <f>INTMARB!V$2</f>
        <v>0</v>
      </c>
      <c r="W5" s="10">
        <f>INTMARB!W$2</f>
        <v>0</v>
      </c>
      <c r="X5" s="10">
        <f>INTMARB!X$2</f>
        <v>0</v>
      </c>
      <c r="Y5" s="10">
        <f>INTMARB!Y$2</f>
        <v>0</v>
      </c>
      <c r="Z5" s="10">
        <f>INTMARB!Z$2</f>
        <v>0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0</v>
      </c>
      <c r="D6" s="12">
        <f>INTMARB_IN!D$2</f>
        <v>0</v>
      </c>
      <c r="E6" s="12">
        <f>INTMARB_IN!E$2</f>
        <v>0</v>
      </c>
      <c r="F6" s="12">
        <f>INTMARB_IN!F$2</f>
        <v>0</v>
      </c>
      <c r="G6" s="12">
        <f>INTMARB_IN!G$2</f>
        <v>0</v>
      </c>
      <c r="H6" s="12">
        <f>INTMARB_IN!H$2</f>
        <v>0</v>
      </c>
      <c r="I6" s="12">
        <f>INTMARB_IN!I$2</f>
        <v>0</v>
      </c>
      <c r="J6" s="12">
        <f>INTMARB_IN!J$2</f>
        <v>0</v>
      </c>
      <c r="K6" s="12">
        <f>INTMARB_IN!K$2</f>
        <v>0</v>
      </c>
      <c r="L6" s="12">
        <f>INTMARB_IN!L$2</f>
        <v>0</v>
      </c>
      <c r="M6" s="12">
        <f>INTMARB_IN!M$2</f>
        <v>0</v>
      </c>
      <c r="N6" s="12">
        <f>INTMARB_IN!N$2</f>
        <v>0</v>
      </c>
      <c r="O6" s="12">
        <f>INTMARB_IN!O$2</f>
        <v>0</v>
      </c>
      <c r="P6" s="12">
        <f>INTMARB_IN!P$2</f>
        <v>0</v>
      </c>
      <c r="Q6" s="12">
        <f>INTMARB_IN!Q$2</f>
        <v>0</v>
      </c>
      <c r="R6" s="12">
        <f>INTMARB_IN!R$2</f>
        <v>0</v>
      </c>
      <c r="S6" s="12">
        <f>INTMARB_IN!S$2</f>
        <v>0</v>
      </c>
      <c r="T6" s="12">
        <f>INTMARB_IN!T$2</f>
        <v>0</v>
      </c>
      <c r="U6" s="12">
        <f>INTMARB_IN!U$2</f>
        <v>0</v>
      </c>
      <c r="V6" s="12">
        <f>INTMARB_IN!V$2</f>
        <v>0</v>
      </c>
      <c r="W6" s="12">
        <f>INTMARB_IN!W$2</f>
        <v>0</v>
      </c>
      <c r="X6" s="12">
        <f>INTMARB_IN!X$2</f>
        <v>0</v>
      </c>
      <c r="Y6" s="12">
        <f>INTMARB_IN!Y$2</f>
        <v>0</v>
      </c>
      <c r="Z6" s="12">
        <f>INTMARB_IN!Z$2</f>
        <v>0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0</v>
      </c>
      <c r="D7" s="12">
        <f>INTMARB_EX!D$2</f>
        <v>0</v>
      </c>
      <c r="E7" s="12">
        <f>INTMARB_EX!E$2</f>
        <v>0</v>
      </c>
      <c r="F7" s="12">
        <f>INTMARB_EX!F$2</f>
        <v>0</v>
      </c>
      <c r="G7" s="12">
        <f>INTMARB_EX!G$2</f>
        <v>0</v>
      </c>
      <c r="H7" s="12">
        <f>INTMARB_EX!H$2</f>
        <v>0</v>
      </c>
      <c r="I7" s="12">
        <f>INTMARB_EX!I$2</f>
        <v>0</v>
      </c>
      <c r="J7" s="12">
        <f>INTMARB_EX!J$2</f>
        <v>0</v>
      </c>
      <c r="K7" s="12">
        <f>INTMARB_EX!K$2</f>
        <v>0</v>
      </c>
      <c r="L7" s="12">
        <f>INTMARB_EX!L$2</f>
        <v>0</v>
      </c>
      <c r="M7" s="12">
        <f>INTMARB_EX!M$2</f>
        <v>0</v>
      </c>
      <c r="N7" s="12">
        <f>INTMARB_EX!N$2</f>
        <v>0</v>
      </c>
      <c r="O7" s="12">
        <f>INTMARB_EX!O$2</f>
        <v>0</v>
      </c>
      <c r="P7" s="12">
        <f>INTMARB_EX!P$2</f>
        <v>0</v>
      </c>
      <c r="Q7" s="12">
        <f>INTMARB_EX!Q$2</f>
        <v>0</v>
      </c>
      <c r="R7" s="12">
        <f>INTMARB_EX!R$2</f>
        <v>0</v>
      </c>
      <c r="S7" s="12">
        <f>INTMARB_EX!S$2</f>
        <v>0</v>
      </c>
      <c r="T7" s="12">
        <f>INTMARB_EX!T$2</f>
        <v>0</v>
      </c>
      <c r="U7" s="12">
        <f>INTMARB_EX!U$2</f>
        <v>0</v>
      </c>
      <c r="V7" s="12">
        <f>INTMARB_EX!V$2</f>
        <v>0</v>
      </c>
      <c r="W7" s="12">
        <f>INTMARB_EX!W$2</f>
        <v>0</v>
      </c>
      <c r="X7" s="12">
        <f>INTMARB_EX!X$2</f>
        <v>0</v>
      </c>
      <c r="Y7" s="12">
        <f>INTMARB_EX!Y$2</f>
        <v>0</v>
      </c>
      <c r="Z7" s="12">
        <f>INTMARB_EX!Z$2</f>
        <v>0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36670.474156830351</v>
      </c>
      <c r="D8" s="8">
        <f>GIC!D$2</f>
        <v>37910.340163652603</v>
      </c>
      <c r="E8" s="8">
        <f>GIC!E$2</f>
        <v>37445.905640986544</v>
      </c>
      <c r="F8" s="8">
        <f>GIC!F$2</f>
        <v>37452.738522516949</v>
      </c>
      <c r="G8" s="8">
        <f>GIC!G$2</f>
        <v>36485.628651518731</v>
      </c>
      <c r="H8" s="8">
        <f>GIC!H$2</f>
        <v>37669.778595340373</v>
      </c>
      <c r="I8" s="8">
        <f>GIC!I$2</f>
        <v>36884.672183790928</v>
      </c>
      <c r="J8" s="8">
        <f>GIC!J$2</f>
        <v>35226.884938527706</v>
      </c>
      <c r="K8" s="8">
        <f>GIC!K$2</f>
        <v>35401.56728173692</v>
      </c>
      <c r="L8" s="8">
        <f>GIC!L$2</f>
        <v>32587.313229260042</v>
      </c>
      <c r="M8" s="8">
        <f>GIC!M$2</f>
        <v>34506.107495952761</v>
      </c>
      <c r="N8" s="8">
        <f>GIC!N$2</f>
        <v>32737.777649297845</v>
      </c>
      <c r="O8" s="8">
        <f>GIC!O$2</f>
        <v>30855.606173187804</v>
      </c>
      <c r="P8" s="8">
        <f>GIC!P$2</f>
        <v>31090.813865581495</v>
      </c>
      <c r="Q8" s="8">
        <f>GIC!Q$2</f>
        <v>28978.614353120753</v>
      </c>
      <c r="R8" s="8">
        <f>GIC!R$2</f>
        <v>28969.995616935859</v>
      </c>
      <c r="S8" s="8">
        <f>GIC!S$2</f>
        <v>29725.973769237848</v>
      </c>
      <c r="T8" s="8">
        <f>GIC!T$2</f>
        <v>31791.895676716922</v>
      </c>
      <c r="U8" s="8">
        <f>GIC!U$2</f>
        <v>31123.164512766187</v>
      </c>
      <c r="V8" s="8">
        <f>GIC!V$2</f>
        <v>29068.606602808573</v>
      </c>
      <c r="W8" s="8">
        <f>GIC!W$2</f>
        <v>26903.171872216553</v>
      </c>
      <c r="X8" s="8">
        <f>GIC!X$2</f>
        <v>30056.758839248778</v>
      </c>
      <c r="Y8" s="8">
        <f>GIC!Y$2</f>
        <v>27442.300958716729</v>
      </c>
      <c r="Z8" s="8">
        <f>GIC!Z$2</f>
        <v>26781.53571298227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82.440539999999984</v>
      </c>
      <c r="D9" s="10">
        <f>INTAVI!D$2</f>
        <v>93.410955720000004</v>
      </c>
      <c r="E9" s="10">
        <f>INTAVI!E$2</f>
        <v>140.06479499999998</v>
      </c>
      <c r="F9" s="10">
        <f>INTAVI!F$2</f>
        <v>102.03809292000001</v>
      </c>
      <c r="G9" s="10">
        <f>INTAVI!G$2</f>
        <v>80.956351440000006</v>
      </c>
      <c r="H9" s="10">
        <f>INTAVI!H$2</f>
        <v>118.32068196</v>
      </c>
      <c r="I9" s="10">
        <f>INTAVI!I$2</f>
        <v>121.10916527999998</v>
      </c>
      <c r="J9" s="10">
        <f>INTAVI!J$2</f>
        <v>149.44049747999995</v>
      </c>
      <c r="K9" s="10">
        <f>INTAVI!K$2</f>
        <v>189.91375524000003</v>
      </c>
      <c r="L9" s="10">
        <f>INTAVI!L$2</f>
        <v>136.98382248000004</v>
      </c>
      <c r="M9" s="10">
        <f>INTAVI!M$2</f>
        <v>124.53361848</v>
      </c>
      <c r="N9" s="10">
        <f>INTAVI!N$2</f>
        <v>130.75742628</v>
      </c>
      <c r="O9" s="10">
        <f>INTAVI!O$2</f>
        <v>112.07772</v>
      </c>
      <c r="P9" s="10">
        <f>INTAVI!P$2</f>
        <v>124.53077124000001</v>
      </c>
      <c r="Q9" s="10">
        <f>INTAVI!Q$2</f>
        <v>105.85106496000002</v>
      </c>
      <c r="R9" s="10">
        <f>INTAVI!R$2</f>
        <v>130.75742628000003</v>
      </c>
      <c r="S9" s="10">
        <f>INTAVI!S$2</f>
        <v>149.43687371999999</v>
      </c>
      <c r="T9" s="10">
        <f>INTAVI!T$2</f>
        <v>121.41744372000001</v>
      </c>
      <c r="U9" s="10">
        <f>INTAVI!U$2</f>
        <v>143.21047752000004</v>
      </c>
      <c r="V9" s="10">
        <f>INTAVI!V$2</f>
        <v>136.98382247999999</v>
      </c>
      <c r="W9" s="10">
        <f>INTAVI!W$2</f>
        <v>87.171617520000012</v>
      </c>
      <c r="X9" s="10">
        <f>INTAVI!X$2</f>
        <v>68.491911240000022</v>
      </c>
      <c r="Y9" s="10">
        <f>INTAVI!Y$2</f>
        <v>102.73799628</v>
      </c>
      <c r="Z9" s="10">
        <f>INTAVI!Z$2</f>
        <v>87.171617519999984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49.352113435970196</v>
      </c>
      <c r="D10" s="12">
        <f>INTAVI_PA_IN!D$2</f>
        <v>56.080229861078365</v>
      </c>
      <c r="E10" s="12">
        <f>INTAVI_PA_IN!E$2</f>
        <v>74.230153942216404</v>
      </c>
      <c r="F10" s="12">
        <f>INTAVI_PA_IN!F$2</f>
        <v>55.069220212540898</v>
      </c>
      <c r="G10" s="12">
        <f>INTAVI_PA_IN!G$2</f>
        <v>46.816240947885497</v>
      </c>
      <c r="H10" s="12">
        <f>INTAVI_PA_IN!H$2</f>
        <v>72.11496685308741</v>
      </c>
      <c r="I10" s="12">
        <f>INTAVI_PA_IN!I$2</f>
        <v>77.364210266184983</v>
      </c>
      <c r="J10" s="12">
        <f>INTAVI_PA_IN!J$2</f>
        <v>97.71268171129924</v>
      </c>
      <c r="K10" s="12">
        <f>INTAVI_PA_IN!K$2</f>
        <v>129.54170480504393</v>
      </c>
      <c r="L10" s="12">
        <f>INTAVI_PA_IN!L$2</f>
        <v>88.122013493457331</v>
      </c>
      <c r="M10" s="12">
        <f>INTAVI_PA_IN!M$2</f>
        <v>76.386137442994652</v>
      </c>
      <c r="N10" s="12">
        <f>INTAVI_PA_IN!N$2</f>
        <v>78.280568705408953</v>
      </c>
      <c r="O10" s="12">
        <f>INTAVI_PA_IN!O$2</f>
        <v>65.857256402272142</v>
      </c>
      <c r="P10" s="12">
        <f>INTAVI_PA_IN!P$2</f>
        <v>72.874938532923963</v>
      </c>
      <c r="Q10" s="12">
        <f>INTAVI_PA_IN!Q$2</f>
        <v>64.420264297712379</v>
      </c>
      <c r="R10" s="12">
        <f>INTAVI_PA_IN!R$2</f>
        <v>82.132160146942113</v>
      </c>
      <c r="S10" s="12">
        <f>INTAVI_PA_IN!S$2</f>
        <v>96.393315024318227</v>
      </c>
      <c r="T10" s="12">
        <f>INTAVI_PA_IN!T$2</f>
        <v>76.861111931096644</v>
      </c>
      <c r="U10" s="12">
        <f>INTAVI_PA_IN!U$2</f>
        <v>92.433102019719826</v>
      </c>
      <c r="V10" s="12">
        <f>INTAVI_PA_IN!V$2</f>
        <v>88.59687588634192</v>
      </c>
      <c r="W10" s="12">
        <f>INTAVI_PA_IN!W$2</f>
        <v>43.955143686353345</v>
      </c>
      <c r="X10" s="12">
        <f>INTAVI_PA_IN!X$2</f>
        <v>38.614706968102652</v>
      </c>
      <c r="Y10" s="12">
        <f>INTAVI_PA_IN!Y$2</f>
        <v>65.425211112661074</v>
      </c>
      <c r="Z10" s="12">
        <f>INTAVI_PA_IN!Z$2</f>
        <v>56.041426211417949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30.765691969438699</v>
      </c>
      <c r="D11" s="12">
        <f>INTAVI_PA_EX!D$2</f>
        <v>35.049740359976369</v>
      </c>
      <c r="E11" s="12">
        <f>INTAVI_PA_EX!E$2</f>
        <v>64.245695597337615</v>
      </c>
      <c r="F11" s="12">
        <f>INTAVI_PA_EX!F$2</f>
        <v>44.977808508536079</v>
      </c>
      <c r="G11" s="12">
        <f>INTAVI_PA_EX!G$2</f>
        <v>33.430819138924832</v>
      </c>
      <c r="H11" s="12">
        <f>INTAVI_PA_EX!H$2</f>
        <v>45.421952789781578</v>
      </c>
      <c r="I11" s="12">
        <f>INTAVI_PA_EX!I$2</f>
        <v>42.210292201851097</v>
      </c>
      <c r="J11" s="12">
        <f>INTAVI_PA_EX!J$2</f>
        <v>50.508053856980617</v>
      </c>
      <c r="K11" s="12">
        <f>INTAVI_PA_EX!K$2</f>
        <v>58.329824459292723</v>
      </c>
      <c r="L11" s="12">
        <f>INTAVI_PA_EX!L$2</f>
        <v>45.812139776969637</v>
      </c>
      <c r="M11" s="12">
        <f>INTAVI_PA_EX!M$2</f>
        <v>43.934780515603208</v>
      </c>
      <c r="N11" s="12">
        <f>INTAVI_PA_EX!N$2</f>
        <v>47.552866737408053</v>
      </c>
      <c r="O11" s="12">
        <f>INTAVI_PA_EX!O$2</f>
        <v>40.931144712609331</v>
      </c>
      <c r="P11" s="12">
        <f>INTAVI_PA_EX!P$2</f>
        <v>45.960636244043464</v>
      </c>
      <c r="Q11" s="12">
        <f>INTAVI_PA_EX!Q$2</f>
        <v>38.001829551546791</v>
      </c>
      <c r="R11" s="12">
        <f>INTAVI_PA_EX!R$2</f>
        <v>44.350599844708313</v>
      </c>
      <c r="S11" s="12">
        <f>INTAVI_PA_EX!S$2</f>
        <v>49.05833681640312</v>
      </c>
      <c r="T11" s="12">
        <f>INTAVI_PA_EX!T$2</f>
        <v>40.439235408924155</v>
      </c>
      <c r="U11" s="12">
        <f>INTAVI_PA_EX!U$2</f>
        <v>47.421046007231652</v>
      </c>
      <c r="V11" s="12">
        <f>INTAVI_PA_EX!V$2</f>
        <v>45.79095581507071</v>
      </c>
      <c r="W11" s="12">
        <f>INTAVI_PA_EX!W$2</f>
        <v>34.378839908301082</v>
      </c>
      <c r="X11" s="12">
        <f>INTAVI_PA_EX!X$2</f>
        <v>25.589781064005312</v>
      </c>
      <c r="Y11" s="12">
        <f>INTAVI_PA_EX!Y$2</f>
        <v>34.448043574977234</v>
      </c>
      <c r="Z11" s="12">
        <f>INTAVI_PA_EX!Z$2</f>
        <v>30.044046495906169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1.2126898470357981</v>
      </c>
      <c r="D12" s="12">
        <f>INTAVI_FR_IN!D$2</f>
        <v>1.1668339009968398</v>
      </c>
      <c r="E12" s="12">
        <f>INTAVI_FR_IN!E$2</f>
        <v>1.2606216375757935</v>
      </c>
      <c r="F12" s="12">
        <f>INTAVI_FR_IN!F$2</f>
        <v>0.54588264282991916</v>
      </c>
      <c r="G12" s="12">
        <f>INTAVI_FR_IN!G$2</f>
        <v>0.21570784012590172</v>
      </c>
      <c r="H12" s="12">
        <f>INTAVI_FR_IN!H$2</f>
        <v>0.17839192583224633</v>
      </c>
      <c r="I12" s="12">
        <f>INTAVI_FR_IN!I$2</f>
        <v>0.14969548128016869</v>
      </c>
      <c r="J12" s="12">
        <f>INTAVI_FR_IN!J$2</f>
        <v>0.1819627034886164</v>
      </c>
      <c r="K12" s="12">
        <f>INTAVI_FR_IN!K$2</f>
        <v>1.5522152784948657</v>
      </c>
      <c r="L12" s="12">
        <f>INTAVI_FR_IN!L$2</f>
        <v>2.695668979322158</v>
      </c>
      <c r="M12" s="12">
        <f>INTAVI_FR_IN!M$2</f>
        <v>3.2779496265366896</v>
      </c>
      <c r="N12" s="12">
        <f>INTAVI_FR_IN!N$2</f>
        <v>4.8401416406615549</v>
      </c>
      <c r="O12" s="12">
        <f>INTAVI_FR_IN!O$2</f>
        <v>5.2201227135781636</v>
      </c>
      <c r="P12" s="12">
        <f>INTAVI_FR_IN!P$2</f>
        <v>5.5599499589014618</v>
      </c>
      <c r="Q12" s="12">
        <f>INTAVI_FR_IN!Q$2</f>
        <v>2.7615059604653882</v>
      </c>
      <c r="R12" s="12">
        <f>INTAVI_FR_IN!R$2</f>
        <v>3.7596315533898119</v>
      </c>
      <c r="S12" s="12">
        <f>INTAVI_FR_IN!S$2</f>
        <v>3.5648797605976541</v>
      </c>
      <c r="T12" s="12">
        <f>INTAVI_FR_IN!T$2</f>
        <v>3.9873901729179169</v>
      </c>
      <c r="U12" s="12">
        <f>INTAVI_FR_IN!U$2</f>
        <v>3.2234359447567034</v>
      </c>
      <c r="V12" s="12">
        <f>INTAVI_FR_IN!V$2</f>
        <v>2.5603662123894915</v>
      </c>
      <c r="W12" s="12">
        <f>INTAVI_FR_IN!W$2</f>
        <v>8.4980807515755252</v>
      </c>
      <c r="X12" s="12">
        <f>INTAVI_FR_IN!X$2</f>
        <v>4.2689286896772574</v>
      </c>
      <c r="Y12" s="12">
        <f>INTAVI_FR_IN!Y$2</f>
        <v>2.8532364948828834</v>
      </c>
      <c r="Z12" s="12">
        <f>INTAVI_FR_IN!Z$2</f>
        <v>1.0804558851544965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1.1100447475552924</v>
      </c>
      <c r="D13" s="12">
        <f>INTAVI_FR_EX!D$2</f>
        <v>1.1141515979484329</v>
      </c>
      <c r="E13" s="12">
        <f>INTAVI_FR_EX!E$2</f>
        <v>0.32832382287016915</v>
      </c>
      <c r="F13" s="12">
        <f>INTAVI_FR_EX!F$2</f>
        <v>1.4451815560931225</v>
      </c>
      <c r="G13" s="12">
        <f>INTAVI_FR_EX!G$2</f>
        <v>0.49358351306376608</v>
      </c>
      <c r="H13" s="12">
        <f>INTAVI_FR_EX!H$2</f>
        <v>0.60537039129878367</v>
      </c>
      <c r="I13" s="12">
        <f>INTAVI_FR_EX!I$2</f>
        <v>1.3849673306837418</v>
      </c>
      <c r="J13" s="12">
        <f>INTAVI_FR_EX!J$2</f>
        <v>1.0377992082314913</v>
      </c>
      <c r="K13" s="12">
        <f>INTAVI_FR_EX!K$2</f>
        <v>0.49001069716852685</v>
      </c>
      <c r="L13" s="12">
        <f>INTAVI_FR_EX!L$2</f>
        <v>0.35400023025090266</v>
      </c>
      <c r="M13" s="12">
        <f>INTAVI_FR_EX!M$2</f>
        <v>0.93475089486544993</v>
      </c>
      <c r="N13" s="12">
        <f>INTAVI_FR_EX!N$2</f>
        <v>8.3849196521429456E-2</v>
      </c>
      <c r="O13" s="12">
        <f>INTAVI_FR_EX!O$2</f>
        <v>6.9196171540359952E-2</v>
      </c>
      <c r="P13" s="12">
        <f>INTAVI_FR_EX!P$2</f>
        <v>0.13524650413111439</v>
      </c>
      <c r="Q13" s="12">
        <f>INTAVI_FR_EX!Q$2</f>
        <v>0.66746515027545938</v>
      </c>
      <c r="R13" s="12">
        <f>INTAVI_FR_EX!R$2</f>
        <v>0.51503473495978047</v>
      </c>
      <c r="S13" s="12">
        <f>INTAVI_FR_EX!S$2</f>
        <v>0.42034211868099519</v>
      </c>
      <c r="T13" s="12">
        <f>INTAVI_FR_EX!T$2</f>
        <v>0.12970620706129612</v>
      </c>
      <c r="U13" s="12">
        <f>INTAVI_FR_EX!U$2</f>
        <v>0.1328935482918554</v>
      </c>
      <c r="V13" s="12">
        <f>INTAVI_FR_EX!V$2</f>
        <v>3.5624566197867989E-2</v>
      </c>
      <c r="W13" s="12">
        <f>INTAVI_FR_EX!W$2</f>
        <v>0.33955317377006317</v>
      </c>
      <c r="X13" s="12">
        <f>INTAVI_FR_EX!X$2</f>
        <v>1.8494518214810091E-2</v>
      </c>
      <c r="Y13" s="12">
        <f>INTAVI_FR_EX!Y$2</f>
        <v>1.1505097478815103E-2</v>
      </c>
      <c r="Z13" s="12">
        <f>INTAVI_FR_EX!Z$2</f>
        <v>5.6889275213812696E-3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36588.033616830347</v>
      </c>
      <c r="D14" s="8">
        <f>NRGSUP!D$2</f>
        <v>37816.929207932604</v>
      </c>
      <c r="E14" s="8">
        <f>NRGSUP!E$2</f>
        <v>37305.840845986539</v>
      </c>
      <c r="F14" s="8">
        <f>NRGSUP!F$2</f>
        <v>37350.700429596953</v>
      </c>
      <c r="G14" s="8">
        <f>NRGSUP!G$2</f>
        <v>36404.672300078731</v>
      </c>
      <c r="H14" s="8">
        <f>NRGSUP!H$2</f>
        <v>37551.457913380371</v>
      </c>
      <c r="I14" s="8">
        <f>NRGSUP!I$2</f>
        <v>36763.563018510926</v>
      </c>
      <c r="J14" s="8">
        <f>NRGSUP!J$2</f>
        <v>35077.444441047701</v>
      </c>
      <c r="K14" s="8">
        <f>NRGSUP!K$2</f>
        <v>35211.653526496913</v>
      </c>
      <c r="L14" s="8">
        <f>NRGSUP!L$2</f>
        <v>32450.329406780042</v>
      </c>
      <c r="M14" s="8">
        <f>NRGSUP!M$2</f>
        <v>34381.573877472765</v>
      </c>
      <c r="N14" s="8">
        <f>NRGSUP!N$2</f>
        <v>32607.02022301784</v>
      </c>
      <c r="O14" s="8">
        <f>NRGSUP!O$2</f>
        <v>30743.528453187802</v>
      </c>
      <c r="P14" s="8">
        <f>NRGSUP!P$2</f>
        <v>30966.283094341492</v>
      </c>
      <c r="Q14" s="8">
        <f>NRGSUP!Q$2</f>
        <v>28872.763288160753</v>
      </c>
      <c r="R14" s="8">
        <f>NRGSUP!R$2</f>
        <v>28839.238190655862</v>
      </c>
      <c r="S14" s="8">
        <f>NRGSUP!S$2</f>
        <v>29576.536895517849</v>
      </c>
      <c r="T14" s="8">
        <f>NRGSUP!T$2</f>
        <v>31670.47823299692</v>
      </c>
      <c r="U14" s="8">
        <f>NRGSUP!U$2</f>
        <v>30979.954035246185</v>
      </c>
      <c r="V14" s="8">
        <f>NRGSUP!V$2</f>
        <v>28931.622780328573</v>
      </c>
      <c r="W14" s="8">
        <f>NRGSUP!W$2</f>
        <v>26816.000254696552</v>
      </c>
      <c r="X14" s="8">
        <f>NRGSUP!X$2</f>
        <v>29988.266928008776</v>
      </c>
      <c r="Y14" s="8">
        <f>NRGSUP!Y$2</f>
        <v>27339.562962436732</v>
      </c>
      <c r="Z14" s="8">
        <f>NRGSUP!Z$2</f>
        <v>26694.364095462272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11458.693717789596</v>
      </c>
      <c r="D15" s="10">
        <f>TI_EHG_E!D$2</f>
        <v>12385.739572826264</v>
      </c>
      <c r="E15" s="10">
        <f>TI_EHG_E!E$2</f>
        <v>10770.805444033665</v>
      </c>
      <c r="F15" s="10">
        <f>TI_EHG_E!F$2</f>
        <v>12279.548379708944</v>
      </c>
      <c r="G15" s="10">
        <f>TI_EHG_E!G$2</f>
        <v>11615.263915457068</v>
      </c>
      <c r="H15" s="10">
        <f>TI_EHG_E!H$2</f>
        <v>11072.337534522874</v>
      </c>
      <c r="I15" s="10">
        <f>TI_EHG_E!I$2</f>
        <v>10219.566816884852</v>
      </c>
      <c r="J15" s="10">
        <f>TI_EHG_E!J$2</f>
        <v>9067.8502203976077</v>
      </c>
      <c r="K15" s="10">
        <f>TI_EHG_E!K$2</f>
        <v>8981.5001130507644</v>
      </c>
      <c r="L15" s="10">
        <f>TI_EHG_E!L$2</f>
        <v>8633.018448854129</v>
      </c>
      <c r="M15" s="10">
        <f>TI_EHG_E!M$2</f>
        <v>8994.3627384620322</v>
      </c>
      <c r="N15" s="10">
        <f>TI_EHG_E!N$2</f>
        <v>8912.0150079368377</v>
      </c>
      <c r="O15" s="10">
        <f>TI_EHG_E!O$2</f>
        <v>8382.8032251829682</v>
      </c>
      <c r="P15" s="10">
        <f>TI_EHG_E!P$2</f>
        <v>7724.5602866037907</v>
      </c>
      <c r="Q15" s="10">
        <f>TI_EHG_E!Q$2</f>
        <v>6646.8149237483522</v>
      </c>
      <c r="R15" s="10">
        <f>TI_EHG_E!R$2</f>
        <v>6794.3246998122722</v>
      </c>
      <c r="S15" s="10">
        <f>TI_EHG_E!S$2</f>
        <v>6608.6931040028348</v>
      </c>
      <c r="T15" s="10">
        <f>TI_EHG_E!T$2</f>
        <v>6798.4926920812877</v>
      </c>
      <c r="U15" s="10">
        <f>TI_EHG_E!U$2</f>
        <v>6171.9847758266887</v>
      </c>
      <c r="V15" s="10">
        <f>TI_EHG_E!V$2</f>
        <v>5634.0016329265263</v>
      </c>
      <c r="W15" s="10">
        <f>TI_EHG_E!W$2</f>
        <v>5359.6308965782109</v>
      </c>
      <c r="X15" s="10">
        <f>TI_EHG_E!X$2</f>
        <v>5622.8339226720482</v>
      </c>
      <c r="Y15" s="10">
        <f>TI_EHG_E!Y$2</f>
        <v>4620.30757949486</v>
      </c>
      <c r="Z15" s="10">
        <f>TI_EHG_E!Z$2</f>
        <v>4172.0297776126217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2673.0850750999339</v>
      </c>
      <c r="D16" s="12">
        <f>TI_EHG_E_E!D$2</f>
        <v>2855.3674816505581</v>
      </c>
      <c r="E16" s="12">
        <f>TI_EHG_E_E!E$2</f>
        <v>2287.9138725580615</v>
      </c>
      <c r="F16" s="12">
        <f>TI_EHG_E_E!F$2</f>
        <v>1374.5207637519025</v>
      </c>
      <c r="G16" s="12">
        <f>TI_EHG_E_E!G$2</f>
        <v>1344.331687044109</v>
      </c>
      <c r="H16" s="12">
        <f>TI_EHG_E_E!H$2</f>
        <v>1035.8567089621301</v>
      </c>
      <c r="I16" s="12">
        <f>TI_EHG_E_E!I$2</f>
        <v>968.35317637903586</v>
      </c>
      <c r="J16" s="12">
        <f>TI_EHG_E_E!J$2</f>
        <v>704.45326225184874</v>
      </c>
      <c r="K16" s="12">
        <f>TI_EHG_E_E!K$2</f>
        <v>916.08680768371175</v>
      </c>
      <c r="L16" s="12">
        <f>TI_EHG_E_E!L$2</f>
        <v>1221.3784620342767</v>
      </c>
      <c r="M16" s="12">
        <f>TI_EHG_E_E!M$2</f>
        <v>342.52947143999995</v>
      </c>
      <c r="N16" s="12">
        <f>TI_EHG_E_E!N$2</f>
        <v>513.03420144000006</v>
      </c>
      <c r="O16" s="12">
        <f>TI_EHG_E_E!O$2</f>
        <v>362.06517240000011</v>
      </c>
      <c r="P16" s="12">
        <f>TI_EHG_E_E!P$2</f>
        <v>215.42487299999999</v>
      </c>
      <c r="Q16" s="12">
        <f>TI_EHG_E_E!Q$2</f>
        <v>178.22970000000001</v>
      </c>
      <c r="R16" s="12">
        <f>TI_EHG_E_E!R$2</f>
        <v>175.50324000000003</v>
      </c>
      <c r="S16" s="12">
        <f>TI_EHG_E_E!S$2</f>
        <v>167.87924999999998</v>
      </c>
      <c r="T16" s="12">
        <f>TI_EHG_E_E!T$2</f>
        <v>130.76034552000002</v>
      </c>
      <c r="U16" s="12">
        <f>TI_EHG_E_E!U$2</f>
        <v>211.59934884000003</v>
      </c>
      <c r="V16" s="12">
        <f>TI_EHG_E_E!V$2</f>
        <v>658.16669745535864</v>
      </c>
      <c r="W16" s="12">
        <f>TI_EHG_E_E!W$2</f>
        <v>755.03614428000014</v>
      </c>
      <c r="X16" s="12">
        <f>TI_EHG_E_E!X$2</f>
        <v>851.76676439999994</v>
      </c>
      <c r="Y16" s="12">
        <f>TI_EHG_E_E!Y$2</f>
        <v>189.98317584000003</v>
      </c>
      <c r="Z16" s="12">
        <f>TI_EHG_E_E!Z$2</f>
        <v>475.26237000000015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6743.889822421218</v>
      </c>
      <c r="D17" s="12">
        <f>TI_EHG_CHP_E!D$2</f>
        <v>7899.3099424852635</v>
      </c>
      <c r="E17" s="12">
        <f>TI_EHG_CHP_E!E$2</f>
        <v>6906.4023417091521</v>
      </c>
      <c r="F17" s="12">
        <f>TI_EHG_CHP_E!F$2</f>
        <v>9252.4839643159667</v>
      </c>
      <c r="G17" s="12">
        <f>TI_EHG_CHP_E!G$2</f>
        <v>8512.7206588553418</v>
      </c>
      <c r="H17" s="12">
        <f>TI_EHG_CHP_E!H$2</f>
        <v>8396.7985843503484</v>
      </c>
      <c r="I17" s="12">
        <f>TI_EHG_CHP_E!I$2</f>
        <v>7883.7956986385825</v>
      </c>
      <c r="J17" s="12">
        <f>TI_EHG_CHP_E!J$2</f>
        <v>7150.1096472203581</v>
      </c>
      <c r="K17" s="12">
        <f>TI_EHG_CHP_E!K$2</f>
        <v>6936.8464295891499</v>
      </c>
      <c r="L17" s="12">
        <f>TI_EHG_CHP_E!L$2</f>
        <v>6418.9094126465097</v>
      </c>
      <c r="M17" s="12">
        <f>TI_EHG_CHP_E!M$2</f>
        <v>7632.5008890078316</v>
      </c>
      <c r="N17" s="12">
        <f>TI_EHG_CHP_E!N$2</f>
        <v>7544.612182074854</v>
      </c>
      <c r="O17" s="12">
        <f>TI_EHG_CHP_E!O$2</f>
        <v>7202.682087815062</v>
      </c>
      <c r="P17" s="12">
        <f>TI_EHG_CHP_E!P$2</f>
        <v>6813.4295483801607</v>
      </c>
      <c r="Q17" s="12">
        <f>TI_EHG_CHP_E!Q$2</f>
        <v>5906.772084296932</v>
      </c>
      <c r="R17" s="12">
        <f>TI_EHG_CHP_E!R$2</f>
        <v>5994.9392570800355</v>
      </c>
      <c r="S17" s="12">
        <f>TI_EHG_CHP_E!S$2</f>
        <v>5857.9309984119191</v>
      </c>
      <c r="T17" s="12">
        <f>TI_EHG_CHP_E!T$2</f>
        <v>6141.6553757858974</v>
      </c>
      <c r="U17" s="12">
        <f>TI_EHG_CHP_E!U$2</f>
        <v>5491.4820326476902</v>
      </c>
      <c r="V17" s="12">
        <f>TI_EHG_CHP_E!V$2</f>
        <v>4507.5005368286638</v>
      </c>
      <c r="W17" s="12">
        <f>TI_EHG_CHP_E!W$2</f>
        <v>4098.4312053756057</v>
      </c>
      <c r="X17" s="12">
        <f>TI_EHG_CHP_E!X$2</f>
        <v>4213.2744220467248</v>
      </c>
      <c r="Y17" s="12">
        <f>TI_EHG_CHP_E!Y$2</f>
        <v>3916.6072612210542</v>
      </c>
      <c r="Z17" s="12">
        <f>TI_EHG_CHP_E!Z$2</f>
        <v>3229.9058331220886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2041.7188202684438</v>
      </c>
      <c r="D18" s="12">
        <f>TI_EHG_H_E!D$2</f>
        <v>1631.0621486904436</v>
      </c>
      <c r="E18" s="12">
        <f>TI_EHG_H_E!E$2</f>
        <v>1576.4892297664524</v>
      </c>
      <c r="F18" s="12">
        <f>TI_EHG_H_E!F$2</f>
        <v>1652.5436516410771</v>
      </c>
      <c r="G18" s="12">
        <f>TI_EHG_H_E!G$2</f>
        <v>1758.2115695576158</v>
      </c>
      <c r="H18" s="12">
        <f>TI_EHG_H_E!H$2</f>
        <v>1639.6822412103947</v>
      </c>
      <c r="I18" s="12">
        <f>TI_EHG_H_E!I$2</f>
        <v>1367.4179418672325</v>
      </c>
      <c r="J18" s="12">
        <f>TI_EHG_H_E!J$2</f>
        <v>1213.2873109254024</v>
      </c>
      <c r="K18" s="12">
        <f>TI_EHG_H_E!K$2</f>
        <v>1128.5668757779017</v>
      </c>
      <c r="L18" s="12">
        <f>TI_EHG_H_E!L$2</f>
        <v>992.73057417334257</v>
      </c>
      <c r="M18" s="12">
        <f>TI_EHG_H_E!M$2</f>
        <v>1019.3323780142016</v>
      </c>
      <c r="N18" s="12">
        <f>TI_EHG_H_E!N$2</f>
        <v>854.3686244219839</v>
      </c>
      <c r="O18" s="12">
        <f>TI_EHG_H_E!O$2</f>
        <v>818.05596496790554</v>
      </c>
      <c r="P18" s="12">
        <f>TI_EHG_H_E!P$2</f>
        <v>695.70586522363146</v>
      </c>
      <c r="Q18" s="12">
        <f>TI_EHG_H_E!Q$2</f>
        <v>561.81313945141892</v>
      </c>
      <c r="R18" s="12">
        <f>TI_EHG_H_E!R$2</f>
        <v>623.88220273223624</v>
      </c>
      <c r="S18" s="12">
        <f>TI_EHG_H_E!S$2</f>
        <v>582.88285559091491</v>
      </c>
      <c r="T18" s="12">
        <f>TI_EHG_H_E!T$2</f>
        <v>526.07697077539194</v>
      </c>
      <c r="U18" s="12">
        <f>TI_EHG_H_E!U$2</f>
        <v>468.90339433899805</v>
      </c>
      <c r="V18" s="12">
        <f>TI_EHG_H_E!V$2</f>
        <v>468.33439864250283</v>
      </c>
      <c r="W18" s="12">
        <f>TI_EHG_H_E!W$2</f>
        <v>506.16354692260489</v>
      </c>
      <c r="X18" s="12">
        <f>TI_EHG_H_E!X$2</f>
        <v>557.79273622532344</v>
      </c>
      <c r="Y18" s="12">
        <f>TI_EHG_H_E!Y$2</f>
        <v>513.71714243380484</v>
      </c>
      <c r="Z18" s="12">
        <f>TI_EHG_H_E!Z$2</f>
        <v>466.86157449053246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3148.6213693615487</v>
      </c>
      <c r="D19" s="8">
        <f>NRG_E!D$2</f>
        <v>4647.5981321571371</v>
      </c>
      <c r="E19" s="8">
        <f>NRG_E!E$2</f>
        <v>4790.381898635258</v>
      </c>
      <c r="F19" s="8">
        <f>NRG_E!F$2</f>
        <v>5110.2424659174976</v>
      </c>
      <c r="G19" s="8">
        <f>NRG_E!G$2</f>
        <v>5148.9568421510776</v>
      </c>
      <c r="H19" s="8">
        <f>NRG_E!H$2</f>
        <v>5373.6089711807044</v>
      </c>
      <c r="I19" s="8">
        <f>NRG_E!I$2</f>
        <v>5629.6888897781218</v>
      </c>
      <c r="J19" s="8">
        <f>NRG_E!J$2</f>
        <v>5069.3897783329639</v>
      </c>
      <c r="K19" s="8">
        <f>NRG_E!K$2</f>
        <v>4347.2439845205308</v>
      </c>
      <c r="L19" s="8">
        <f>NRG_E!L$2</f>
        <v>4148.175166482657</v>
      </c>
      <c r="M19" s="8">
        <f>NRG_E!M$2</f>
        <v>4505.0952440801775</v>
      </c>
      <c r="N19" s="8">
        <f>NRG_E!N$2</f>
        <v>4310.4493223579339</v>
      </c>
      <c r="O19" s="8">
        <f>NRG_E!O$2</f>
        <v>4255.3013521291978</v>
      </c>
      <c r="P19" s="8">
        <f>NRG_E!P$2</f>
        <v>4470.8581682880767</v>
      </c>
      <c r="Q19" s="8">
        <f>NRG_E!Q$2</f>
        <v>4666.6650549221995</v>
      </c>
      <c r="R19" s="8">
        <f>NRG_E!R$2</f>
        <v>4493.3434021036855</v>
      </c>
      <c r="S19" s="8">
        <f>NRG_E!S$2</f>
        <v>4590.0023948797916</v>
      </c>
      <c r="T19" s="8">
        <f>NRG_E!T$2</f>
        <v>4649.2711472141955</v>
      </c>
      <c r="U19" s="8">
        <f>NRG_E!U$2</f>
        <v>4370.6799185740529</v>
      </c>
      <c r="V19" s="8">
        <f>NRG_E!V$2</f>
        <v>3732.0489840223781</v>
      </c>
      <c r="W19" s="8">
        <f>NRG_E!W$2</f>
        <v>3254.5319171454039</v>
      </c>
      <c r="X19" s="8">
        <f>NRG_E!X$2</f>
        <v>4180.3782181200004</v>
      </c>
      <c r="Y19" s="8">
        <f>NRG_E!Y$2</f>
        <v>2807.7209200800003</v>
      </c>
      <c r="Z19" s="8">
        <f>NRG_E!Z$2</f>
        <v>4324.4714699999995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21.114273401548836</v>
      </c>
      <c r="D20" s="12">
        <f>NRG_CM_E!D$2</f>
        <v>18.579574997137779</v>
      </c>
      <c r="E20" s="12">
        <f>NRG_CM_E!E$2</f>
        <v>16.830214235256985</v>
      </c>
      <c r="F20" s="12">
        <f>NRG_CM_E!F$2</f>
        <v>18.170630957498407</v>
      </c>
      <c r="G20" s="12">
        <f>NRG_CM_E!G$2</f>
        <v>18.491917991077298</v>
      </c>
      <c r="H20" s="12">
        <f>NRG_CM_E!H$2</f>
        <v>13.436042620704711</v>
      </c>
      <c r="I20" s="12">
        <f>NRG_CM_E!I$2</f>
        <v>11.913712858121809</v>
      </c>
      <c r="J20" s="12">
        <f>NRG_CM_E!J$2</f>
        <v>8.9444308129640167</v>
      </c>
      <c r="K20" s="12">
        <f>NRG_CM_E!K$2</f>
        <v>6.1318756005311483</v>
      </c>
      <c r="L20" s="12">
        <f>NRG_CM_E!L$2</f>
        <v>6.0848714826562214</v>
      </c>
      <c r="M20" s="12">
        <f>NRG_CM_E!M$2</f>
        <v>5.8182680801772664</v>
      </c>
      <c r="N20" s="12">
        <f>NRG_CM_E!N$2</f>
        <v>5.7550377179347985</v>
      </c>
      <c r="O20" s="12">
        <f>NRG_CM_E!O$2</f>
        <v>5.684470809198845</v>
      </c>
      <c r="P20" s="12">
        <f>NRG_CM_E!P$2</f>
        <v>4.4407312080763894</v>
      </c>
      <c r="Q20" s="12">
        <f>NRG_CM_E!Q$2</f>
        <v>4.4960914422000018</v>
      </c>
      <c r="R20" s="12">
        <f>NRG_CM_E!R$2</f>
        <v>1.4019020236858561</v>
      </c>
      <c r="S20" s="12">
        <f>NRG_CM_E!S$2</f>
        <v>1.3571378797926401</v>
      </c>
      <c r="T20" s="12">
        <f>NRG_CM_E!T$2</f>
        <v>2.5017572141963278</v>
      </c>
      <c r="U20" s="12">
        <f>NRG_CM_E!U$2</f>
        <v>1.3900786540527914</v>
      </c>
      <c r="V20" s="12">
        <f>NRG_CM_E!V$2</f>
        <v>1.4197843423784318</v>
      </c>
      <c r="W20" s="12">
        <f>NRG_CM_E!W$2</f>
        <v>1.4289924654041297</v>
      </c>
      <c r="X20" s="12">
        <f>NRG_CM_E!X$2</f>
        <v>0.30294000000000004</v>
      </c>
      <c r="Y20" s="12">
        <f>NRG_CM_E!Y$2</f>
        <v>0.25245000000000012</v>
      </c>
      <c r="Z20" s="12">
        <f>NRG_CM_E!Z$2</f>
        <v>0.25245000000000012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14.198579639999998</v>
      </c>
      <c r="D21" s="12">
        <f>NRG_OIL_NG_E!D$2</f>
        <v>73.715400000000017</v>
      </c>
      <c r="E21" s="12">
        <f>NRG_OIL_NG_E!E$2</f>
        <v>74.680021440000004</v>
      </c>
      <c r="F21" s="12">
        <f>NRG_OIL_NG_E!F$2</f>
        <v>44.58267</v>
      </c>
      <c r="G21" s="12">
        <f>NRG_OIL_NG_E!G$2</f>
        <v>51.297840000000008</v>
      </c>
      <c r="H21" s="12">
        <f>NRG_OIL_NG_E!H$2</f>
        <v>45.395821439999992</v>
      </c>
      <c r="I21" s="12">
        <f>NRG_OIL_NG_E!I$2</f>
        <v>38.624849999999988</v>
      </c>
      <c r="J21" s="12">
        <f>NRG_OIL_NG_E!J$2</f>
        <v>71.392859999999999</v>
      </c>
      <c r="K21" s="12">
        <f>NRG_OIL_NG_E!K$2</f>
        <v>32.91948</v>
      </c>
      <c r="L21" s="12">
        <f>NRG_OIL_NG_E!L$2</f>
        <v>31.763521439999995</v>
      </c>
      <c r="M21" s="12">
        <f>NRG_OIL_NG_E!M$2</f>
        <v>38.574360000000006</v>
      </c>
      <c r="N21" s="12">
        <f>NRG_OIL_NG_E!N$2</f>
        <v>28.82979000000001</v>
      </c>
      <c r="O21" s="12">
        <f>NRG_OIL_NG_E!O$2</f>
        <v>34.838100000000011</v>
      </c>
      <c r="P21" s="12">
        <f>NRG_OIL_NG_E!P$2</f>
        <v>40.57800300000001</v>
      </c>
      <c r="Q21" s="12">
        <f>NRG_OIL_NG_E!Q$2</f>
        <v>19.539629999999999</v>
      </c>
      <c r="R21" s="12">
        <f>NRG_OIL_NG_E!R$2</f>
        <v>12.672990000000002</v>
      </c>
      <c r="S21" s="12">
        <f>NRG_OIL_NG_E!S$2</f>
        <v>20.296980000000001</v>
      </c>
      <c r="T21" s="12">
        <f>NRG_OIL_NG_E!T$2</f>
        <v>18.58032</v>
      </c>
      <c r="U21" s="12">
        <f>NRG_OIL_NG_E!U$2</f>
        <v>29.586534120000007</v>
      </c>
      <c r="V21" s="12">
        <f>NRG_OIL_NG_E!V$2</f>
        <v>17.46974196</v>
      </c>
      <c r="W21" s="12">
        <f>NRG_OIL_NG_E!W$2</f>
        <v>13.430541960000001</v>
      </c>
      <c r="X21" s="12">
        <f>NRG_OIL_NG_E!X$2</f>
        <v>15.601410000000001</v>
      </c>
      <c r="Y21" s="12">
        <f>NRG_OIL_NG_E!Y$2</f>
        <v>21.30678</v>
      </c>
      <c r="Z21" s="12">
        <f>NRG_OIL_NG_E!Z$2</f>
        <v>0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1247.6482740000004</v>
      </c>
      <c r="D23" s="12">
        <f>NRG_CO_E!D$2</f>
        <v>1405.9752479999995</v>
      </c>
      <c r="E23" s="12">
        <f>NRG_CO_E!E$2</f>
        <v>1486.6050420000006</v>
      </c>
      <c r="F23" s="12">
        <f>NRG_CO_E!F$2</f>
        <v>1559.0892239999998</v>
      </c>
      <c r="G23" s="12">
        <f>NRG_CO_E!G$2</f>
        <v>1420.4710439999997</v>
      </c>
      <c r="H23" s="12">
        <f>NRG_CO_E!H$2</f>
        <v>1604.9166119999995</v>
      </c>
      <c r="I23" s="12">
        <f>NRG_CO_E!I$2</f>
        <v>1580.1459480000001</v>
      </c>
      <c r="J23" s="12">
        <f>NRG_CO_E!J$2</f>
        <v>1580.4997379999998</v>
      </c>
      <c r="K23" s="12">
        <f>NRG_CO_E!K$2</f>
        <v>1394.9219519999999</v>
      </c>
      <c r="L23" s="12">
        <f>NRG_CO_E!L$2</f>
        <v>1348.9763220000007</v>
      </c>
      <c r="M23" s="12">
        <f>NRG_CO_E!M$2</f>
        <v>1384.6316939999997</v>
      </c>
      <c r="N23" s="12">
        <f>NRG_CO_E!N$2</f>
        <v>1321.4616119999996</v>
      </c>
      <c r="O23" s="12">
        <f>NRG_CO_E!O$2</f>
        <v>1330.6812839999993</v>
      </c>
      <c r="P23" s="12">
        <f>NRG_CO_E!P$2</f>
        <v>1277.5250700000001</v>
      </c>
      <c r="Q23" s="12">
        <f>NRG_CO_E!Q$2</f>
        <v>1319.6881619999999</v>
      </c>
      <c r="R23" s="12">
        <f>NRG_CO_E!R$2</f>
        <v>1345.4411219999997</v>
      </c>
      <c r="S23" s="12">
        <f>NRG_CO_E!S$2</f>
        <v>1367.7826499999996</v>
      </c>
      <c r="T23" s="12">
        <f>NRG_CO_E!T$2</f>
        <v>1269.3636359999996</v>
      </c>
      <c r="U23" s="12">
        <f>NRG_CO_E!U$2</f>
        <v>1257.6648059999995</v>
      </c>
      <c r="V23" s="12">
        <f>NRG_CO_E!V$2</f>
        <v>1152.3812759999998</v>
      </c>
      <c r="W23" s="12">
        <f>NRG_CO_E!W$2</f>
        <v>1007.4134340000001</v>
      </c>
      <c r="X23" s="12">
        <f>NRG_CO_E!X$2</f>
        <v>1117.2151080000001</v>
      </c>
      <c r="Y23" s="12">
        <f>NRG_CO_E!Y$2</f>
        <v>1201.4195940000004</v>
      </c>
      <c r="Z23" s="12">
        <f>NRG_CO_E!Z$2</f>
        <v>1367.2027620000003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  <c r="Y24" s="12">
        <f>NRG_BKBPB_E!Y$2</f>
        <v>0</v>
      </c>
      <c r="Z24" s="12">
        <f>NRG_BKBPB_E!Z$2</f>
        <v>0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  <c r="Y25" s="12">
        <f>NRG_GW_E!Y$2</f>
        <v>0</v>
      </c>
      <c r="Z25" s="12">
        <f>NRG_GW_E!Z$2</f>
        <v>0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1549.7385839999993</v>
      </c>
      <c r="D26" s="12">
        <f>NRG_BF_E!D$2</f>
        <v>1752.2154719999994</v>
      </c>
      <c r="E26" s="12">
        <f>NRG_BF_E!E$2</f>
        <v>1756.8221040000001</v>
      </c>
      <c r="F26" s="12">
        <f>NRG_BF_E!F$2</f>
        <v>1944.9764639999996</v>
      </c>
      <c r="G26" s="12">
        <f>NRG_BF_E!G$2</f>
        <v>1943.2144800000003</v>
      </c>
      <c r="H26" s="12">
        <f>NRG_BF_E!H$2</f>
        <v>1820.4387120000004</v>
      </c>
      <c r="I26" s="12">
        <f>NRG_BF_E!I$2</f>
        <v>2195.9174879999996</v>
      </c>
      <c r="J26" s="12">
        <f>NRG_BF_E!J$2</f>
        <v>2091.5580959999998</v>
      </c>
      <c r="K26" s="12">
        <f>NRG_BF_E!K$2</f>
        <v>1814.2989119999997</v>
      </c>
      <c r="L26" s="12">
        <f>NRG_BF_E!L$2</f>
        <v>1581.8460120000002</v>
      </c>
      <c r="M26" s="12">
        <f>NRG_BF_E!M$2</f>
        <v>1967.8318560000002</v>
      </c>
      <c r="N26" s="12">
        <f>NRG_BF_E!N$2</f>
        <v>1764.8879759999995</v>
      </c>
      <c r="O26" s="12">
        <f>NRG_BF_E!O$2</f>
        <v>1852.4199239999998</v>
      </c>
      <c r="P26" s="12">
        <f>NRG_BF_E!P$2</f>
        <v>1905.5727540000003</v>
      </c>
      <c r="Q26" s="12">
        <f>NRG_BF_E!Q$2</f>
        <v>2016.6688440000003</v>
      </c>
      <c r="R26" s="12">
        <f>NRG_BF_E!R$2</f>
        <v>1936.031166</v>
      </c>
      <c r="S26" s="12">
        <f>NRG_BF_E!S$2</f>
        <v>2054.0363580000003</v>
      </c>
      <c r="T26" s="12">
        <f>NRG_BF_E!T$2</f>
        <v>2098.3284359999998</v>
      </c>
      <c r="U26" s="12">
        <f>NRG_BF_E!U$2</f>
        <v>2068.4174360400002</v>
      </c>
      <c r="V26" s="12">
        <f>NRG_BF_E!V$2</f>
        <v>1653.364278</v>
      </c>
      <c r="W26" s="12">
        <f>NRG_BF_E!W$2</f>
        <v>1348.0337519999998</v>
      </c>
      <c r="X26" s="12">
        <f>NRG_BF_E!X$2</f>
        <v>2077.1380260000001</v>
      </c>
      <c r="Y26" s="12">
        <f>NRG_BF_E!Y$2</f>
        <v>619.63473600000009</v>
      </c>
      <c r="Z26" s="12">
        <f>NRG_BF_E!Z$2</f>
        <v>2041.9214580000003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315.92165832000012</v>
      </c>
      <c r="D27" s="12">
        <f>NRG_PR_E!D$2</f>
        <v>1397.1124371599999</v>
      </c>
      <c r="E27" s="12">
        <f>NRG_PR_E!E$2</f>
        <v>1455.4445169600001</v>
      </c>
      <c r="F27" s="12">
        <f>NRG_PR_E!F$2</f>
        <v>1543.4234769600002</v>
      </c>
      <c r="G27" s="12">
        <f>NRG_PR_E!G$2</f>
        <v>1715.4815601599998</v>
      </c>
      <c r="H27" s="12">
        <f>NRG_PR_E!H$2</f>
        <v>1889.4217831200003</v>
      </c>
      <c r="I27" s="12">
        <f>NRG_PR_E!I$2</f>
        <v>1803.0868909199999</v>
      </c>
      <c r="J27" s="12">
        <f>NRG_PR_E!J$2</f>
        <v>1316.9946535199999</v>
      </c>
      <c r="K27" s="12">
        <f>NRG_PR_E!K$2</f>
        <v>1098.9717649200002</v>
      </c>
      <c r="L27" s="12">
        <f>NRG_PR_E!L$2</f>
        <v>1179.5044395599998</v>
      </c>
      <c r="M27" s="12">
        <f>NRG_PR_E!M$2</f>
        <v>1108.2390660000001</v>
      </c>
      <c r="N27" s="12">
        <f>NRG_PR_E!N$2</f>
        <v>1189.5149066400002</v>
      </c>
      <c r="O27" s="12">
        <f>NRG_PR_E!O$2</f>
        <v>1031.67757332</v>
      </c>
      <c r="P27" s="12">
        <f>NRG_PR_E!P$2</f>
        <v>1242.7416100799999</v>
      </c>
      <c r="Q27" s="12">
        <f>NRG_PR_E!Q$2</f>
        <v>1306.2723274799996</v>
      </c>
      <c r="R27" s="12">
        <f>NRG_PR_E!R$2</f>
        <v>1197.79622208</v>
      </c>
      <c r="S27" s="12">
        <f>NRG_PR_E!S$2</f>
        <v>1146.5292690000003</v>
      </c>
      <c r="T27" s="12">
        <f>NRG_PR_E!T$2</f>
        <v>1260.4969980000003</v>
      </c>
      <c r="U27" s="12">
        <f>NRG_PR_E!U$2</f>
        <v>1013.62106376</v>
      </c>
      <c r="V27" s="12">
        <f>NRG_PR_E!V$2</f>
        <v>907.41390372000012</v>
      </c>
      <c r="W27" s="12">
        <f>NRG_PR_E!W$2</f>
        <v>884.22519672000021</v>
      </c>
      <c r="X27" s="12">
        <f>NRG_PR_E!X$2</f>
        <v>970.12073412000007</v>
      </c>
      <c r="Y27" s="12">
        <f>NRG_PR_E!Y$2</f>
        <v>965.10736007999992</v>
      </c>
      <c r="Z27" s="12">
        <f>NRG_PR_E!Z$2</f>
        <v>915.09479999999996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  <c r="Y29" s="12">
        <f>NRG_CL_E!Y$2</f>
        <v>0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  <c r="Y30" s="12">
        <f>NRG_LNG_E!Y$2</f>
        <v>0</v>
      </c>
      <c r="Z30" s="12">
        <f>NRG_LNG_E!Z$2</f>
        <v>0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21980.718529679205</v>
      </c>
      <c r="D35" s="8">
        <f>FC_E!D$2</f>
        <v>20783.591502949199</v>
      </c>
      <c r="E35" s="8">
        <f>FC_E!E$2</f>
        <v>21744.653503317622</v>
      </c>
      <c r="F35" s="8">
        <f>FC_E!F$2</f>
        <v>19960.909583970508</v>
      </c>
      <c r="G35" s="8">
        <f>FC_E!G$2</f>
        <v>19640.45154247059</v>
      </c>
      <c r="H35" s="8">
        <f>FC_E!H$2</f>
        <v>21105.511407676804</v>
      </c>
      <c r="I35" s="8">
        <f>FC_E!I$2</f>
        <v>20914.307311847955</v>
      </c>
      <c r="J35" s="8">
        <f>FC_E!J$2</f>
        <v>20940.204442317132</v>
      </c>
      <c r="K35" s="8">
        <f>FC_E!K$2</f>
        <v>21882.909428925621</v>
      </c>
      <c r="L35" s="8">
        <f>FC_E!L$2</f>
        <v>19669.135791443259</v>
      </c>
      <c r="M35" s="8">
        <f>FC_E!M$2</f>
        <v>20882.115894930554</v>
      </c>
      <c r="N35" s="8">
        <f>FC_E!N$2</f>
        <v>19384.55589272307</v>
      </c>
      <c r="O35" s="8">
        <f>FC_E!O$2</f>
        <v>18105.423875875633</v>
      </c>
      <c r="P35" s="8">
        <f>FC_E!P$2</f>
        <v>18770.864639449628</v>
      </c>
      <c r="Q35" s="8">
        <f>FC_E!Q$2</f>
        <v>17559.283309490205</v>
      </c>
      <c r="R35" s="8">
        <f>FC_E!R$2</f>
        <v>17551.570088739907</v>
      </c>
      <c r="S35" s="8">
        <f>FC_E!S$2</f>
        <v>18377.841396635224</v>
      </c>
      <c r="T35" s="8">
        <f>FC_E!T$2</f>
        <v>20222.714393701433</v>
      </c>
      <c r="U35" s="8">
        <f>FC_E!U$2</f>
        <v>20437.289340845447</v>
      </c>
      <c r="V35" s="8">
        <f>FC_E!V$2</f>
        <v>19565.572163379671</v>
      </c>
      <c r="W35" s="8">
        <f>FC_E!W$2</f>
        <v>18201.837440972933</v>
      </c>
      <c r="X35" s="8">
        <f>FC_E!X$2</f>
        <v>20185.054787216726</v>
      </c>
      <c r="Y35" s="8">
        <f>FC_E!Y$2</f>
        <v>19911.534462861873</v>
      </c>
      <c r="Z35" s="8">
        <f>FC_E!Z$2</f>
        <v>18197.86284784965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9304.4514899484111</v>
      </c>
      <c r="D36" s="12">
        <f>FC_IND_E!D$2</f>
        <v>8340.7555637742116</v>
      </c>
      <c r="E36" s="12">
        <f>FC_IND_E!E$2</f>
        <v>8833.3632120909824</v>
      </c>
      <c r="F36" s="12">
        <f>FC_IND_E!F$2</f>
        <v>8428.2831187982665</v>
      </c>
      <c r="G36" s="12">
        <f>FC_IND_E!G$2</f>
        <v>7873.1167786934311</v>
      </c>
      <c r="H36" s="12">
        <f>FC_IND_E!H$2</f>
        <v>8264.83332405685</v>
      </c>
      <c r="I36" s="12">
        <f>FC_IND_E!I$2</f>
        <v>8422.9223928464689</v>
      </c>
      <c r="J36" s="12">
        <f>FC_IND_E!J$2</f>
        <v>8284.6052084319381</v>
      </c>
      <c r="K36" s="12">
        <f>FC_IND_E!K$2</f>
        <v>8032.337768856587</v>
      </c>
      <c r="L36" s="12">
        <f>FC_IND_E!L$2</f>
        <v>6460.4826942928357</v>
      </c>
      <c r="M36" s="12">
        <f>FC_IND_E!M$2</f>
        <v>6805.6352386514045</v>
      </c>
      <c r="N36" s="12">
        <f>FC_IND_E!N$2</f>
        <v>6750.6359695762767</v>
      </c>
      <c r="O36" s="12">
        <f>FC_IND_E!O$2</f>
        <v>6678.4660764761702</v>
      </c>
      <c r="P36" s="12">
        <f>FC_IND_E!P$2</f>
        <v>6695.508683998899</v>
      </c>
      <c r="Q36" s="12">
        <f>FC_IND_E!Q$2</f>
        <v>7012.8767383522882</v>
      </c>
      <c r="R36" s="12">
        <f>FC_IND_E!R$2</f>
        <v>7030.0676573542451</v>
      </c>
      <c r="S36" s="12">
        <f>FC_IND_E!S$2</f>
        <v>7247.9218754642889</v>
      </c>
      <c r="T36" s="12">
        <f>FC_IND_E!T$2</f>
        <v>7693.4672597351155</v>
      </c>
      <c r="U36" s="12">
        <f>FC_IND_E!U$2</f>
        <v>8266.3702801873769</v>
      </c>
      <c r="V36" s="12">
        <f>FC_IND_E!V$2</f>
        <v>7302.3488778574228</v>
      </c>
      <c r="W36" s="12">
        <f>FC_IND_E!W$2</f>
        <v>7017.6574927768124</v>
      </c>
      <c r="X36" s="12">
        <f>FC_IND_E!X$2</f>
        <v>7857.5237314131264</v>
      </c>
      <c r="Y36" s="12">
        <f>FC_IND_E!Y$2</f>
        <v>8003.0088816140405</v>
      </c>
      <c r="Z36" s="12">
        <f>FC_IND_E!Z$2</f>
        <v>6856.6345925794521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3402.893366130043</v>
      </c>
      <c r="D37" s="14">
        <f>FC_IND_IS_E!D$2</f>
        <v>3413.4392865382656</v>
      </c>
      <c r="E37" s="14">
        <f>FC_IND_IS_E!E$2</f>
        <v>3823.9236230366355</v>
      </c>
      <c r="F37" s="14">
        <f>FC_IND_IS_E!F$2</f>
        <v>4152.8550862326574</v>
      </c>
      <c r="G37" s="14">
        <f>FC_IND_IS_E!G$2</f>
        <v>4127.6273324588483</v>
      </c>
      <c r="H37" s="14">
        <f>FC_IND_IS_E!H$2</f>
        <v>4118.838151660415</v>
      </c>
      <c r="I37" s="14">
        <f>FC_IND_IS_E!I$2</f>
        <v>4631.7219804813858</v>
      </c>
      <c r="J37" s="14">
        <f>FC_IND_IS_E!J$2</f>
        <v>4487.1640726454425</v>
      </c>
      <c r="K37" s="14">
        <f>FC_IND_IS_E!K$2</f>
        <v>4125.4229449794757</v>
      </c>
      <c r="L37" s="14">
        <f>FC_IND_IS_E!L$2</f>
        <v>3452.4463114660725</v>
      </c>
      <c r="M37" s="14">
        <f>FC_IND_IS_E!M$2</f>
        <v>4074.1024776418808</v>
      </c>
      <c r="N37" s="14">
        <f>FC_IND_IS_E!N$2</f>
        <v>3997.9571147652737</v>
      </c>
      <c r="O37" s="14">
        <f>FC_IND_IS_E!O$2</f>
        <v>3967.2036895644469</v>
      </c>
      <c r="P37" s="14">
        <f>FC_IND_IS_E!P$2</f>
        <v>4054.4722503458229</v>
      </c>
      <c r="Q37" s="14">
        <f>FC_IND_IS_E!Q$2</f>
        <v>4240.4258228297222</v>
      </c>
      <c r="R37" s="14">
        <f>FC_IND_IS_E!R$2</f>
        <v>3905.5178414340121</v>
      </c>
      <c r="S37" s="14">
        <f>FC_IND_IS_E!S$2</f>
        <v>3992.6222686598039</v>
      </c>
      <c r="T37" s="14">
        <f>FC_IND_IS_E!T$2</f>
        <v>4287.0343365552735</v>
      </c>
      <c r="U37" s="14">
        <f>FC_IND_IS_E!U$2</f>
        <v>4322.5391560769167</v>
      </c>
      <c r="V37" s="14">
        <f>FC_IND_IS_E!V$2</f>
        <v>3372.8950308041203</v>
      </c>
      <c r="W37" s="14">
        <f>FC_IND_IS_E!W$2</f>
        <v>2987.474768820025</v>
      </c>
      <c r="X37" s="14">
        <f>FC_IND_IS_E!X$2</f>
        <v>3977.9479198730874</v>
      </c>
      <c r="Y37" s="14">
        <f>FC_IND_IS_E!Y$2</f>
        <v>4179.7446330464554</v>
      </c>
      <c r="Z37" s="14">
        <f>FC_IND_IS_E!Z$2</f>
        <v>3310.4516115195679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3342.9528570467005</v>
      </c>
      <c r="D38" s="16">
        <f>FC_IND_IS_BF_E!D$2</f>
        <v>3359.362264599536</v>
      </c>
      <c r="E38" s="16">
        <f>FC_IND_IS_BF_E!E$2</f>
        <v>3761.8188895318408</v>
      </c>
      <c r="F38" s="16">
        <f>FC_IND_IS_BF_E!F$2</f>
        <v>4093.3271090850717</v>
      </c>
      <c r="G38" s="16">
        <f>FC_IND_IS_BF_E!G$2</f>
        <v>4064.9514125523156</v>
      </c>
      <c r="H38" s="16">
        <f>FC_IND_IS_BF_E!H$2</f>
        <v>4050.273508250983</v>
      </c>
      <c r="I38" s="16">
        <f>FC_IND_IS_BF_E!I$2</f>
        <v>4560.3572633846588</v>
      </c>
      <c r="J38" s="16">
        <f>FC_IND_IS_BF_E!J$2</f>
        <v>4416.2978762670173</v>
      </c>
      <c r="K38" s="16">
        <f>FC_IND_IS_BF_E!K$2</f>
        <v>4052.42106749705</v>
      </c>
      <c r="L38" s="16">
        <f>FC_IND_IS_BF_E!L$2</f>
        <v>3386.3795844474689</v>
      </c>
      <c r="M38" s="16">
        <f>FC_IND_IS_BF_E!M$2</f>
        <v>4013.9338395195018</v>
      </c>
      <c r="N38" s="16">
        <f>FC_IND_IS_BF_E!N$2</f>
        <v>3925.8056341974143</v>
      </c>
      <c r="O38" s="16">
        <f>FC_IND_IS_BF_E!O$2</f>
        <v>3901.2270235475517</v>
      </c>
      <c r="P38" s="16">
        <f>FC_IND_IS_BF_E!P$2</f>
        <v>3924.1268637106427</v>
      </c>
      <c r="Q38" s="16">
        <f>FC_IND_IS_BF_E!Q$2</f>
        <v>4142.253791593298</v>
      </c>
      <c r="R38" s="16">
        <f>FC_IND_IS_BF_E!R$2</f>
        <v>3849.7195953926407</v>
      </c>
      <c r="S38" s="16">
        <f>FC_IND_IS_BF_E!S$2</f>
        <v>3941.7788589353117</v>
      </c>
      <c r="T38" s="16">
        <f>FC_IND_IS_BF_E!T$2</f>
        <v>4224.4990624459115</v>
      </c>
      <c r="U38" s="16">
        <f>FC_IND_IS_BF_E!U$2</f>
        <v>4253.9212662049613</v>
      </c>
      <c r="V38" s="16">
        <f>FC_IND_IS_BF_E!V$2</f>
        <v>3314.8542925345428</v>
      </c>
      <c r="W38" s="16">
        <f>FC_IND_IS_BF_E!W$2</f>
        <v>2933.5359940775847</v>
      </c>
      <c r="X38" s="16">
        <f>FC_IND_IS_BF_E!X$2</f>
        <v>3908.8391124238228</v>
      </c>
      <c r="Y38" s="16">
        <f>FC_IND_IS_BF_E!Y$2</f>
        <v>4094.6638041891842</v>
      </c>
      <c r="Z38" s="16">
        <f>FC_IND_IS_BF_E!Z$2</f>
        <v>3269.1464232224012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59.940509083342576</v>
      </c>
      <c r="D39" s="16">
        <f>FC_IND_IS_EA_E!D$2</f>
        <v>54.077021938728905</v>
      </c>
      <c r="E39" s="16">
        <f>FC_IND_IS_EA_E!E$2</f>
        <v>62.104733504794829</v>
      </c>
      <c r="F39" s="16">
        <f>FC_IND_IS_EA_E!F$2</f>
        <v>59.52797714758583</v>
      </c>
      <c r="G39" s="16">
        <f>FC_IND_IS_EA_E!G$2</f>
        <v>62.675919906532066</v>
      </c>
      <c r="H39" s="16">
        <f>FC_IND_IS_EA_E!H$2</f>
        <v>68.564643409432477</v>
      </c>
      <c r="I39" s="16">
        <f>FC_IND_IS_EA_E!I$2</f>
        <v>71.364717096726707</v>
      </c>
      <c r="J39" s="16">
        <f>FC_IND_IS_EA_E!J$2</f>
        <v>70.866196378425357</v>
      </c>
      <c r="K39" s="16">
        <f>FC_IND_IS_EA_E!K$2</f>
        <v>73.001877482425556</v>
      </c>
      <c r="L39" s="16">
        <f>FC_IND_IS_EA_E!L$2</f>
        <v>66.066727018603601</v>
      </c>
      <c r="M39" s="16">
        <f>FC_IND_IS_EA_E!M$2</f>
        <v>60.168638122379136</v>
      </c>
      <c r="N39" s="16">
        <f>FC_IND_IS_EA_E!N$2</f>
        <v>72.151480567859096</v>
      </c>
      <c r="O39" s="16">
        <f>FC_IND_IS_EA_E!O$2</f>
        <v>65.976666016894342</v>
      </c>
      <c r="P39" s="16">
        <f>FC_IND_IS_EA_E!P$2</f>
        <v>130.3453866351791</v>
      </c>
      <c r="Q39" s="16">
        <f>FC_IND_IS_EA_E!Q$2</f>
        <v>98.172031236424104</v>
      </c>
      <c r="R39" s="16">
        <f>FC_IND_IS_EA_E!R$2</f>
        <v>55.798246041370994</v>
      </c>
      <c r="S39" s="16">
        <f>FC_IND_IS_EA_E!S$2</f>
        <v>50.843409724492439</v>
      </c>
      <c r="T39" s="16">
        <f>FC_IND_IS_EA_E!T$2</f>
        <v>62.535274109361346</v>
      </c>
      <c r="U39" s="16">
        <f>FC_IND_IS_EA_E!U$2</f>
        <v>68.617889871954958</v>
      </c>
      <c r="V39" s="16">
        <f>FC_IND_IS_EA_E!V$2</f>
        <v>58.040738269578085</v>
      </c>
      <c r="W39" s="16">
        <f>FC_IND_IS_EA_E!W$2</f>
        <v>53.938774742441147</v>
      </c>
      <c r="X39" s="16">
        <f>FC_IND_IS_EA_E!X$2</f>
        <v>69.108807449264305</v>
      </c>
      <c r="Y39" s="16">
        <f>FC_IND_IS_EA_E!Y$2</f>
        <v>85.080828857271229</v>
      </c>
      <c r="Z39" s="16">
        <f>FC_IND_IS_EA_E!Z$2</f>
        <v>41.305188297166495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98.058537424601241</v>
      </c>
      <c r="D40" s="14">
        <f>FC_IND_NFM_E!D$2</f>
        <v>71.836980448425408</v>
      </c>
      <c r="E40" s="14">
        <f>FC_IND_NFM_E!E$2</f>
        <v>128.97920575864049</v>
      </c>
      <c r="F40" s="14">
        <f>FC_IND_NFM_E!F$2</f>
        <v>116.35784763163338</v>
      </c>
      <c r="G40" s="14">
        <f>FC_IND_NFM_E!G$2</f>
        <v>108.7283018597456</v>
      </c>
      <c r="H40" s="14">
        <f>FC_IND_NFM_E!H$2</f>
        <v>103.44889090800002</v>
      </c>
      <c r="I40" s="14">
        <f>FC_IND_NFM_E!I$2</f>
        <v>94.801413954229872</v>
      </c>
      <c r="J40" s="14">
        <f>FC_IND_NFM_E!J$2</f>
        <v>95.093368088550193</v>
      </c>
      <c r="K40" s="14">
        <f>FC_IND_NFM_E!K$2</f>
        <v>114.29485693984066</v>
      </c>
      <c r="L40" s="14">
        <f>FC_IND_NFM_E!L$2</f>
        <v>76.076372563438071</v>
      </c>
      <c r="M40" s="14">
        <f>FC_IND_NFM_E!M$2</f>
        <v>87.538023980974501</v>
      </c>
      <c r="N40" s="14">
        <f>FC_IND_NFM_E!N$2</f>
        <v>91.049841776295622</v>
      </c>
      <c r="O40" s="14">
        <f>FC_IND_NFM_E!O$2</f>
        <v>89.493229338690526</v>
      </c>
      <c r="P40" s="14">
        <f>FC_IND_NFM_E!P$2</f>
        <v>78.270375204100446</v>
      </c>
      <c r="Q40" s="14">
        <f>FC_IND_NFM_E!Q$2</f>
        <v>82.180511053740005</v>
      </c>
      <c r="R40" s="14">
        <f>FC_IND_NFM_E!R$2</f>
        <v>91.275250421325168</v>
      </c>
      <c r="S40" s="14">
        <f>FC_IND_NFM_E!S$2</f>
        <v>90.30955032</v>
      </c>
      <c r="T40" s="14">
        <f>FC_IND_NFM_E!T$2</f>
        <v>107.21927485703196</v>
      </c>
      <c r="U40" s="14">
        <f>FC_IND_NFM_E!U$2</f>
        <v>89.652054084111924</v>
      </c>
      <c r="V40" s="14">
        <f>FC_IND_NFM_E!V$2</f>
        <v>92.480476844252593</v>
      </c>
      <c r="W40" s="14">
        <f>FC_IND_NFM_E!W$2</f>
        <v>90.38754461131974</v>
      </c>
      <c r="X40" s="14">
        <f>FC_IND_NFM_E!X$2</f>
        <v>112.20112842426346</v>
      </c>
      <c r="Y40" s="14">
        <f>FC_IND_NFM_E!Y$2</f>
        <v>83.913292205387236</v>
      </c>
      <c r="Z40" s="14">
        <f>FC_IND_NFM_E!Z$2</f>
        <v>76.953975537785709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  <c r="Y41" s="16">
        <f>FC_IND_NFM_AM_E!Y$2</f>
        <v>0</v>
      </c>
      <c r="Z41" s="16">
        <f>FC_IND_NFM_AM_E!Z$2</f>
        <v>0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70.214920641198574</v>
      </c>
      <c r="D42" s="16">
        <f>FC_IND_NFM_PA_E!D$2</f>
        <v>48.783470030775561</v>
      </c>
      <c r="E42" s="16">
        <f>FC_IND_NFM_PA_E!E$2</f>
        <v>84.638935638390151</v>
      </c>
      <c r="F42" s="16">
        <f>FC_IND_NFM_PA_E!F$2</f>
        <v>84.139548813276321</v>
      </c>
      <c r="G42" s="16">
        <f>FC_IND_NFM_PA_E!G$2</f>
        <v>67.560606417514933</v>
      </c>
      <c r="H42" s="16">
        <f>FC_IND_NFM_PA_E!H$2</f>
        <v>71.594318142145525</v>
      </c>
      <c r="I42" s="16">
        <f>FC_IND_NFM_PA_E!I$2</f>
        <v>61.024592954042774</v>
      </c>
      <c r="J42" s="16">
        <f>FC_IND_NFM_PA_E!J$2</f>
        <v>57.956618013345519</v>
      </c>
      <c r="K42" s="16">
        <f>FC_IND_NFM_PA_E!K$2</f>
        <v>76.05622146059288</v>
      </c>
      <c r="L42" s="16">
        <f>FC_IND_NFM_PA_E!L$2</f>
        <v>56.402634860727233</v>
      </c>
      <c r="M42" s="16">
        <f>FC_IND_NFM_PA_E!M$2</f>
        <v>62.958031532260549</v>
      </c>
      <c r="N42" s="16">
        <f>FC_IND_NFM_PA_E!N$2</f>
        <v>70.279601623692756</v>
      </c>
      <c r="O42" s="16">
        <f>FC_IND_NFM_PA_E!O$2</f>
        <v>64.323552530347143</v>
      </c>
      <c r="P42" s="16">
        <f>FC_IND_NFM_PA_E!P$2</f>
        <v>63.151291337163492</v>
      </c>
      <c r="Q42" s="16">
        <f>FC_IND_NFM_PA_E!Q$2</f>
        <v>59.290927033357541</v>
      </c>
      <c r="R42" s="16">
        <f>FC_IND_NFM_PA_E!R$2</f>
        <v>66.398520004902764</v>
      </c>
      <c r="S42" s="16">
        <f>FC_IND_NFM_PA_E!S$2</f>
        <v>60.992900965195183</v>
      </c>
      <c r="T42" s="16">
        <f>FC_IND_NFM_PA_E!T$2</f>
        <v>63.036025112597557</v>
      </c>
      <c r="U42" s="16">
        <f>FC_IND_NFM_PA_E!U$2</f>
        <v>61.038397298826126</v>
      </c>
      <c r="V42" s="16">
        <f>FC_IND_NFM_PA_E!V$2</f>
        <v>54.994286405230064</v>
      </c>
      <c r="W42" s="16">
        <f>FC_IND_NFM_PA_E!W$2</f>
        <v>50.225101242365881</v>
      </c>
      <c r="X42" s="16">
        <f>FC_IND_NFM_PA_E!X$2</f>
        <v>62.681716682069172</v>
      </c>
      <c r="Y42" s="16">
        <f>FC_IND_NFM_PA_E!Y$2</f>
        <v>31.786916466311549</v>
      </c>
      <c r="Z42" s="16">
        <f>FC_IND_NFM_PA_E!Z$2</f>
        <v>43.111031781079525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4.2891079006431347</v>
      </c>
      <c r="D43" s="16">
        <f>FC_IND_NFM_SA_E!D$2</f>
        <v>1.8489043568871901</v>
      </c>
      <c r="E43" s="16">
        <f>FC_IND_NFM_SA_E!E$2</f>
        <v>4.943204475567156</v>
      </c>
      <c r="F43" s="16">
        <f>FC_IND_NFM_SA_E!F$2</f>
        <v>3.2648805427368321</v>
      </c>
      <c r="G43" s="16">
        <f>FC_IND_NFM_SA_E!G$2</f>
        <v>4.0389595152123468</v>
      </c>
      <c r="H43" s="16">
        <f>FC_IND_NFM_SA_E!H$2</f>
        <v>4.343896461790572</v>
      </c>
      <c r="I43" s="16">
        <f>FC_IND_NFM_SA_E!I$2</f>
        <v>3.3411095081255708</v>
      </c>
      <c r="J43" s="16">
        <f>FC_IND_NFM_SA_E!J$2</f>
        <v>5.2839244054577374</v>
      </c>
      <c r="K43" s="16">
        <f>FC_IND_NFM_SA_E!K$2</f>
        <v>6.2298019562749225</v>
      </c>
      <c r="L43" s="16">
        <f>FC_IND_NFM_SA_E!L$2</f>
        <v>6.8557255195345901</v>
      </c>
      <c r="M43" s="16">
        <f>FC_IND_NFM_SA_E!M$2</f>
        <v>8.6933343894251038</v>
      </c>
      <c r="N43" s="16">
        <f>FC_IND_NFM_SA_E!N$2</f>
        <v>9.68739012287908</v>
      </c>
      <c r="O43" s="16">
        <f>FC_IND_NFM_SA_E!O$2</f>
        <v>9.1042044753471494</v>
      </c>
      <c r="P43" s="16">
        <f>FC_IND_NFM_SA_E!P$2</f>
        <v>8.2877713184834736</v>
      </c>
      <c r="Q43" s="16">
        <f>FC_IND_NFM_SA_E!Q$2</f>
        <v>10.343634582516652</v>
      </c>
      <c r="R43" s="16">
        <f>FC_IND_NFM_SA_E!R$2</f>
        <v>10.507331865306172</v>
      </c>
      <c r="S43" s="16">
        <f>FC_IND_NFM_SA_E!S$2</f>
        <v>11.259630614588817</v>
      </c>
      <c r="T43" s="16">
        <f>FC_IND_NFM_SA_E!T$2</f>
        <v>12.521147661199683</v>
      </c>
      <c r="U43" s="16">
        <f>FC_IND_NFM_SA_E!U$2</f>
        <v>11.275633202983478</v>
      </c>
      <c r="V43" s="16">
        <f>FC_IND_NFM_SA_E!V$2</f>
        <v>10.504473588677641</v>
      </c>
      <c r="W43" s="16">
        <f>FC_IND_NFM_SA_E!W$2</f>
        <v>9.6365476947929647</v>
      </c>
      <c r="X43" s="16">
        <f>FC_IND_NFM_SA_E!X$2</f>
        <v>13.14864602622221</v>
      </c>
      <c r="Y43" s="16">
        <f>FC_IND_NFM_SA_E!Y$2</f>
        <v>15.226799617548192</v>
      </c>
      <c r="Z43" s="16">
        <f>FC_IND_NFM_SA_E!Z$2</f>
        <v>19.98582471785917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23.554508882759535</v>
      </c>
      <c r="D44" s="16">
        <f>FC_IND_NFM_OM_E!D$2</f>
        <v>21.20460606076265</v>
      </c>
      <c r="E44" s="16">
        <f>FC_IND_NFM_OM_E!E$2</f>
        <v>39.397065644683209</v>
      </c>
      <c r="F44" s="16">
        <f>FC_IND_NFM_OM_E!F$2</f>
        <v>28.953418275620209</v>
      </c>
      <c r="G44" s="16">
        <f>FC_IND_NFM_OM_E!G$2</f>
        <v>37.128735927018319</v>
      </c>
      <c r="H44" s="16">
        <f>FC_IND_NFM_OM_E!H$2</f>
        <v>27.510676304063931</v>
      </c>
      <c r="I44" s="16">
        <f>FC_IND_NFM_OM_E!I$2</f>
        <v>30.435711492061525</v>
      </c>
      <c r="J44" s="16">
        <f>FC_IND_NFM_OM_E!J$2</f>
        <v>31.852825669746927</v>
      </c>
      <c r="K44" s="16">
        <f>FC_IND_NFM_OM_E!K$2</f>
        <v>32.008833522972843</v>
      </c>
      <c r="L44" s="16">
        <f>FC_IND_NFM_OM_E!L$2</f>
        <v>12.81801218317624</v>
      </c>
      <c r="M44" s="16">
        <f>FC_IND_NFM_OM_E!M$2</f>
        <v>15.886658059288841</v>
      </c>
      <c r="N44" s="16">
        <f>FC_IND_NFM_OM_E!N$2</f>
        <v>11.082850029723794</v>
      </c>
      <c r="O44" s="16">
        <f>FC_IND_NFM_OM_E!O$2</f>
        <v>16.065472332996226</v>
      </c>
      <c r="P44" s="16">
        <f>FC_IND_NFM_OM_E!P$2</f>
        <v>6.8313125484534805</v>
      </c>
      <c r="Q44" s="16">
        <f>FC_IND_NFM_OM_E!Q$2</f>
        <v>12.545949437865811</v>
      </c>
      <c r="R44" s="16">
        <f>FC_IND_NFM_OM_E!R$2</f>
        <v>14.369398551116245</v>
      </c>
      <c r="S44" s="16">
        <f>FC_IND_NFM_OM_E!S$2</f>
        <v>18.057018740216002</v>
      </c>
      <c r="T44" s="16">
        <f>FC_IND_NFM_OM_E!T$2</f>
        <v>31.662102083234721</v>
      </c>
      <c r="U44" s="16">
        <f>FC_IND_NFM_OM_E!U$2</f>
        <v>17.33802358230232</v>
      </c>
      <c r="V44" s="16">
        <f>FC_IND_NFM_OM_E!V$2</f>
        <v>26.981716850344895</v>
      </c>
      <c r="W44" s="16">
        <f>FC_IND_NFM_OM_E!W$2</f>
        <v>30.525895674160893</v>
      </c>
      <c r="X44" s="16">
        <f>FC_IND_NFM_OM_E!X$2</f>
        <v>36.37076571597207</v>
      </c>
      <c r="Y44" s="16">
        <f>FC_IND_NFM_OM_E!Y$2</f>
        <v>36.899576121527495</v>
      </c>
      <c r="Z44" s="16">
        <f>FC_IND_NFM_OM_E!Z$2</f>
        <v>13.857119038847021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1383.204934028694</v>
      </c>
      <c r="D45" s="14">
        <f>FC_IND_CPC_E!D$2</f>
        <v>1516.7075744025519</v>
      </c>
      <c r="E45" s="14">
        <f>FC_IND_CPC_E!E$2</f>
        <v>1545.6888851648907</v>
      </c>
      <c r="F45" s="14">
        <f>FC_IND_CPC_E!F$2</f>
        <v>1025.6424199911207</v>
      </c>
      <c r="G45" s="14">
        <f>FC_IND_CPC_E!G$2</f>
        <v>897.0735195016274</v>
      </c>
      <c r="H45" s="14">
        <f>FC_IND_CPC_E!H$2</f>
        <v>965.00719440158718</v>
      </c>
      <c r="I45" s="14">
        <f>FC_IND_CPC_E!I$2</f>
        <v>707.16916041466493</v>
      </c>
      <c r="J45" s="14">
        <f>FC_IND_CPC_E!J$2</f>
        <v>776.80404720000001</v>
      </c>
      <c r="K45" s="14">
        <f>FC_IND_CPC_E!K$2</f>
        <v>981.90907379999976</v>
      </c>
      <c r="L45" s="14">
        <f>FC_IND_CPC_E!L$2</f>
        <v>517.14296820000004</v>
      </c>
      <c r="M45" s="14">
        <f>FC_IND_CPC_E!M$2</f>
        <v>559.69627209524367</v>
      </c>
      <c r="N45" s="14">
        <f>FC_IND_CPC_E!N$2</f>
        <v>515.33264159999999</v>
      </c>
      <c r="O45" s="14">
        <f>FC_IND_CPC_E!O$2</f>
        <v>713.32485840000015</v>
      </c>
      <c r="P45" s="14">
        <f>FC_IND_CPC_E!P$2</f>
        <v>285.98461560000021</v>
      </c>
      <c r="Q45" s="14">
        <f>FC_IND_CPC_E!Q$2</f>
        <v>310.99854456000003</v>
      </c>
      <c r="R45" s="14">
        <f>FC_IND_CPC_E!R$2</f>
        <v>478.54419840000003</v>
      </c>
      <c r="S45" s="14">
        <f>FC_IND_CPC_E!S$2</f>
        <v>573.30119159999992</v>
      </c>
      <c r="T45" s="14">
        <f>FC_IND_CPC_E!T$2</f>
        <v>588.24278423999988</v>
      </c>
      <c r="U45" s="14">
        <f>FC_IND_CPC_E!U$2</f>
        <v>1134.1888246800004</v>
      </c>
      <c r="V45" s="14">
        <f>FC_IND_CPC_E!V$2</f>
        <v>1075.0639528800002</v>
      </c>
      <c r="W45" s="14">
        <f>FC_IND_CPC_E!W$2</f>
        <v>1065.8061399600001</v>
      </c>
      <c r="X45" s="14">
        <f>FC_IND_CPC_E!X$2</f>
        <v>1084.672050322135</v>
      </c>
      <c r="Y45" s="14">
        <f>FC_IND_CPC_E!Y$2</f>
        <v>1107.233560588825</v>
      </c>
      <c r="Z45" s="14">
        <f>FC_IND_CPC_E!Z$2</f>
        <v>1107.6613688088928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1073.1863181394219</v>
      </c>
      <c r="D46" s="16">
        <f>FC_IND_CPC_BC_E!D$2</f>
        <v>1166.6832379975212</v>
      </c>
      <c r="E46" s="16">
        <f>FC_IND_CPC_BC_E!E$2</f>
        <v>1189.7773683627311</v>
      </c>
      <c r="F46" s="16">
        <f>FC_IND_CPC_BC_E!F$2</f>
        <v>858.15419617441694</v>
      </c>
      <c r="G46" s="16">
        <f>FC_IND_CPC_BC_E!G$2</f>
        <v>766.18657733561975</v>
      </c>
      <c r="H46" s="16">
        <f>FC_IND_CPC_BC_E!H$2</f>
        <v>798.72264162079819</v>
      </c>
      <c r="I46" s="16">
        <f>FC_IND_CPC_BC_E!I$2</f>
        <v>561.59230696885038</v>
      </c>
      <c r="J46" s="16">
        <f>FC_IND_CPC_BC_E!J$2</f>
        <v>620.27047716585469</v>
      </c>
      <c r="K46" s="16">
        <f>FC_IND_CPC_BC_E!K$2</f>
        <v>867.96904185941798</v>
      </c>
      <c r="L46" s="16">
        <f>FC_IND_CPC_BC_E!L$2</f>
        <v>429.30083755113969</v>
      </c>
      <c r="M46" s="16">
        <f>FC_IND_CPC_BC_E!M$2</f>
        <v>439.02455767533382</v>
      </c>
      <c r="N46" s="16">
        <f>FC_IND_CPC_BC_E!N$2</f>
        <v>421.6208223156961</v>
      </c>
      <c r="O46" s="16">
        <f>FC_IND_CPC_BC_E!O$2</f>
        <v>460.2591409520536</v>
      </c>
      <c r="P46" s="16">
        <f>FC_IND_CPC_BC_E!P$2</f>
        <v>180.69120689828742</v>
      </c>
      <c r="Q46" s="16">
        <f>FC_IND_CPC_BC_E!Q$2</f>
        <v>94.29689314216148</v>
      </c>
      <c r="R46" s="16">
        <f>FC_IND_CPC_BC_E!R$2</f>
        <v>349.5036422239512</v>
      </c>
      <c r="S46" s="16">
        <f>FC_IND_CPC_BC_E!S$2</f>
        <v>407.5103824720984</v>
      </c>
      <c r="T46" s="16">
        <f>FC_IND_CPC_BC_E!T$2</f>
        <v>422.44938440635264</v>
      </c>
      <c r="U46" s="16">
        <f>FC_IND_CPC_BC_E!U$2</f>
        <v>892.79391376496255</v>
      </c>
      <c r="V46" s="16">
        <f>FC_IND_CPC_BC_E!V$2</f>
        <v>871.56636870736497</v>
      </c>
      <c r="W46" s="16">
        <f>FC_IND_CPC_BC_E!W$2</f>
        <v>827.24370047332513</v>
      </c>
      <c r="X46" s="16">
        <f>FC_IND_CPC_BC_E!X$2</f>
        <v>755.47382757101241</v>
      </c>
      <c r="Y46" s="16">
        <f>FC_IND_CPC_BC_E!Y$2</f>
        <v>728.77964721539672</v>
      </c>
      <c r="Z46" s="16">
        <f>FC_IND_CPC_BC_E!Z$2</f>
        <v>696.97835046020703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245.1147325535909</v>
      </c>
      <c r="D47" s="16">
        <f>FC_IND_CPC_OC_E!D$2</f>
        <v>274.5228312896698</v>
      </c>
      <c r="E47" s="16">
        <f>FC_IND_CPC_OC_E!E$2</f>
        <v>295.0609079509411</v>
      </c>
      <c r="F47" s="16">
        <f>FC_IND_CPC_OC_E!F$2</f>
        <v>130.06093316757435</v>
      </c>
      <c r="G47" s="16">
        <f>FC_IND_CPC_OC_E!G$2</f>
        <v>109.36135730624801</v>
      </c>
      <c r="H47" s="16">
        <f>FC_IND_CPC_OC_E!H$2</f>
        <v>134.5535278559943</v>
      </c>
      <c r="I47" s="16">
        <f>FC_IND_CPC_OC_E!I$2</f>
        <v>113.52593175034232</v>
      </c>
      <c r="J47" s="16">
        <f>FC_IND_CPC_OC_E!J$2</f>
        <v>120.7766270280124</v>
      </c>
      <c r="K47" s="16">
        <f>FC_IND_CPC_OC_E!K$2</f>
        <v>68.651886054211047</v>
      </c>
      <c r="L47" s="16">
        <f>FC_IND_CPC_OC_E!L$2</f>
        <v>38.142543372020121</v>
      </c>
      <c r="M47" s="16">
        <f>FC_IND_CPC_OC_E!M$2</f>
        <v>58.076536214433737</v>
      </c>
      <c r="N47" s="16">
        <f>FC_IND_CPC_OC_E!N$2</f>
        <v>33.469924364601781</v>
      </c>
      <c r="O47" s="16">
        <f>FC_IND_CPC_OC_E!O$2</f>
        <v>191.86743310098393</v>
      </c>
      <c r="P47" s="16">
        <f>FC_IND_CPC_OC_E!P$2</f>
        <v>99.492722322379123</v>
      </c>
      <c r="Q47" s="16">
        <f>FC_IND_CPC_OC_E!Q$2</f>
        <v>193.99514413263606</v>
      </c>
      <c r="R47" s="16">
        <f>FC_IND_CPC_OC_E!R$2</f>
        <v>105.05057450242425</v>
      </c>
      <c r="S47" s="16">
        <f>FC_IND_CPC_OC_E!S$2</f>
        <v>125.00582806366307</v>
      </c>
      <c r="T47" s="16">
        <f>FC_IND_CPC_OC_E!T$2</f>
        <v>123.62337253396254</v>
      </c>
      <c r="U47" s="16">
        <f>FC_IND_CPC_OC_E!U$2</f>
        <v>162.27059086227291</v>
      </c>
      <c r="V47" s="16">
        <f>FC_IND_CPC_OC_E!V$2</f>
        <v>128.50684771408859</v>
      </c>
      <c r="W47" s="16">
        <f>FC_IND_CPC_OC_E!W$2</f>
        <v>164.28606924878804</v>
      </c>
      <c r="X47" s="16">
        <f>FC_IND_CPC_OC_E!X$2</f>
        <v>253.76479720485477</v>
      </c>
      <c r="Y47" s="16">
        <f>FC_IND_CPC_OC_E!Y$2</f>
        <v>301.96927054633352</v>
      </c>
      <c r="Z47" s="16">
        <f>FC_IND_CPC_OC_E!Z$2</f>
        <v>333.15170852774088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64.903883335681229</v>
      </c>
      <c r="D48" s="16">
        <f>FC_IND_CPC_PH_E!D$2</f>
        <v>75.50150511536097</v>
      </c>
      <c r="E48" s="16">
        <f>FC_IND_CPC_PH_E!E$2</f>
        <v>60.850608851218816</v>
      </c>
      <c r="F48" s="16">
        <f>FC_IND_CPC_PH_E!F$2</f>
        <v>37.427290649129205</v>
      </c>
      <c r="G48" s="16">
        <f>FC_IND_CPC_PH_E!G$2</f>
        <v>21.525584859759817</v>
      </c>
      <c r="H48" s="16">
        <f>FC_IND_CPC_PH_E!H$2</f>
        <v>31.731024924794596</v>
      </c>
      <c r="I48" s="16">
        <f>FC_IND_CPC_PH_E!I$2</f>
        <v>32.050921695472191</v>
      </c>
      <c r="J48" s="16">
        <f>FC_IND_CPC_PH_E!J$2</f>
        <v>35.756943006132801</v>
      </c>
      <c r="K48" s="16">
        <f>FC_IND_CPC_PH_E!K$2</f>
        <v>45.288145886370785</v>
      </c>
      <c r="L48" s="16">
        <f>FC_IND_CPC_PH_E!L$2</f>
        <v>49.699587276840134</v>
      </c>
      <c r="M48" s="16">
        <f>FC_IND_CPC_PH_E!M$2</f>
        <v>62.595178205476216</v>
      </c>
      <c r="N48" s="16">
        <f>FC_IND_CPC_PH_E!N$2</f>
        <v>60.241894919702098</v>
      </c>
      <c r="O48" s="16">
        <f>FC_IND_CPC_PH_E!O$2</f>
        <v>61.19828434696263</v>
      </c>
      <c r="P48" s="16">
        <f>FC_IND_CPC_PH_E!P$2</f>
        <v>5.8006863793336292</v>
      </c>
      <c r="Q48" s="16">
        <f>FC_IND_CPC_PH_E!Q$2</f>
        <v>22.706507285202491</v>
      </c>
      <c r="R48" s="16">
        <f>FC_IND_CPC_PH_E!R$2</f>
        <v>23.989981673624591</v>
      </c>
      <c r="S48" s="16">
        <f>FC_IND_CPC_PH_E!S$2</f>
        <v>40.784981064238423</v>
      </c>
      <c r="T48" s="16">
        <f>FC_IND_CPC_PH_E!T$2</f>
        <v>42.170027299684811</v>
      </c>
      <c r="U48" s="16">
        <f>FC_IND_CPC_PH_E!U$2</f>
        <v>79.124320052764787</v>
      </c>
      <c r="V48" s="16">
        <f>FC_IND_CPC_PH_E!V$2</f>
        <v>74.99073645854665</v>
      </c>
      <c r="W48" s="16">
        <f>FC_IND_CPC_PH_E!W$2</f>
        <v>74.276370237886852</v>
      </c>
      <c r="X48" s="16">
        <f>FC_IND_CPC_PH_E!X$2</f>
        <v>75.433425546267557</v>
      </c>
      <c r="Y48" s="16">
        <f>FC_IND_CPC_PH_E!Y$2</f>
        <v>76.484642827094703</v>
      </c>
      <c r="Z48" s="16">
        <f>FC_IND_CPC_PH_E!Z$2</f>
        <v>77.531309820944983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2481.1921092696971</v>
      </c>
      <c r="D49" s="14">
        <f>FC_IND_NMM_E!D$2</f>
        <v>1531.4527709619128</v>
      </c>
      <c r="E49" s="14">
        <f>FC_IND_NMM_E!E$2</f>
        <v>1251.0665115853599</v>
      </c>
      <c r="F49" s="14">
        <f>FC_IND_NMM_E!F$2</f>
        <v>1192.8634247203865</v>
      </c>
      <c r="G49" s="14">
        <f>FC_IND_NMM_E!G$2</f>
        <v>1089.1677464748896</v>
      </c>
      <c r="H49" s="14">
        <f>FC_IND_NMM_E!H$2</f>
        <v>1327.3692522479998</v>
      </c>
      <c r="I49" s="14">
        <f>FC_IND_NMM_E!I$2</f>
        <v>1236.2775536478405</v>
      </c>
      <c r="J49" s="14">
        <f>FC_IND_NMM_E!J$2</f>
        <v>1274.2679573458547</v>
      </c>
      <c r="K49" s="14">
        <f>FC_IND_NMM_E!K$2</f>
        <v>1253.3419274460337</v>
      </c>
      <c r="L49" s="14">
        <f>FC_IND_NMM_E!L$2</f>
        <v>1040.247262750825</v>
      </c>
      <c r="M49" s="14">
        <f>FC_IND_NMM_E!M$2</f>
        <v>996.74895817216895</v>
      </c>
      <c r="N49" s="14">
        <f>FC_IND_NMM_E!N$2</f>
        <v>1027.2582096627127</v>
      </c>
      <c r="O49" s="14">
        <f>FC_IND_NMM_E!O$2</f>
        <v>875.94808788587261</v>
      </c>
      <c r="P49" s="14">
        <f>FC_IND_NMM_E!P$2</f>
        <v>1298.1610244100953</v>
      </c>
      <c r="Q49" s="14">
        <f>FC_IND_NMM_E!Q$2</f>
        <v>1402.536416524069</v>
      </c>
      <c r="R49" s="14">
        <f>FC_IND_NMM_E!R$2</f>
        <v>1599.6184700823462</v>
      </c>
      <c r="S49" s="14">
        <f>FC_IND_NMM_E!S$2</f>
        <v>1641.7592733047827</v>
      </c>
      <c r="T49" s="14">
        <f>FC_IND_NMM_E!T$2</f>
        <v>1690.1714609880887</v>
      </c>
      <c r="U49" s="14">
        <f>FC_IND_NMM_E!U$2</f>
        <v>1500.7356550101354</v>
      </c>
      <c r="V49" s="14">
        <f>FC_IND_NMM_E!V$2</f>
        <v>1623.7008605404462</v>
      </c>
      <c r="W49" s="14">
        <f>FC_IND_NMM_E!W$2</f>
        <v>1740.3990505837974</v>
      </c>
      <c r="X49" s="14">
        <f>FC_IND_NMM_E!X$2</f>
        <v>1622.5780194919992</v>
      </c>
      <c r="Y49" s="14">
        <f>FC_IND_NMM_E!Y$2</f>
        <v>1619.8194904985162</v>
      </c>
      <c r="Z49" s="14">
        <f>FC_IND_NMM_E!Z$2</f>
        <v>1363.7462372603256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1408.647106387145</v>
      </c>
      <c r="D50" s="16">
        <f>FC_IND_NMM_CM_E!D$2</f>
        <v>1014.7296540918886</v>
      </c>
      <c r="E50" s="16">
        <f>FC_IND_NMM_CM_E!E$2</f>
        <v>836.13407207685884</v>
      </c>
      <c r="F50" s="16">
        <f>FC_IND_NMM_CM_E!F$2</f>
        <v>832.22395280047022</v>
      </c>
      <c r="G50" s="16">
        <f>FC_IND_NMM_CM_E!G$2</f>
        <v>887.27423948057697</v>
      </c>
      <c r="H50" s="16">
        <f>FC_IND_NMM_CM_E!H$2</f>
        <v>1039.8226305648384</v>
      </c>
      <c r="I50" s="16">
        <f>FC_IND_NMM_CM_E!I$2</f>
        <v>956.64406428777932</v>
      </c>
      <c r="J50" s="16">
        <f>FC_IND_NMM_CM_E!J$2</f>
        <v>923.21420130374338</v>
      </c>
      <c r="K50" s="16">
        <f>FC_IND_NMM_CM_E!K$2</f>
        <v>922.7634908581125</v>
      </c>
      <c r="L50" s="16">
        <f>FC_IND_NMM_CM_E!L$2</f>
        <v>794.47121894045711</v>
      </c>
      <c r="M50" s="16">
        <f>FC_IND_NMM_CM_E!M$2</f>
        <v>673.5425157069227</v>
      </c>
      <c r="N50" s="16">
        <f>FC_IND_NMM_CM_E!N$2</f>
        <v>722.8275864705862</v>
      </c>
      <c r="O50" s="16">
        <f>FC_IND_NMM_CM_E!O$2</f>
        <v>622.16761234668741</v>
      </c>
      <c r="P50" s="16">
        <f>FC_IND_NMM_CM_E!P$2</f>
        <v>1013.1184173633928</v>
      </c>
      <c r="Q50" s="16">
        <f>FC_IND_NMM_CM_E!Q$2</f>
        <v>1042.6077055173237</v>
      </c>
      <c r="R50" s="16">
        <f>FC_IND_NMM_CM_E!R$2</f>
        <v>1131.9247548198975</v>
      </c>
      <c r="S50" s="16">
        <f>FC_IND_NMM_CM_E!S$2</f>
        <v>1192.6883869551286</v>
      </c>
      <c r="T50" s="16">
        <f>FC_IND_NMM_CM_E!T$2</f>
        <v>1256.1271867586465</v>
      </c>
      <c r="U50" s="16">
        <f>FC_IND_NMM_CM_E!U$2</f>
        <v>1220.0893873902196</v>
      </c>
      <c r="V50" s="16">
        <f>FC_IND_NMM_CM_E!V$2</f>
        <v>1292.292150088568</v>
      </c>
      <c r="W50" s="16">
        <f>FC_IND_NMM_CM_E!W$2</f>
        <v>1342.2005043685886</v>
      </c>
      <c r="X50" s="16">
        <f>FC_IND_NMM_CM_E!X$2</f>
        <v>1258.4125735945158</v>
      </c>
      <c r="Y50" s="16">
        <f>FC_IND_NMM_CM_E!Y$2</f>
        <v>1209.2342269813848</v>
      </c>
      <c r="Z50" s="16">
        <f>FC_IND_NMM_CM_E!Z$2</f>
        <v>1028.0054944086173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931.62289314463624</v>
      </c>
      <c r="D51" s="16">
        <f>FC_IND_NMM_CR_E!D$2</f>
        <v>389.10494261832378</v>
      </c>
      <c r="E51" s="16">
        <f>FC_IND_NMM_CR_E!E$2</f>
        <v>318.9715511599407</v>
      </c>
      <c r="F51" s="16">
        <f>FC_IND_NMM_CR_E!F$2</f>
        <v>269.29846227164541</v>
      </c>
      <c r="G51" s="16">
        <f>FC_IND_NMM_CR_E!G$2</f>
        <v>105.02894997560071</v>
      </c>
      <c r="H51" s="16">
        <f>FC_IND_NMM_CR_E!H$2</f>
        <v>172.40125912189808</v>
      </c>
      <c r="I51" s="16">
        <f>FC_IND_NMM_CR_E!I$2</f>
        <v>170.78807517296656</v>
      </c>
      <c r="J51" s="16">
        <f>FC_IND_NMM_CR_E!J$2</f>
        <v>242.56887192312107</v>
      </c>
      <c r="K51" s="16">
        <f>FC_IND_NMM_CR_E!K$2</f>
        <v>235.78684761503126</v>
      </c>
      <c r="L51" s="16">
        <f>FC_IND_NMM_CR_E!L$2</f>
        <v>158.15002286219402</v>
      </c>
      <c r="M51" s="16">
        <f>FC_IND_NMM_CR_E!M$2</f>
        <v>248.79445350566564</v>
      </c>
      <c r="N51" s="16">
        <f>FC_IND_NMM_CR_E!N$2</f>
        <v>232.34723692250745</v>
      </c>
      <c r="O51" s="16">
        <f>FC_IND_NMM_CR_E!O$2</f>
        <v>197.860659953072</v>
      </c>
      <c r="P51" s="16">
        <f>FC_IND_NMM_CR_E!P$2</f>
        <v>218.9113554185376</v>
      </c>
      <c r="Q51" s="16">
        <f>FC_IND_NMM_CR_E!Q$2</f>
        <v>298.98601074877251</v>
      </c>
      <c r="R51" s="16">
        <f>FC_IND_NMM_CR_E!R$2</f>
        <v>388.51979764019489</v>
      </c>
      <c r="S51" s="16">
        <f>FC_IND_NMM_CR_E!S$2</f>
        <v>372.41270431078362</v>
      </c>
      <c r="T51" s="16">
        <f>FC_IND_NMM_CR_E!T$2</f>
        <v>355.99421612675724</v>
      </c>
      <c r="U51" s="16">
        <f>FC_IND_NMM_CR_E!U$2</f>
        <v>213.07898507232454</v>
      </c>
      <c r="V51" s="16">
        <f>FC_IND_NMM_CR_E!V$2</f>
        <v>253.73118116174874</v>
      </c>
      <c r="W51" s="16">
        <f>FC_IND_NMM_CR_E!W$2</f>
        <v>325.2981466005258</v>
      </c>
      <c r="X51" s="16">
        <f>FC_IND_NMM_CR_E!X$2</f>
        <v>294.56154210158002</v>
      </c>
      <c r="Y51" s="16">
        <f>FC_IND_NMM_CR_E!Y$2</f>
        <v>335.71658221009289</v>
      </c>
      <c r="Z51" s="16">
        <f>FC_IND_NMM_CR_E!Z$2</f>
        <v>273.00140004860162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140.92210973791583</v>
      </c>
      <c r="D52" s="16">
        <f>FC_IND_NMM_GL_E!D$2</f>
        <v>127.6181742517004</v>
      </c>
      <c r="E52" s="16">
        <f>FC_IND_NMM_GL_E!E$2</f>
        <v>95.960888348560388</v>
      </c>
      <c r="F52" s="16">
        <f>FC_IND_NMM_GL_E!F$2</f>
        <v>91.341009648270898</v>
      </c>
      <c r="G52" s="16">
        <f>FC_IND_NMM_GL_E!G$2</f>
        <v>96.86455701871202</v>
      </c>
      <c r="H52" s="16">
        <f>FC_IND_NMM_GL_E!H$2</f>
        <v>115.14536256126358</v>
      </c>
      <c r="I52" s="16">
        <f>FC_IND_NMM_GL_E!I$2</f>
        <v>108.84541418709458</v>
      </c>
      <c r="J52" s="16">
        <f>FC_IND_NMM_GL_E!J$2</f>
        <v>108.48488411899031</v>
      </c>
      <c r="K52" s="16">
        <f>FC_IND_NMM_GL_E!K$2</f>
        <v>94.79158897288994</v>
      </c>
      <c r="L52" s="16">
        <f>FC_IND_NMM_GL_E!L$2</f>
        <v>87.626020948174002</v>
      </c>
      <c r="M52" s="16">
        <f>FC_IND_NMM_GL_E!M$2</f>
        <v>74.411988959580754</v>
      </c>
      <c r="N52" s="16">
        <f>FC_IND_NMM_GL_E!N$2</f>
        <v>72.083386269619126</v>
      </c>
      <c r="O52" s="16">
        <f>FC_IND_NMM_GL_E!O$2</f>
        <v>55.91981558611333</v>
      </c>
      <c r="P52" s="16">
        <f>FC_IND_NMM_GL_E!P$2</f>
        <v>66.13125162816462</v>
      </c>
      <c r="Q52" s="16">
        <f>FC_IND_NMM_GL_E!Q$2</f>
        <v>60.942700257972497</v>
      </c>
      <c r="R52" s="16">
        <f>FC_IND_NMM_GL_E!R$2</f>
        <v>79.173917622253697</v>
      </c>
      <c r="S52" s="16">
        <f>FC_IND_NMM_GL_E!S$2</f>
        <v>76.658182038870507</v>
      </c>
      <c r="T52" s="16">
        <f>FC_IND_NMM_GL_E!T$2</f>
        <v>78.050058102684943</v>
      </c>
      <c r="U52" s="16">
        <f>FC_IND_NMM_GL_E!U$2</f>
        <v>67.567282547591162</v>
      </c>
      <c r="V52" s="16">
        <f>FC_IND_NMM_GL_E!V$2</f>
        <v>77.677529290129684</v>
      </c>
      <c r="W52" s="16">
        <f>FC_IND_NMM_GL_E!W$2</f>
        <v>72.90039961468301</v>
      </c>
      <c r="X52" s="16">
        <f>FC_IND_NMM_GL_E!X$2</f>
        <v>69.603903795903364</v>
      </c>
      <c r="Y52" s="16">
        <f>FC_IND_NMM_GL_E!Y$2</f>
        <v>74.868681307038329</v>
      </c>
      <c r="Z52" s="16">
        <f>FC_IND_NMM_GL_E!Z$2</f>
        <v>62.739342803106574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595.52703698262644</v>
      </c>
      <c r="D53" s="14">
        <f>FC_IND_PPP_E!D$2</f>
        <v>598.57141328852936</v>
      </c>
      <c r="E53" s="14">
        <f>FC_IND_PPP_E!E$2</f>
        <v>541.46101824433561</v>
      </c>
      <c r="F53" s="14">
        <f>FC_IND_PPP_E!F$2</f>
        <v>506.41503471858181</v>
      </c>
      <c r="G53" s="14">
        <f>FC_IND_PPP_E!G$2</f>
        <v>488.29496181857718</v>
      </c>
      <c r="H53" s="14">
        <f>FC_IND_PPP_E!H$2</f>
        <v>475.68696641302415</v>
      </c>
      <c r="I53" s="14">
        <f>FC_IND_PPP_E!I$2</f>
        <v>587.29133184910404</v>
      </c>
      <c r="J53" s="14">
        <f>FC_IND_PPP_E!J$2</f>
        <v>554.90655738651026</v>
      </c>
      <c r="K53" s="14">
        <f>FC_IND_PPP_E!K$2</f>
        <v>589.34666049367479</v>
      </c>
      <c r="L53" s="14">
        <f>FC_IND_PPP_E!L$2</f>
        <v>595.03819488984311</v>
      </c>
      <c r="M53" s="14">
        <f>FC_IND_PPP_E!M$2</f>
        <v>257.93058021908791</v>
      </c>
      <c r="N53" s="14">
        <f>FC_IND_PPP_E!N$2</f>
        <v>218.84810289896743</v>
      </c>
      <c r="O53" s="14">
        <f>FC_IND_PPP_E!O$2</f>
        <v>134.89182580980432</v>
      </c>
      <c r="P53" s="14">
        <f>FC_IND_PPP_E!P$2</f>
        <v>145.42476820807642</v>
      </c>
      <c r="Q53" s="14">
        <f>FC_IND_PPP_E!Q$2</f>
        <v>102.59567999999999</v>
      </c>
      <c r="R53" s="14">
        <f>FC_IND_PPP_E!R$2</f>
        <v>125.31269808</v>
      </c>
      <c r="S53" s="14">
        <f>FC_IND_PPP_E!S$2</f>
        <v>110.72108808000003</v>
      </c>
      <c r="T53" s="14">
        <f>FC_IND_PPP_E!T$2</f>
        <v>110.77157808000001</v>
      </c>
      <c r="U53" s="14">
        <f>FC_IND_PPP_E!U$2</f>
        <v>109.20416652000002</v>
      </c>
      <c r="V53" s="14">
        <f>FC_IND_PPP_E!V$2</f>
        <v>150.30645984</v>
      </c>
      <c r="W53" s="14">
        <f>FC_IND_PPP_E!W$2</f>
        <v>108.09681983999998</v>
      </c>
      <c r="X53" s="14">
        <f>FC_IND_PPP_E!X$2</f>
        <v>111.73376412000002</v>
      </c>
      <c r="Y53" s="14">
        <f>FC_IND_PPP_E!Y$2</f>
        <v>78.612728040000022</v>
      </c>
      <c r="Z53" s="14">
        <f>FC_IND_PPP_E!Z$2</f>
        <v>81.036450000000002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274.245671846844</v>
      </c>
      <c r="D54" s="16">
        <f>FC_IND_PPP_PU_E!D$2</f>
        <v>304.75933530330701</v>
      </c>
      <c r="E54" s="16">
        <f>FC_IND_PPP_PU_E!E$2</f>
        <v>260.33147609407843</v>
      </c>
      <c r="F54" s="16">
        <f>FC_IND_PPP_PU_E!F$2</f>
        <v>255.25470411707082</v>
      </c>
      <c r="G54" s="16">
        <f>FC_IND_PPP_PU_E!G$2</f>
        <v>235.18107150913718</v>
      </c>
      <c r="H54" s="16">
        <f>FC_IND_PPP_PU_E!H$2</f>
        <v>241.32010793020876</v>
      </c>
      <c r="I54" s="16">
        <f>FC_IND_PPP_PU_E!I$2</f>
        <v>303.19177911990471</v>
      </c>
      <c r="J54" s="16">
        <f>FC_IND_PPP_PU_E!J$2</f>
        <v>287.42958316822785</v>
      </c>
      <c r="K54" s="16">
        <f>FC_IND_PPP_PU_E!K$2</f>
        <v>289.51931461296374</v>
      </c>
      <c r="L54" s="16">
        <f>FC_IND_PPP_PU_E!L$2</f>
        <v>305.8692453221928</v>
      </c>
      <c r="M54" s="16">
        <f>FC_IND_PPP_PU_E!M$2</f>
        <v>134.6796180187369</v>
      </c>
      <c r="N54" s="16">
        <f>FC_IND_PPP_PU_E!N$2</f>
        <v>119.6217950765556</v>
      </c>
      <c r="O54" s="16">
        <f>FC_IND_PPP_PU_E!O$2</f>
        <v>73.595462817607384</v>
      </c>
      <c r="P54" s="16">
        <f>FC_IND_PPP_PU_E!P$2</f>
        <v>78.619277335375983</v>
      </c>
      <c r="Q54" s="16">
        <f>FC_IND_PPP_PU_E!Q$2</f>
        <v>53.482902815372114</v>
      </c>
      <c r="R54" s="16">
        <f>FC_IND_PPP_PU_E!R$2</f>
        <v>64.442978505900754</v>
      </c>
      <c r="S54" s="16">
        <f>FC_IND_PPP_PU_E!S$2</f>
        <v>47.287222305885614</v>
      </c>
      <c r="T54" s="16">
        <f>FC_IND_PPP_PU_E!T$2</f>
        <v>46.083879861235602</v>
      </c>
      <c r="U54" s="16">
        <f>FC_IND_PPP_PU_E!U$2</f>
        <v>47.931819136808244</v>
      </c>
      <c r="V54" s="16">
        <f>FC_IND_PPP_PU_E!V$2</f>
        <v>68.698260024972782</v>
      </c>
      <c r="W54" s="16">
        <f>FC_IND_PPP_PU_E!W$2</f>
        <v>48.30778373383491</v>
      </c>
      <c r="X54" s="16">
        <f>FC_IND_PPP_PU_E!X$2</f>
        <v>51.901095708908471</v>
      </c>
      <c r="Y54" s="16">
        <f>FC_IND_PPP_PU_E!Y$2</f>
        <v>38.407660379414729</v>
      </c>
      <c r="Z54" s="16">
        <f>FC_IND_PPP_PU_E!Z$2</f>
        <v>39.715313631980045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319.09590728863407</v>
      </c>
      <c r="D55" s="16">
        <f>FC_IND_PPP_PA_E!D$2</f>
        <v>283.65127292573828</v>
      </c>
      <c r="E55" s="16">
        <f>FC_IND_PPP_PA_E!E$2</f>
        <v>272.84014884084138</v>
      </c>
      <c r="F55" s="16">
        <f>FC_IND_PPP_PA_E!F$2</f>
        <v>242.78624271235972</v>
      </c>
      <c r="G55" s="16">
        <f>FC_IND_PPP_PA_E!G$2</f>
        <v>245.64041114707601</v>
      </c>
      <c r="H55" s="16">
        <f>FC_IND_PPP_PA_E!H$2</f>
        <v>226.86558603553377</v>
      </c>
      <c r="I55" s="16">
        <f>FC_IND_PPP_PA_E!I$2</f>
        <v>276.967493081741</v>
      </c>
      <c r="J55" s="16">
        <f>FC_IND_PPP_PA_E!J$2</f>
        <v>257.15560966930582</v>
      </c>
      <c r="K55" s="16">
        <f>FC_IND_PPP_PA_E!K$2</f>
        <v>291.45430737169147</v>
      </c>
      <c r="L55" s="16">
        <f>FC_IND_PPP_PA_E!L$2</f>
        <v>277.29375817914172</v>
      </c>
      <c r="M55" s="16">
        <f>FC_IND_PPP_PA_E!M$2</f>
        <v>113.29573132813272</v>
      </c>
      <c r="N55" s="16">
        <f>FC_IND_PPP_PA_E!N$2</f>
        <v>89.85693987371576</v>
      </c>
      <c r="O55" s="16">
        <f>FC_IND_PPP_PA_E!O$2</f>
        <v>55.416678358390314</v>
      </c>
      <c r="P55" s="16">
        <f>FC_IND_PPP_PA_E!P$2</f>
        <v>62.432755912536408</v>
      </c>
      <c r="Q55" s="16">
        <f>FC_IND_PPP_PA_E!Q$2</f>
        <v>39.650036452265262</v>
      </c>
      <c r="R55" s="16">
        <f>FC_IND_PPP_PA_E!R$2</f>
        <v>48.527885701347877</v>
      </c>
      <c r="S55" s="16">
        <f>FC_IND_PPP_PA_E!S$2</f>
        <v>31.603216584425933</v>
      </c>
      <c r="T55" s="16">
        <f>FC_IND_PPP_PA_E!T$2</f>
        <v>30.310079170104036</v>
      </c>
      <c r="U55" s="16">
        <f>FC_IND_PPP_PA_E!U$2</f>
        <v>33.60082924726693</v>
      </c>
      <c r="V55" s="16">
        <f>FC_IND_PPP_PA_E!V$2</f>
        <v>48.442455467680347</v>
      </c>
      <c r="W55" s="16">
        <f>FC_IND_PPP_PA_E!W$2</f>
        <v>37.803437735852356</v>
      </c>
      <c r="X55" s="16">
        <f>FC_IND_PPP_PA_E!X$2</f>
        <v>36.558146132114622</v>
      </c>
      <c r="Y55" s="16">
        <f>FC_IND_PPP_PA_E!Y$2</f>
        <v>30.384992360626899</v>
      </c>
      <c r="Z55" s="16">
        <f>FC_IND_PPP_PA_E!Z$2</f>
        <v>33.008216102164241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2.1854578471483368</v>
      </c>
      <c r="D56" s="16">
        <f>FC_IND_PPP_PR_E!D$2</f>
        <v>10.160805059484083</v>
      </c>
      <c r="E56" s="16">
        <f>FC_IND_PPP_PR_E!E$2</f>
        <v>8.289393309415841</v>
      </c>
      <c r="F56" s="16">
        <f>FC_IND_PPP_PR_E!F$2</f>
        <v>8.3740878891512125</v>
      </c>
      <c r="G56" s="16">
        <f>FC_IND_PPP_PR_E!G$2</f>
        <v>7.4734791623640247</v>
      </c>
      <c r="H56" s="16">
        <f>FC_IND_PPP_PR_E!H$2</f>
        <v>7.501272447281635</v>
      </c>
      <c r="I56" s="16">
        <f>FC_IND_PPP_PR_E!I$2</f>
        <v>7.1320596474583642</v>
      </c>
      <c r="J56" s="16">
        <f>FC_IND_PPP_PR_E!J$2</f>
        <v>10.321364548976474</v>
      </c>
      <c r="K56" s="16">
        <f>FC_IND_PPP_PR_E!K$2</f>
        <v>8.37303850901964</v>
      </c>
      <c r="L56" s="16">
        <f>FC_IND_PPP_PR_E!L$2</f>
        <v>11.875191388508597</v>
      </c>
      <c r="M56" s="16">
        <f>FC_IND_PPP_PR_E!M$2</f>
        <v>9.9552308722183014</v>
      </c>
      <c r="N56" s="16">
        <f>FC_IND_PPP_PR_E!N$2</f>
        <v>9.3693679486960342</v>
      </c>
      <c r="O56" s="16">
        <f>FC_IND_PPP_PR_E!O$2</f>
        <v>5.87968463380661</v>
      </c>
      <c r="P56" s="16">
        <f>FC_IND_PPP_PR_E!P$2</f>
        <v>4.3727349601640233</v>
      </c>
      <c r="Q56" s="16">
        <f>FC_IND_PPP_PR_E!Q$2</f>
        <v>9.4627407323626258</v>
      </c>
      <c r="R56" s="16">
        <f>FC_IND_PPP_PR_E!R$2</f>
        <v>12.341833872751382</v>
      </c>
      <c r="S56" s="16">
        <f>FC_IND_PPP_PR_E!S$2</f>
        <v>31.830649189688465</v>
      </c>
      <c r="T56" s="16">
        <f>FC_IND_PPP_PR_E!T$2</f>
        <v>34.377619048660378</v>
      </c>
      <c r="U56" s="16">
        <f>FC_IND_PPP_PR_E!U$2</f>
        <v>27.671518135924824</v>
      </c>
      <c r="V56" s="16">
        <f>FC_IND_PPP_PR_E!V$2</f>
        <v>33.165744347346873</v>
      </c>
      <c r="W56" s="16">
        <f>FC_IND_PPP_PR_E!W$2</f>
        <v>21.985598370312712</v>
      </c>
      <c r="X56" s="16">
        <f>FC_IND_PPP_PR_E!X$2</f>
        <v>23.27452227897691</v>
      </c>
      <c r="Y56" s="16">
        <f>FC_IND_PPP_PR_E!Y$2</f>
        <v>9.8200752999583862</v>
      </c>
      <c r="Z56" s="16">
        <f>FC_IND_PPP_PR_E!Z$2</f>
        <v>8.3129202658557197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245.28389308930937</v>
      </c>
      <c r="D57" s="14">
        <f>FC_IND_FBT_E!D$2</f>
        <v>310.60642478470015</v>
      </c>
      <c r="E57" s="14">
        <f>FC_IND_FBT_E!E$2</f>
        <v>477.1326768983302</v>
      </c>
      <c r="F57" s="14">
        <f>FC_IND_FBT_E!F$2</f>
        <v>406.57907999912038</v>
      </c>
      <c r="G57" s="14">
        <f>FC_IND_FBT_E!G$2</f>
        <v>314.8571613360001</v>
      </c>
      <c r="H57" s="14">
        <f>FC_IND_FBT_E!H$2</f>
        <v>397.64094124538406</v>
      </c>
      <c r="I57" s="14">
        <f>FC_IND_FBT_E!I$2</f>
        <v>336.79792675251457</v>
      </c>
      <c r="J57" s="14">
        <f>FC_IND_FBT_E!J$2</f>
        <v>313.74391305600011</v>
      </c>
      <c r="K57" s="14">
        <f>FC_IND_FBT_E!K$2</f>
        <v>253.46502036000001</v>
      </c>
      <c r="L57" s="14">
        <f>FC_IND_FBT_E!L$2</f>
        <v>224.93973942000002</v>
      </c>
      <c r="M57" s="14">
        <f>FC_IND_FBT_E!M$2</f>
        <v>184.29821349524363</v>
      </c>
      <c r="N57" s="14">
        <f>FC_IND_FBT_E!N$2</f>
        <v>195.68455184336005</v>
      </c>
      <c r="O57" s="14">
        <f>FC_IND_FBT_E!O$2</f>
        <v>236.45502358893935</v>
      </c>
      <c r="P57" s="14">
        <f>FC_IND_FBT_E!P$2</f>
        <v>223.02895208386008</v>
      </c>
      <c r="Q57" s="14">
        <f>FC_IND_FBT_E!Q$2</f>
        <v>211.5297310190287</v>
      </c>
      <c r="R57" s="14">
        <f>FC_IND_FBT_E!R$2</f>
        <v>213.78561671990815</v>
      </c>
      <c r="S57" s="14">
        <f>FC_IND_FBT_E!S$2</f>
        <v>217.14402386992535</v>
      </c>
      <c r="T57" s="14">
        <f>FC_IND_FBT_E!T$2</f>
        <v>244.61558388938195</v>
      </c>
      <c r="U57" s="14">
        <f>FC_IND_FBT_E!U$2</f>
        <v>246.82366732731424</v>
      </c>
      <c r="V57" s="14">
        <f>FC_IND_FBT_E!V$2</f>
        <v>242.81710543316154</v>
      </c>
      <c r="W57" s="14">
        <f>FC_IND_FBT_E!W$2</f>
        <v>242.64503428231873</v>
      </c>
      <c r="X57" s="14">
        <f>FC_IND_FBT_E!X$2</f>
        <v>219.70890253999355</v>
      </c>
      <c r="Y57" s="14">
        <f>FC_IND_FBT_E!Y$2</f>
        <v>247.60146828538734</v>
      </c>
      <c r="Z57" s="14">
        <f>FC_IND_FBT_E!Z$2</f>
        <v>294.36206621778575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147.23939828209933</v>
      </c>
      <c r="D58" s="14">
        <f>FC_IND_TE_E!D$2</f>
        <v>153.29965777206837</v>
      </c>
      <c r="E58" s="14">
        <f>FC_IND_TE_E!E$2</f>
        <v>114.71821003938581</v>
      </c>
      <c r="F58" s="14">
        <f>FC_IND_TE_E!F$2</f>
        <v>149.29650864505865</v>
      </c>
      <c r="G58" s="14">
        <f>FC_IND_TE_E!G$2</f>
        <v>139.53904778414261</v>
      </c>
      <c r="H58" s="14">
        <f>FC_IND_TE_E!H$2</f>
        <v>130.01866854967309</v>
      </c>
      <c r="I58" s="14">
        <f>FC_IND_TE_E!I$2</f>
        <v>153.18079255970051</v>
      </c>
      <c r="J58" s="14">
        <f>FC_IND_TE_E!J$2</f>
        <v>166.2258936956357</v>
      </c>
      <c r="K58" s="14">
        <f>FC_IND_TE_E!K$2</f>
        <v>151.57098000000002</v>
      </c>
      <c r="L58" s="14">
        <f>FC_IND_TE_E!L$2</f>
        <v>140.87798964000001</v>
      </c>
      <c r="M58" s="14">
        <f>FC_IND_TE_E!M$2</f>
        <v>152.0878032</v>
      </c>
      <c r="N58" s="14">
        <f>FC_IND_TE_E!N$2</f>
        <v>160.00166009070071</v>
      </c>
      <c r="O58" s="14">
        <f>FC_IND_TE_E!O$2</f>
        <v>188.88569715861175</v>
      </c>
      <c r="P58" s="14">
        <f>FC_IND_TE_E!P$2</f>
        <v>182.67046825886811</v>
      </c>
      <c r="Q58" s="14">
        <f>FC_IND_TE_E!Q$2</f>
        <v>171.99174144352799</v>
      </c>
      <c r="R58" s="14">
        <f>FC_IND_TE_E!R$2</f>
        <v>174.32714228928256</v>
      </c>
      <c r="S58" s="14">
        <f>FC_IND_TE_E!S$2</f>
        <v>173.50714705978268</v>
      </c>
      <c r="T58" s="14">
        <f>FC_IND_TE_E!T$2</f>
        <v>170.68931455114244</v>
      </c>
      <c r="U58" s="14">
        <f>FC_IND_TE_E!U$2</f>
        <v>236.48630517850148</v>
      </c>
      <c r="V58" s="14">
        <f>FC_IND_TE_E!V$2</f>
        <v>201.65644303068476</v>
      </c>
      <c r="W58" s="14">
        <f>FC_IND_TE_E!W$2</f>
        <v>160.00993398854345</v>
      </c>
      <c r="X58" s="14">
        <f>FC_IND_TE_E!X$2</f>
        <v>187.07633764164802</v>
      </c>
      <c r="Y58" s="14">
        <f>FC_IND_TE_E!Y$2</f>
        <v>172.41964466946922</v>
      </c>
      <c r="Z58" s="14">
        <f>FC_IND_TE_E!Z$2</f>
        <v>173.8882661150937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263.23470451834231</v>
      </c>
      <c r="D59" s="14">
        <f>FC_IND_MAC_E!D$2</f>
        <v>191.05861222720046</v>
      </c>
      <c r="E59" s="14">
        <f>FC_IND_MAC_E!E$2</f>
        <v>329.45278808558743</v>
      </c>
      <c r="F59" s="14">
        <f>FC_IND_MAC_E!F$2</f>
        <v>310.30755848511967</v>
      </c>
      <c r="G59" s="14">
        <f>FC_IND_MAC_E!G$2</f>
        <v>162.03343594482553</v>
      </c>
      <c r="H59" s="14">
        <f>FC_IND_MAC_E!H$2</f>
        <v>194.51312009296839</v>
      </c>
      <c r="I59" s="14">
        <f>FC_IND_MAC_E!I$2</f>
        <v>192.14045667510965</v>
      </c>
      <c r="J59" s="14">
        <f>FC_IND_MAC_E!J$2</f>
        <v>181.28131124860039</v>
      </c>
      <c r="K59" s="14">
        <f>FC_IND_MAC_E!K$2</f>
        <v>191.32298779729672</v>
      </c>
      <c r="L59" s="14">
        <f>FC_IND_MAC_E!L$2</f>
        <v>138.38436316265626</v>
      </c>
      <c r="M59" s="14">
        <f>FC_IND_MAC_E!M$2</f>
        <v>180.80446400680592</v>
      </c>
      <c r="N59" s="14">
        <f>FC_IND_MAC_E!N$2</f>
        <v>185.1987034589674</v>
      </c>
      <c r="O59" s="14">
        <f>FC_IND_MAC_E!O$2</f>
        <v>180.65877988980429</v>
      </c>
      <c r="P59" s="14">
        <f>FC_IND_MAC_E!P$2</f>
        <v>195.44335216807639</v>
      </c>
      <c r="Q59" s="14">
        <f>FC_IND_MAC_E!Q$2</f>
        <v>204.83004632219999</v>
      </c>
      <c r="R59" s="14">
        <f>FC_IND_MAC_E!R$2</f>
        <v>216.41138686368589</v>
      </c>
      <c r="S59" s="14">
        <f>FC_IND_MAC_E!S$2</f>
        <v>215.91772128000002</v>
      </c>
      <c r="T59" s="14">
        <f>FC_IND_MAC_E!T$2</f>
        <v>248.24060927999997</v>
      </c>
      <c r="U59" s="14">
        <f>FC_IND_MAC_E!U$2</f>
        <v>281.80918317405275</v>
      </c>
      <c r="V59" s="14">
        <f>FC_IND_MAC_E!V$2</f>
        <v>206.31651624000003</v>
      </c>
      <c r="W59" s="14">
        <f>FC_IND_MAC_E!W$2</f>
        <v>201.5188632</v>
      </c>
      <c r="X59" s="14">
        <f>FC_IND_MAC_E!X$2</f>
        <v>193.59635652000003</v>
      </c>
      <c r="Y59" s="14">
        <f>FC_IND_MAC_E!Y$2</f>
        <v>184.56146496000002</v>
      </c>
      <c r="Z59" s="14">
        <f>FC_IND_MAC_E!Z$2</f>
        <v>158.81394888000003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142.95324613741388</v>
      </c>
      <c r="D60" s="14">
        <f>FC_IND_TL_E!D$2</f>
        <v>112.10482506791961</v>
      </c>
      <c r="E60" s="14">
        <f>FC_IND_TL_E!E$2</f>
        <v>121.14116975975205</v>
      </c>
      <c r="F60" s="14">
        <f>FC_IND_TL_E!F$2</f>
        <v>122.69521683524741</v>
      </c>
      <c r="G60" s="14">
        <f>FC_IND_TL_E!G$2</f>
        <v>152.8118149455733</v>
      </c>
      <c r="H60" s="14">
        <f>FC_IND_TL_E!H$2</f>
        <v>96.536187196415653</v>
      </c>
      <c r="I60" s="14">
        <f>FC_IND_TL_E!I$2</f>
        <v>75.815597570639611</v>
      </c>
      <c r="J60" s="14">
        <f>FC_IND_TL_E!J$2</f>
        <v>60.729998400000007</v>
      </c>
      <c r="K60" s="14">
        <f>FC_IND_TL_E!K$2</f>
        <v>56.642369360265576</v>
      </c>
      <c r="L60" s="14">
        <f>FC_IND_TL_E!L$2</f>
        <v>39.483179999999997</v>
      </c>
      <c r="M60" s="14">
        <f>FC_IND_TL_E!M$2</f>
        <v>63.617400000000004</v>
      </c>
      <c r="N60" s="14">
        <f>FC_IND_TL_E!N$2</f>
        <v>78.36048000000001</v>
      </c>
      <c r="O60" s="14">
        <f>FC_IND_TL_E!O$2</f>
        <v>53.822340000000011</v>
      </c>
      <c r="P60" s="14">
        <f>FC_IND_TL_E!P$2</f>
        <v>38.372399999999999</v>
      </c>
      <c r="Q60" s="14">
        <f>FC_IND_TL_E!Q$2</f>
        <v>57.356639999999992</v>
      </c>
      <c r="R60" s="14">
        <f>FC_IND_TL_E!R$2</f>
        <v>36.504270000000005</v>
      </c>
      <c r="S60" s="14">
        <f>FC_IND_TL_E!S$2</f>
        <v>33.828299999999992</v>
      </c>
      <c r="T60" s="14">
        <f>FC_IND_TL_E!T$2</f>
        <v>33.171929999999996</v>
      </c>
      <c r="U60" s="14">
        <f>FC_IND_TL_E!U$2</f>
        <v>26.658114120000004</v>
      </c>
      <c r="V60" s="14">
        <f>FC_IND_TL_E!V$2</f>
        <v>26.406471960000005</v>
      </c>
      <c r="W60" s="14">
        <f>FC_IND_TL_E!W$2</f>
        <v>22.821681960000003</v>
      </c>
      <c r="X60" s="14">
        <f>FC_IND_TL_E!X$2</f>
        <v>24.386468039999993</v>
      </c>
      <c r="Y60" s="14">
        <f>FC_IND_TL_E!Y$2</f>
        <v>24.689610000000012</v>
      </c>
      <c r="Z60" s="14">
        <f>FC_IND_TL_E!Z$2</f>
        <v>17.923950000000001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31.540696467315207</v>
      </c>
      <c r="D61" s="14">
        <f>FC_IND_WP_E!D$2</f>
        <v>22.686335573250165</v>
      </c>
      <c r="E61" s="14">
        <f>FC_IND_WP_E!E$2</f>
        <v>28.896481080000001</v>
      </c>
      <c r="F61" s="14">
        <f>FC_IND_WP_E!F$2</f>
        <v>33.126751440000007</v>
      </c>
      <c r="G61" s="14">
        <f>FC_IND_WP_E!G$2</f>
        <v>33.886635480000002</v>
      </c>
      <c r="H61" s="14">
        <f>FC_IND_WP_E!H$2</f>
        <v>23.982749999999999</v>
      </c>
      <c r="I61" s="14">
        <f>FC_IND_WP_E!I$2</f>
        <v>41.260569840000016</v>
      </c>
      <c r="J61" s="14">
        <f>FC_IND_WP_E!J$2</f>
        <v>21.30678</v>
      </c>
      <c r="K61" s="14">
        <f>FC_IND_WP_E!K$2</f>
        <v>24.134220000000017</v>
      </c>
      <c r="L61" s="14">
        <f>FC_IND_WP_E!L$2</f>
        <v>14.339160000000001</v>
      </c>
      <c r="M61" s="14">
        <f>FC_IND_WP_E!M$2</f>
        <v>13.480830000000001</v>
      </c>
      <c r="N61" s="14">
        <f>FC_IND_WP_E!N$2</f>
        <v>10.400940000000002</v>
      </c>
      <c r="O61" s="14">
        <f>FC_IND_WP_E!O$2</f>
        <v>13.381232400000002</v>
      </c>
      <c r="P61" s="14">
        <f>FC_IND_WP_E!P$2</f>
        <v>10.299960000000004</v>
      </c>
      <c r="Q61" s="14">
        <f>FC_IND_WP_E!Q$2</f>
        <v>11.208779999999999</v>
      </c>
      <c r="R61" s="14">
        <f>FC_IND_WP_E!R$2</f>
        <v>11.71368</v>
      </c>
      <c r="S61" s="14">
        <f>FC_IND_WP_E!S$2</f>
        <v>11.81466</v>
      </c>
      <c r="T61" s="14">
        <f>FC_IND_WP_E!T$2</f>
        <v>13.17789</v>
      </c>
      <c r="U61" s="14">
        <f>FC_IND_WP_E!U$2</f>
        <v>13.93503804</v>
      </c>
      <c r="V61" s="14">
        <f>FC_IND_WP_E!V$2</f>
        <v>16.611411960000002</v>
      </c>
      <c r="W61" s="14">
        <f>FC_IND_WP_E!W$2</f>
        <v>19.124223120000003</v>
      </c>
      <c r="X61" s="14">
        <f>FC_IND_WP_E!X$2</f>
        <v>18.43416144</v>
      </c>
      <c r="Y61" s="14">
        <f>FC_IND_WP_E!Y$2</f>
        <v>15.490341719999998</v>
      </c>
      <c r="Z61" s="14">
        <f>FC_IND_WP_E!Z$2</f>
        <v>16.34600412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99.438336007973689</v>
      </c>
      <c r="D62" s="14">
        <f>FC_IND_MQ_E!D$2</f>
        <v>144.488595672</v>
      </c>
      <c r="E62" s="14">
        <f>FC_IND_MQ_E!E$2</f>
        <v>100.27601988000001</v>
      </c>
      <c r="F62" s="14">
        <f>FC_IND_MQ_E!F$2</f>
        <v>93.896017991560242</v>
      </c>
      <c r="G62" s="14">
        <f>FC_IND_MQ_E!G$2</f>
        <v>82.953240369202405</v>
      </c>
      <c r="H62" s="14">
        <f>FC_IND_MQ_E!H$2</f>
        <v>84.992087008968383</v>
      </c>
      <c r="I62" s="14">
        <f>FC_IND_MQ_E!I$2</f>
        <v>88.802369021279205</v>
      </c>
      <c r="J62" s="14">
        <f>FC_IND_MQ_E!J$2</f>
        <v>90.459793602671681</v>
      </c>
      <c r="K62" s="14">
        <f>FC_IND_MQ_E!K$2</f>
        <v>70.612110720000004</v>
      </c>
      <c r="L62" s="14">
        <f>FC_IND_MQ_E!L$2</f>
        <v>16.229069280000001</v>
      </c>
      <c r="M62" s="14">
        <f>FC_IND_MQ_E!M$2</f>
        <v>19.768680719999999</v>
      </c>
      <c r="N62" s="14">
        <f>FC_IND_MQ_E!N$2</f>
        <v>21.13191072</v>
      </c>
      <c r="O62" s="14">
        <f>FC_IND_MQ_E!O$2</f>
        <v>22.729327919999996</v>
      </c>
      <c r="P62" s="14">
        <f>FC_IND_MQ_E!P$2</f>
        <v>10.772946000000001</v>
      </c>
      <c r="Q62" s="14">
        <f>FC_IND_MQ_E!Q$2</f>
        <v>10.554180119999998</v>
      </c>
      <c r="R62" s="14">
        <f>FC_IND_MQ_E!R$2</f>
        <v>14.704198303685857</v>
      </c>
      <c r="S62" s="14">
        <f>FC_IND_MQ_E!S$2</f>
        <v>18.362928049995016</v>
      </c>
      <c r="T62" s="14">
        <f>FC_IND_MQ_E!T$2</f>
        <v>20.121224254196328</v>
      </c>
      <c r="U62" s="14">
        <f>FC_IND_MQ_E!U$2</f>
        <v>127.7865232163431</v>
      </c>
      <c r="V62" s="14">
        <f>FC_IND_MQ_E!V$2</f>
        <v>130.15170460475687</v>
      </c>
      <c r="W62" s="14">
        <f>FC_IND_MQ_E!W$2</f>
        <v>112.17324781080828</v>
      </c>
      <c r="X62" s="14">
        <f>FC_IND_MQ_E!X$2</f>
        <v>109.38251340000001</v>
      </c>
      <c r="Y62" s="14">
        <f>FC_IND_MQ_E!Y$2</f>
        <v>82.429524720000003</v>
      </c>
      <c r="Z62" s="14">
        <f>FC_IND_MQ_E!Z$2</f>
        <v>67.668555600000005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128.82036250019732</v>
      </c>
      <c r="D63" s="14">
        <f>FC_IND_CON_E!D$2</f>
        <v>88.572975384924845</v>
      </c>
      <c r="E63" s="14">
        <f>FC_IND_CON_E!E$2</f>
        <v>100.96450199806441</v>
      </c>
      <c r="F63" s="14">
        <f>FC_IND_CON_E!F$2</f>
        <v>87.04965646778011</v>
      </c>
      <c r="G63" s="14">
        <f>FC_IND_CON_E!G$2</f>
        <v>70.801561079999999</v>
      </c>
      <c r="H63" s="14">
        <f>FC_IND_CON_E!H$2</f>
        <v>81.190562400000005</v>
      </c>
      <c r="I63" s="14">
        <f>FC_IND_CON_E!I$2</f>
        <v>91.848254400000002</v>
      </c>
      <c r="J63" s="14">
        <f>FC_IND_CON_E!J$2</f>
        <v>93.690149562671706</v>
      </c>
      <c r="K63" s="14">
        <f>FC_IND_CON_E!K$2</f>
        <v>87.269820480000007</v>
      </c>
      <c r="L63" s="14">
        <f>FC_IND_CON_E!L$2</f>
        <v>84.966689519999989</v>
      </c>
      <c r="M63" s="14">
        <f>FC_IND_CON_E!M$2</f>
        <v>95.61322512000001</v>
      </c>
      <c r="N63" s="14">
        <f>FC_IND_CON_E!N$2</f>
        <v>103.11836904</v>
      </c>
      <c r="O63" s="14">
        <f>FC_IND_CON_E!O$2</f>
        <v>69.255338399999999</v>
      </c>
      <c r="P63" s="14">
        <f>FC_IND_CON_E!P$2</f>
        <v>55.93834548000001</v>
      </c>
      <c r="Q63" s="14">
        <f>FC_IND_CON_E!Q$2</f>
        <v>54.282554279999999</v>
      </c>
      <c r="R63" s="14">
        <f>FC_IND_CON_E!R$2</f>
        <v>53.196341039999993</v>
      </c>
      <c r="S63" s="14">
        <f>FC_IND_CON_E!S$2</f>
        <v>54.273873239999986</v>
      </c>
      <c r="T63" s="14">
        <f>FC_IND_CON_E!T$2</f>
        <v>54.594113039999996</v>
      </c>
      <c r="U63" s="14">
        <f>FC_IND_CON_E!U$2</f>
        <v>57.801536279999993</v>
      </c>
      <c r="V63" s="14">
        <f>FC_IND_CON_E!V$2</f>
        <v>33.475071960000008</v>
      </c>
      <c r="W63" s="14">
        <f>FC_IND_CON_E!W$2</f>
        <v>56.250541079999998</v>
      </c>
      <c r="X63" s="14">
        <f>FC_IND_CON_E!X$2</f>
        <v>54.43491744</v>
      </c>
      <c r="Y63" s="14">
        <f>FC_IND_CON_E!Y$2</f>
        <v>50.580406799999992</v>
      </c>
      <c r="Z63" s="14">
        <f>FC_IND_CON_E!Z$2</f>
        <v>59.411858040000013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285.0648691100987</v>
      </c>
      <c r="D64" s="14">
        <f>FC_IND_NSP_E!D$2</f>
        <v>185.93011165246247</v>
      </c>
      <c r="E64" s="14">
        <f>FC_IND_NSP_E!E$2</f>
        <v>269.66212055999995</v>
      </c>
      <c r="F64" s="14">
        <f>FC_IND_NSP_E!F$2</f>
        <v>231.19851563999998</v>
      </c>
      <c r="G64" s="14">
        <f>FC_IND_NSP_E!G$2</f>
        <v>205.34201963999999</v>
      </c>
      <c r="H64" s="14">
        <f>FC_IND_NSP_E!H$2</f>
        <v>265.60855193241565</v>
      </c>
      <c r="I64" s="14">
        <f>FC_IND_NSP_E!I$2</f>
        <v>185.81498568000001</v>
      </c>
      <c r="J64" s="14">
        <f>FC_IND_NSP_E!J$2</f>
        <v>168.93136619999999</v>
      </c>
      <c r="K64" s="14">
        <f>FC_IND_NSP_E!K$2</f>
        <v>133.00479647999998</v>
      </c>
      <c r="L64" s="14">
        <f>FC_IND_NSP_E!L$2</f>
        <v>120.31139340000001</v>
      </c>
      <c r="M64" s="14">
        <f>FC_IND_NSP_E!M$2</f>
        <v>119.94831000000003</v>
      </c>
      <c r="N64" s="14">
        <f>FC_IND_NSP_E!N$2</f>
        <v>146.29344372</v>
      </c>
      <c r="O64" s="14">
        <f>FC_IND_NSP_E!O$2</f>
        <v>132.41664612</v>
      </c>
      <c r="P64" s="14">
        <f>FC_IND_NSP_E!P$2</f>
        <v>116.66922624</v>
      </c>
      <c r="Q64" s="14">
        <f>FC_IND_NSP_E!Q$2</f>
        <v>152.38609019999998</v>
      </c>
      <c r="R64" s="14">
        <f>FC_IND_NSP_E!R$2</f>
        <v>109.15656372000001</v>
      </c>
      <c r="S64" s="14">
        <f>FC_IND_NSP_E!S$2</f>
        <v>114.35984999999999</v>
      </c>
      <c r="T64" s="14">
        <f>FC_IND_NSP_E!T$2</f>
        <v>125.41716</v>
      </c>
      <c r="U64" s="14">
        <f>FC_IND_NSP_E!U$2</f>
        <v>118.75005648000003</v>
      </c>
      <c r="V64" s="14">
        <f>FC_IND_NSP_E!V$2</f>
        <v>130.46737176000002</v>
      </c>
      <c r="W64" s="14">
        <f>FC_IND_NSP_E!W$2</f>
        <v>210.94964352</v>
      </c>
      <c r="X64" s="14">
        <f>FC_IND_NSP_E!X$2</f>
        <v>141.37119216000002</v>
      </c>
      <c r="Y64" s="14">
        <f>FC_IND_NSP_E!Y$2</f>
        <v>155.91271608</v>
      </c>
      <c r="Z64" s="14">
        <f>FC_IND_NSP_E!Z$2</f>
        <v>128.37030048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4055.9122796399997</v>
      </c>
      <c r="D65" s="12">
        <f>FC_TRA_E!D$2</f>
        <v>5355.7663708799992</v>
      </c>
      <c r="E65" s="12">
        <f>FC_TRA_E!E$2</f>
        <v>6157.0338580799998</v>
      </c>
      <c r="F65" s="12">
        <f>FC_TRA_E!F$2</f>
        <v>5648.6552407199997</v>
      </c>
      <c r="G65" s="12">
        <f>FC_TRA_E!G$2</f>
        <v>5941.9107997199999</v>
      </c>
      <c r="H65" s="12">
        <f>FC_TRA_E!H$2</f>
        <v>6492.6943225199993</v>
      </c>
      <c r="I65" s="12">
        <f>FC_TRA_E!I$2</f>
        <v>6125.222961720001</v>
      </c>
      <c r="J65" s="12">
        <f>FC_TRA_E!J$2</f>
        <v>6717.9138073200002</v>
      </c>
      <c r="K65" s="12">
        <f>FC_TRA_E!K$2</f>
        <v>7354.6483121999991</v>
      </c>
      <c r="L65" s="12">
        <f>FC_TRA_E!L$2</f>
        <v>6346.5912259199995</v>
      </c>
      <c r="M65" s="12">
        <f>FC_TRA_E!M$2</f>
        <v>7185.0786033600016</v>
      </c>
      <c r="N65" s="12">
        <f>FC_TRA_E!N$2</f>
        <v>7151.7278318399985</v>
      </c>
      <c r="O65" s="12">
        <f>FC_TRA_E!O$2</f>
        <v>6424.8555844800021</v>
      </c>
      <c r="P65" s="12">
        <f>FC_TRA_E!P$2</f>
        <v>6416.924608440002</v>
      </c>
      <c r="Q65" s="12">
        <f>FC_TRA_E!Q$2</f>
        <v>5988.2992293600018</v>
      </c>
      <c r="R65" s="12">
        <f>FC_TRA_E!R$2</f>
        <v>5918.8108284000009</v>
      </c>
      <c r="S65" s="12">
        <f>FC_TRA_E!S$2</f>
        <v>6681.5620001999996</v>
      </c>
      <c r="T65" s="12">
        <f>FC_TRA_E!T$2</f>
        <v>7730.2904299200009</v>
      </c>
      <c r="U65" s="12">
        <f>FC_TRA_E!U$2</f>
        <v>7660.0137740399969</v>
      </c>
      <c r="V65" s="12">
        <f>FC_TRA_E!V$2</f>
        <v>7760.8991671199983</v>
      </c>
      <c r="W65" s="12">
        <f>FC_TRA_E!W$2</f>
        <v>6922.7557610400008</v>
      </c>
      <c r="X65" s="12">
        <f>FC_TRA_E!X$2</f>
        <v>7300.3395999599988</v>
      </c>
      <c r="Y65" s="12">
        <f>FC_TRA_E!Y$2</f>
        <v>7398.1939762799966</v>
      </c>
      <c r="Z65" s="12">
        <f>FC_TRA_E!Z$2</f>
        <v>7294.294284120002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0</v>
      </c>
      <c r="D66" s="14">
        <f>FC_TRA_RAIL_E!D$2</f>
        <v>0</v>
      </c>
      <c r="E66" s="14">
        <f>FC_TRA_RAIL_E!E$2</f>
        <v>0</v>
      </c>
      <c r="F66" s="14">
        <f>FC_TRA_RAIL_E!F$2</f>
        <v>0</v>
      </c>
      <c r="G66" s="14">
        <f>FC_TRA_RAIL_E!G$2</f>
        <v>0</v>
      </c>
      <c r="H66" s="14">
        <f>FC_TRA_RAIL_E!H$2</f>
        <v>0</v>
      </c>
      <c r="I66" s="14">
        <f>FC_TRA_RAIL_E!I$2</f>
        <v>0</v>
      </c>
      <c r="J66" s="14">
        <f>FC_TRA_RAIL_E!J$2</f>
        <v>0</v>
      </c>
      <c r="K66" s="14">
        <f>FC_TRA_RAIL_E!K$2</f>
        <v>0</v>
      </c>
      <c r="L66" s="14">
        <f>FC_TRA_RAIL_E!L$2</f>
        <v>0</v>
      </c>
      <c r="M66" s="14">
        <f>FC_TRA_RAIL_E!M$2</f>
        <v>0</v>
      </c>
      <c r="N66" s="14">
        <f>FC_TRA_RAIL_E!N$2</f>
        <v>0</v>
      </c>
      <c r="O66" s="14">
        <f>FC_TRA_RAIL_E!O$2</f>
        <v>0</v>
      </c>
      <c r="P66" s="14">
        <f>FC_TRA_RAIL_E!P$2</f>
        <v>0</v>
      </c>
      <c r="Q66" s="14">
        <f>FC_TRA_RAIL_E!Q$2</f>
        <v>0</v>
      </c>
      <c r="R66" s="14">
        <f>FC_TRA_RAIL_E!R$2</f>
        <v>0</v>
      </c>
      <c r="S66" s="14">
        <f>FC_TRA_RAIL_E!S$2</f>
        <v>0</v>
      </c>
      <c r="T66" s="14">
        <f>FC_TRA_RAIL_E!T$2</f>
        <v>0</v>
      </c>
      <c r="U66" s="14">
        <f>FC_TRA_RAIL_E!U$2</f>
        <v>0</v>
      </c>
      <c r="V66" s="14">
        <f>FC_TRA_RAIL_E!V$2</f>
        <v>0</v>
      </c>
      <c r="W66" s="14">
        <f>FC_TRA_RAIL_E!W$2</f>
        <v>0</v>
      </c>
      <c r="X66" s="14">
        <f>FC_TRA_RAIL_E!X$2</f>
        <v>0</v>
      </c>
      <c r="Y66" s="14">
        <f>FC_TRA_RAIL_E!Y$2</f>
        <v>0</v>
      </c>
      <c r="Z66" s="14">
        <f>FC_TRA_RAIL_E!Z$2</f>
        <v>0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0</v>
      </c>
      <c r="D68" s="16">
        <f>FC_TRA_RAIL_CPT_E!D$2</f>
        <v>0</v>
      </c>
      <c r="E68" s="16">
        <f>FC_TRA_RAIL_CPT_E!E$2</f>
        <v>0</v>
      </c>
      <c r="F68" s="16">
        <f>FC_TRA_RAIL_CPT_E!F$2</f>
        <v>0</v>
      </c>
      <c r="G68" s="16">
        <f>FC_TRA_RAIL_CPT_E!G$2</f>
        <v>0</v>
      </c>
      <c r="H68" s="16">
        <f>FC_TRA_RAIL_CPT_E!H$2</f>
        <v>0</v>
      </c>
      <c r="I68" s="16">
        <f>FC_TRA_RAIL_CPT_E!I$2</f>
        <v>0</v>
      </c>
      <c r="J68" s="16">
        <f>FC_TRA_RAIL_CPT_E!J$2</f>
        <v>0</v>
      </c>
      <c r="K68" s="16">
        <f>FC_TRA_RAIL_CPT_E!K$2</f>
        <v>0</v>
      </c>
      <c r="L68" s="16">
        <f>FC_TRA_RAIL_CPT_E!L$2</f>
        <v>0</v>
      </c>
      <c r="M68" s="16">
        <f>FC_TRA_RAIL_CPT_E!M$2</f>
        <v>0</v>
      </c>
      <c r="N68" s="16">
        <f>FC_TRA_RAIL_CPT_E!N$2</f>
        <v>0</v>
      </c>
      <c r="O68" s="16">
        <f>FC_TRA_RAIL_CPT_E!O$2</f>
        <v>0</v>
      </c>
      <c r="P68" s="16">
        <f>FC_TRA_RAIL_CPT_E!P$2</f>
        <v>0</v>
      </c>
      <c r="Q68" s="16">
        <f>FC_TRA_RAIL_CPT_E!Q$2</f>
        <v>0</v>
      </c>
      <c r="R68" s="16">
        <f>FC_TRA_RAIL_CPT_E!R$2</f>
        <v>0</v>
      </c>
      <c r="S68" s="16">
        <f>FC_TRA_RAIL_CPT_E!S$2</f>
        <v>0</v>
      </c>
      <c r="T68" s="16">
        <f>FC_TRA_RAIL_CPT_E!T$2</f>
        <v>0</v>
      </c>
      <c r="U68" s="16">
        <f>FC_TRA_RAIL_CPT_E!U$2</f>
        <v>0</v>
      </c>
      <c r="V68" s="16">
        <f>FC_TRA_RAIL_CPT_E!V$2</f>
        <v>0</v>
      </c>
      <c r="W68" s="16">
        <f>FC_TRA_RAIL_CPT_E!W$2</f>
        <v>0</v>
      </c>
      <c r="X68" s="16">
        <f>FC_TRA_RAIL_CPT_E!X$2</f>
        <v>0</v>
      </c>
      <c r="Y68" s="16">
        <f>FC_TRA_RAIL_CPT_E!Y$2</f>
        <v>0</v>
      </c>
      <c r="Z68" s="16">
        <f>FC_TRA_RAIL_CPT_E!Z$2</f>
        <v>0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0</v>
      </c>
      <c r="D70" s="16">
        <f>FC_TRA_RAIL_FRT_E!D$2</f>
        <v>0</v>
      </c>
      <c r="E70" s="16">
        <f>FC_TRA_RAIL_FRT_E!E$2</f>
        <v>0</v>
      </c>
      <c r="F70" s="16">
        <f>FC_TRA_RAIL_FRT_E!F$2</f>
        <v>0</v>
      </c>
      <c r="G70" s="16">
        <f>FC_TRA_RAIL_FRT_E!G$2</f>
        <v>0</v>
      </c>
      <c r="H70" s="16">
        <f>FC_TRA_RAIL_FRT_E!H$2</f>
        <v>0</v>
      </c>
      <c r="I70" s="16">
        <f>FC_TRA_RAIL_FRT_E!I$2</f>
        <v>0</v>
      </c>
      <c r="J70" s="16">
        <f>FC_TRA_RAIL_FRT_E!J$2</f>
        <v>0</v>
      </c>
      <c r="K70" s="16">
        <f>FC_TRA_RAIL_FRT_E!K$2</f>
        <v>0</v>
      </c>
      <c r="L70" s="16">
        <f>FC_TRA_RAIL_FRT_E!L$2</f>
        <v>0</v>
      </c>
      <c r="M70" s="16">
        <f>FC_TRA_RAIL_FRT_E!M$2</f>
        <v>0</v>
      </c>
      <c r="N70" s="16">
        <f>FC_TRA_RAIL_FRT_E!N$2</f>
        <v>0</v>
      </c>
      <c r="O70" s="16">
        <f>FC_TRA_RAIL_FRT_E!O$2</f>
        <v>0</v>
      </c>
      <c r="P70" s="16">
        <f>FC_TRA_RAIL_FRT_E!P$2</f>
        <v>0</v>
      </c>
      <c r="Q70" s="16">
        <f>FC_TRA_RAIL_FRT_E!Q$2</f>
        <v>0</v>
      </c>
      <c r="R70" s="16">
        <f>FC_TRA_RAIL_FRT_E!R$2</f>
        <v>0</v>
      </c>
      <c r="S70" s="16">
        <f>FC_TRA_RAIL_FRT_E!S$2</f>
        <v>0</v>
      </c>
      <c r="T70" s="16">
        <f>FC_TRA_RAIL_FRT_E!T$2</f>
        <v>0</v>
      </c>
      <c r="U70" s="16">
        <f>FC_TRA_RAIL_FRT_E!U$2</f>
        <v>0</v>
      </c>
      <c r="V70" s="16">
        <f>FC_TRA_RAIL_FRT_E!V$2</f>
        <v>0</v>
      </c>
      <c r="W70" s="16">
        <f>FC_TRA_RAIL_FRT_E!W$2</f>
        <v>0</v>
      </c>
      <c r="X70" s="16">
        <f>FC_TRA_RAIL_FRT_E!X$2</f>
        <v>0</v>
      </c>
      <c r="Y70" s="16">
        <f>FC_TRA_RAIL_FRT_E!Y$2</f>
        <v>0</v>
      </c>
      <c r="Z70" s="16">
        <f>FC_TRA_RAIL_FRT_E!Z$2</f>
        <v>0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3986.4832493147997</v>
      </c>
      <c r="D71" s="14">
        <f>FC_TRA_ROAD_E!D$2</f>
        <v>3979.4992860312</v>
      </c>
      <c r="E71" s="14">
        <f>FC_TRA_ROAD_E!E$2</f>
        <v>5031.7527426642346</v>
      </c>
      <c r="F71" s="14">
        <f>FC_TRA_ROAD_E!F$2</f>
        <v>4525.6873814171995</v>
      </c>
      <c r="G71" s="14">
        <f>FC_TRA_ROAD_E!G$2</f>
        <v>4494.0452270399992</v>
      </c>
      <c r="H71" s="14">
        <f>FC_TRA_ROAD_E!H$2</f>
        <v>5044.1471478648</v>
      </c>
      <c r="I71" s="14">
        <f>FC_TRA_ROAD_E!I$2</f>
        <v>5128.3466589780001</v>
      </c>
      <c r="J71" s="14">
        <f>FC_TRA_ROAD_E!J$2</f>
        <v>5638.0211494812002</v>
      </c>
      <c r="K71" s="14">
        <f>FC_TRA_ROAD_E!K$2</f>
        <v>6029.3905121303987</v>
      </c>
      <c r="L71" s="14">
        <f>FC_TRA_ROAD_E!L$2</f>
        <v>5352.2484494831988</v>
      </c>
      <c r="M71" s="14">
        <f>FC_TRA_ROAD_E!M$2</f>
        <v>6227.016520680002</v>
      </c>
      <c r="N71" s="14">
        <f>FC_TRA_ROAD_E!N$2</f>
        <v>6100.0931754000003</v>
      </c>
      <c r="O71" s="14">
        <f>FC_TRA_ROAD_E!O$2</f>
        <v>5923.8656623044017</v>
      </c>
      <c r="P71" s="14">
        <f>FC_TRA_ROAD_E!P$2</f>
        <v>5894.2247805288016</v>
      </c>
      <c r="Q71" s="14">
        <f>FC_TRA_ROAD_E!Q$2</f>
        <v>5742.8407857132006</v>
      </c>
      <c r="R71" s="14">
        <f>FC_TRA_ROAD_E!R$2</f>
        <v>5671.4850490176013</v>
      </c>
      <c r="S71" s="14">
        <f>FC_TRA_ROAD_E!S$2</f>
        <v>6309.6905419451996</v>
      </c>
      <c r="T71" s="14">
        <f>FC_TRA_ROAD_E!T$2</f>
        <v>7336.0740354444015</v>
      </c>
      <c r="U71" s="14">
        <f>FC_TRA_ROAD_E!U$2</f>
        <v>7311.6956100491961</v>
      </c>
      <c r="V71" s="14">
        <f>FC_TRA_ROAD_E!V$2</f>
        <v>7285.270094330398</v>
      </c>
      <c r="W71" s="14">
        <f>FC_TRA_ROAD_E!W$2</f>
        <v>6693.1453005408011</v>
      </c>
      <c r="X71" s="14">
        <f>FC_TRA_ROAD_E!X$2</f>
        <v>7114.7519450207992</v>
      </c>
      <c r="Y71" s="14">
        <f>FC_TRA_ROAD_E!Y$2</f>
        <v>7315.0006599539984</v>
      </c>
      <c r="Z71" s="14">
        <f>FC_TRA_ROAD_E!Z$2</f>
        <v>7232.966907156002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5.8867250273817575</v>
      </c>
      <c r="D72" s="16">
        <f>FC_TRA_ROAD_P2W_E!D$2</f>
        <v>6.2170978340259699</v>
      </c>
      <c r="E72" s="16">
        <f>FC_TRA_ROAD_P2W_E!E$2</f>
        <v>5.4429051745897326</v>
      </c>
      <c r="F72" s="16">
        <f>FC_TRA_ROAD_P2W_E!F$2</f>
        <v>5.5374090981940745</v>
      </c>
      <c r="G72" s="16">
        <f>FC_TRA_ROAD_P2W_E!G$2</f>
        <v>5.8397902573174116</v>
      </c>
      <c r="H72" s="16">
        <f>FC_TRA_ROAD_P2W_E!H$2</f>
        <v>6.3926392861429582</v>
      </c>
      <c r="I72" s="16">
        <f>FC_TRA_ROAD_P2W_E!I$2</f>
        <v>6.6183502235860461</v>
      </c>
      <c r="J72" s="16">
        <f>FC_TRA_ROAD_P2W_E!J$2</f>
        <v>7.1142190751237591</v>
      </c>
      <c r="K72" s="16">
        <f>FC_TRA_ROAD_P2W_E!K$2</f>
        <v>7.7010019172612099</v>
      </c>
      <c r="L72" s="16">
        <f>FC_TRA_ROAD_P2W_E!L$2</f>
        <v>6.5534851731997481</v>
      </c>
      <c r="M72" s="16">
        <f>FC_TRA_ROAD_P2W_E!M$2</f>
        <v>6.0091895096541963</v>
      </c>
      <c r="N72" s="16">
        <f>FC_TRA_ROAD_P2W_E!N$2</f>
        <v>7.2768460986729844</v>
      </c>
      <c r="O72" s="16">
        <f>FC_TRA_ROAD_P2W_E!O$2</f>
        <v>8.513553788845341</v>
      </c>
      <c r="P72" s="16">
        <f>FC_TRA_ROAD_P2W_E!P$2</f>
        <v>8.6625280258890882</v>
      </c>
      <c r="Q72" s="16">
        <f>FC_TRA_ROAD_P2W_E!Q$2</f>
        <v>9.4574921794925455</v>
      </c>
      <c r="R72" s="16">
        <f>FC_TRA_ROAD_P2W_E!R$2</f>
        <v>10.516240655994604</v>
      </c>
      <c r="S72" s="16">
        <f>FC_TRA_ROAD_P2W_E!S$2</f>
        <v>11.2844942283715</v>
      </c>
      <c r="T72" s="16">
        <f>FC_TRA_ROAD_P2W_E!T$2</f>
        <v>10.616094102233772</v>
      </c>
      <c r="U72" s="16">
        <f>FC_TRA_ROAD_P2W_E!U$2</f>
        <v>10.164986583423342</v>
      </c>
      <c r="V72" s="16">
        <f>FC_TRA_ROAD_P2W_E!V$2</f>
        <v>10.778784807454878</v>
      </c>
      <c r="W72" s="16">
        <f>FC_TRA_ROAD_P2W_E!W$2</f>
        <v>9.5450440278654813</v>
      </c>
      <c r="X72" s="16">
        <f>FC_TRA_ROAD_P2W_E!X$2</f>
        <v>9.9745539525221432</v>
      </c>
      <c r="Y72" s="16">
        <f>FC_TRA_ROAD_P2W_E!Y$2</f>
        <v>10.127802298246548</v>
      </c>
      <c r="Z72" s="16">
        <f>FC_TRA_ROAD_P2W_E!Z$2</f>
        <v>10.832238636822204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2230.227883179829</v>
      </c>
      <c r="D73" s="16">
        <f>FC_TRA_ROAD_CAR_E!D$2</f>
        <v>2309.2416731549811</v>
      </c>
      <c r="E73" s="16">
        <f>FC_TRA_ROAD_CAR_E!E$2</f>
        <v>2748.2915801911809</v>
      </c>
      <c r="F73" s="16">
        <f>FC_TRA_ROAD_CAR_E!F$2</f>
        <v>2618.8406349464485</v>
      </c>
      <c r="G73" s="16">
        <f>FC_TRA_ROAD_CAR_E!G$2</f>
        <v>2442.6298032587724</v>
      </c>
      <c r="H73" s="16">
        <f>FC_TRA_ROAD_CAR_E!H$2</f>
        <v>2570.7710871990266</v>
      </c>
      <c r="I73" s="16">
        <f>FC_TRA_ROAD_CAR_E!I$2</f>
        <v>2474.3466451818499</v>
      </c>
      <c r="J73" s="16">
        <f>FC_TRA_ROAD_CAR_E!J$2</f>
        <v>2566.2399298390574</v>
      </c>
      <c r="K73" s="16">
        <f>FC_TRA_ROAD_CAR_E!K$2</f>
        <v>2697.1320296044973</v>
      </c>
      <c r="L73" s="16">
        <f>FC_TRA_ROAD_CAR_E!L$2</f>
        <v>2513.6753035876382</v>
      </c>
      <c r="M73" s="16">
        <f>FC_TRA_ROAD_CAR_E!M$2</f>
        <v>2574.8359199085967</v>
      </c>
      <c r="N73" s="16">
        <f>FC_TRA_ROAD_CAR_E!N$2</f>
        <v>2548.5856623377867</v>
      </c>
      <c r="O73" s="16">
        <f>FC_TRA_ROAD_CAR_E!O$2</f>
        <v>2487.5737691773434</v>
      </c>
      <c r="P73" s="16">
        <f>FC_TRA_ROAD_CAR_E!P$2</f>
        <v>2491.1708387533859</v>
      </c>
      <c r="Q73" s="16">
        <f>FC_TRA_ROAD_CAR_E!Q$2</f>
        <v>2432.7588766993949</v>
      </c>
      <c r="R73" s="16">
        <f>FC_TRA_ROAD_CAR_E!R$2</f>
        <v>2459.9054709354041</v>
      </c>
      <c r="S73" s="16">
        <f>FC_TRA_ROAD_CAR_E!S$2</f>
        <v>2511.4971957017556</v>
      </c>
      <c r="T73" s="16">
        <f>FC_TRA_ROAD_CAR_E!T$2</f>
        <v>2563.5905899287113</v>
      </c>
      <c r="U73" s="16">
        <f>FC_TRA_ROAD_CAR_E!U$2</f>
        <v>2478.1528054320634</v>
      </c>
      <c r="V73" s="16">
        <f>FC_TRA_ROAD_CAR_E!V$2</f>
        <v>2431.1419386281468</v>
      </c>
      <c r="W73" s="16">
        <f>FC_TRA_ROAD_CAR_E!W$2</f>
        <v>2237.7065010660067</v>
      </c>
      <c r="X73" s="16">
        <f>FC_TRA_ROAD_CAR_E!X$2</f>
        <v>2313.7623227906083</v>
      </c>
      <c r="Y73" s="16">
        <f>FC_TRA_ROAD_CAR_E!Y$2</f>
        <v>2386.428241127217</v>
      </c>
      <c r="Z73" s="16">
        <f>FC_TRA_ROAD_CAR_E!Z$2</f>
        <v>2515.143071977483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562.08652783997638</v>
      </c>
      <c r="D74" s="16">
        <f>FC_TRA_ROAD_BUS_E!D$2</f>
        <v>515.53814319380024</v>
      </c>
      <c r="E74" s="16">
        <f>FC_TRA_ROAD_BUS_E!E$2</f>
        <v>532.8043808173494</v>
      </c>
      <c r="F74" s="16">
        <f>FC_TRA_ROAD_BUS_E!F$2</f>
        <v>543.20475274570686</v>
      </c>
      <c r="G74" s="16">
        <f>FC_TRA_ROAD_BUS_E!G$2</f>
        <v>501.64395988396433</v>
      </c>
      <c r="H74" s="16">
        <f>FC_TRA_ROAD_BUS_E!H$2</f>
        <v>478.59670785335715</v>
      </c>
      <c r="I74" s="16">
        <f>FC_TRA_ROAD_BUS_E!I$2</f>
        <v>473.13116894290846</v>
      </c>
      <c r="J74" s="16">
        <f>FC_TRA_ROAD_BUS_E!J$2</f>
        <v>564.24932165376367</v>
      </c>
      <c r="K74" s="16">
        <f>FC_TRA_ROAD_BUS_E!K$2</f>
        <v>548.50216174794423</v>
      </c>
      <c r="L74" s="16">
        <f>FC_TRA_ROAD_BUS_E!L$2</f>
        <v>503.78041350705695</v>
      </c>
      <c r="M74" s="16">
        <f>FC_TRA_ROAD_BUS_E!M$2</f>
        <v>493.99020027158747</v>
      </c>
      <c r="N74" s="16">
        <f>FC_TRA_ROAD_BUS_E!N$2</f>
        <v>457.56614128595146</v>
      </c>
      <c r="O74" s="16">
        <f>FC_TRA_ROAD_BUS_E!O$2</f>
        <v>454.5425311668825</v>
      </c>
      <c r="P74" s="16">
        <f>FC_TRA_ROAD_BUS_E!P$2</f>
        <v>438.44128768662375</v>
      </c>
      <c r="Q74" s="16">
        <f>FC_TRA_ROAD_BUS_E!Q$2</f>
        <v>430.98111069058211</v>
      </c>
      <c r="R74" s="16">
        <f>FC_TRA_ROAD_BUS_E!R$2</f>
        <v>420.30100643849636</v>
      </c>
      <c r="S74" s="16">
        <f>FC_TRA_ROAD_BUS_E!S$2</f>
        <v>404.03602734002482</v>
      </c>
      <c r="T74" s="16">
        <f>FC_TRA_ROAD_BUS_E!T$2</f>
        <v>436.67645903041034</v>
      </c>
      <c r="U74" s="16">
        <f>FC_TRA_ROAD_BUS_E!U$2</f>
        <v>449.67707264923848</v>
      </c>
      <c r="V74" s="16">
        <f>FC_TRA_ROAD_BUS_E!V$2</f>
        <v>459.52885631204816</v>
      </c>
      <c r="W74" s="16">
        <f>FC_TRA_ROAD_BUS_E!W$2</f>
        <v>388.2533473983861</v>
      </c>
      <c r="X74" s="16">
        <f>FC_TRA_ROAD_BUS_E!X$2</f>
        <v>388.92580607817837</v>
      </c>
      <c r="Y74" s="16">
        <f>FC_TRA_ROAD_BUS_E!Y$2</f>
        <v>413.935545626296</v>
      </c>
      <c r="Z74" s="16">
        <f>FC_TRA_ROAD_BUS_E!Z$2</f>
        <v>414.5843261688467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541.87103788136415</v>
      </c>
      <c r="D75" s="16">
        <f>FC_TRA_ROAD_LCV_E!D$2</f>
        <v>544.26401097474854</v>
      </c>
      <c r="E75" s="16">
        <f>FC_TRA_ROAD_LCV_E!E$2</f>
        <v>662.10822297981952</v>
      </c>
      <c r="F75" s="16">
        <f>FC_TRA_ROAD_LCV_E!F$2</f>
        <v>619.51706589858406</v>
      </c>
      <c r="G75" s="16">
        <f>FC_TRA_ROAD_LCV_E!G$2</f>
        <v>659.90228174812137</v>
      </c>
      <c r="H75" s="16">
        <f>FC_TRA_ROAD_LCV_E!H$2</f>
        <v>729.95583620786147</v>
      </c>
      <c r="I75" s="16">
        <f>FC_TRA_ROAD_LCV_E!I$2</f>
        <v>661.06380449260951</v>
      </c>
      <c r="J75" s="16">
        <f>FC_TRA_ROAD_LCV_E!J$2</f>
        <v>788.6010690030123</v>
      </c>
      <c r="K75" s="16">
        <f>FC_TRA_ROAD_LCV_E!K$2</f>
        <v>781.40391111510121</v>
      </c>
      <c r="L75" s="16">
        <f>FC_TRA_ROAD_LCV_E!L$2</f>
        <v>765.34566280777074</v>
      </c>
      <c r="M75" s="16">
        <f>FC_TRA_ROAD_LCV_E!M$2</f>
        <v>898.58076048977864</v>
      </c>
      <c r="N75" s="16">
        <f>FC_TRA_ROAD_LCV_E!N$2</f>
        <v>942.45510235997494</v>
      </c>
      <c r="O75" s="16">
        <f>FC_TRA_ROAD_LCV_E!O$2</f>
        <v>921.97165067293747</v>
      </c>
      <c r="P75" s="16">
        <f>FC_TRA_ROAD_LCV_E!P$2</f>
        <v>808.75095526622556</v>
      </c>
      <c r="Q75" s="16">
        <f>FC_TRA_ROAD_LCV_E!Q$2</f>
        <v>721.73151298615664</v>
      </c>
      <c r="R75" s="16">
        <f>FC_TRA_ROAD_LCV_E!R$2</f>
        <v>779.70571320300087</v>
      </c>
      <c r="S75" s="16">
        <f>FC_TRA_ROAD_LCV_E!S$2</f>
        <v>791.41930870089357</v>
      </c>
      <c r="T75" s="16">
        <f>FC_TRA_ROAD_LCV_E!T$2</f>
        <v>863.00780336368348</v>
      </c>
      <c r="U75" s="16">
        <f>FC_TRA_ROAD_LCV_E!U$2</f>
        <v>846.10765189603569</v>
      </c>
      <c r="V75" s="16">
        <f>FC_TRA_ROAD_LCV_E!V$2</f>
        <v>839.31662714239314</v>
      </c>
      <c r="W75" s="16">
        <f>FC_TRA_ROAD_LCV_E!W$2</f>
        <v>859.70001790561992</v>
      </c>
      <c r="X75" s="16">
        <f>FC_TRA_ROAD_LCV_E!X$2</f>
        <v>820.46837601652953</v>
      </c>
      <c r="Y75" s="16">
        <f>FC_TRA_ROAD_LCV_E!Y$2</f>
        <v>857.16459177820684</v>
      </c>
      <c r="Z75" s="16">
        <f>FC_TRA_ROAD_LCV_E!Z$2</f>
        <v>888.89663208549155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646.41107538624806</v>
      </c>
      <c r="D76" s="16">
        <f>FC_TRA_ROAD_HGV_E!D$2</f>
        <v>604.23836087364407</v>
      </c>
      <c r="E76" s="16">
        <f>FC_TRA_ROAD_HGV_E!E$2</f>
        <v>1083.1056535012967</v>
      </c>
      <c r="F76" s="16">
        <f>FC_TRA_ROAD_HGV_E!F$2</f>
        <v>738.58751872826622</v>
      </c>
      <c r="G76" s="16">
        <f>FC_TRA_ROAD_HGV_E!G$2</f>
        <v>884.02939189182416</v>
      </c>
      <c r="H76" s="16">
        <f>FC_TRA_ROAD_HGV_E!H$2</f>
        <v>1258.4308773184114</v>
      </c>
      <c r="I76" s="16">
        <f>FC_TRA_ROAD_HGV_E!I$2</f>
        <v>1513.1866901370463</v>
      </c>
      <c r="J76" s="16">
        <f>FC_TRA_ROAD_HGV_E!J$2</f>
        <v>1711.8166099102427</v>
      </c>
      <c r="K76" s="16">
        <f>FC_TRA_ROAD_HGV_E!K$2</f>
        <v>1994.6514077455943</v>
      </c>
      <c r="L76" s="16">
        <f>FC_TRA_ROAD_HGV_E!L$2</f>
        <v>1562.8935844075336</v>
      </c>
      <c r="M76" s="16">
        <f>FC_TRA_ROAD_HGV_E!M$2</f>
        <v>2253.6004505003843</v>
      </c>
      <c r="N76" s="16">
        <f>FC_TRA_ROAD_HGV_E!N$2</f>
        <v>2144.2094233176126</v>
      </c>
      <c r="O76" s="16">
        <f>FC_TRA_ROAD_HGV_E!O$2</f>
        <v>2051.2641574983927</v>
      </c>
      <c r="P76" s="16">
        <f>FC_TRA_ROAD_HGV_E!P$2</f>
        <v>2147.1991707966772</v>
      </c>
      <c r="Q76" s="16">
        <f>FC_TRA_ROAD_HGV_E!Q$2</f>
        <v>2147.9117931575747</v>
      </c>
      <c r="R76" s="16">
        <f>FC_TRA_ROAD_HGV_E!R$2</f>
        <v>2001.0566177847049</v>
      </c>
      <c r="S76" s="16">
        <f>FC_TRA_ROAD_HGV_E!S$2</f>
        <v>2591.453515974154</v>
      </c>
      <c r="T76" s="16">
        <f>FC_TRA_ROAD_HGV_E!T$2</f>
        <v>3462.1830890193623</v>
      </c>
      <c r="U76" s="16">
        <f>FC_TRA_ROAD_HGV_E!U$2</f>
        <v>3527.5930934884354</v>
      </c>
      <c r="V76" s="16">
        <f>FC_TRA_ROAD_HGV_E!V$2</f>
        <v>3544.5038874403558</v>
      </c>
      <c r="W76" s="16">
        <f>FC_TRA_ROAD_HGV_E!W$2</f>
        <v>3197.9403901429223</v>
      </c>
      <c r="X76" s="16">
        <f>FC_TRA_ROAD_HGV_E!X$2</f>
        <v>3581.6208861829618</v>
      </c>
      <c r="Y76" s="16">
        <f>FC_TRA_ROAD_HGV_E!Y$2</f>
        <v>3647.3444791240313</v>
      </c>
      <c r="Z76" s="16">
        <f>FC_TRA_ROAD_HGV_E!Z$2</f>
        <v>3403.5106382873587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  <c r="Y77" s="14">
        <f>FC_TRA_DAVI_E!Y$2</f>
        <v>0</v>
      </c>
      <c r="Z77" s="14">
        <f>FC_TRA_DAVI_E!Z$2</f>
        <v>0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  <c r="Y78" s="16">
        <f>FC_TRA_DAVI_PA_E!Y$2</f>
        <v>0</v>
      </c>
      <c r="Z78" s="16">
        <f>FC_TRA_DAVI_PA_E!Z$2</f>
        <v>0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  <c r="Y79" s="16">
        <f>FC_TRA_DAVI_FR_E!Y$2</f>
        <v>0</v>
      </c>
      <c r="Z79" s="16">
        <f>FC_TRA_DAVI_FR_E!Z$2</f>
        <v>0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69.429030325200003</v>
      </c>
      <c r="D80" s="14">
        <f>FC_TRA_DNAVI_E!D$2</f>
        <v>82.9152448488</v>
      </c>
      <c r="E80" s="14">
        <f>FC_TRA_DNAVI_E!E$2</f>
        <v>60.850935415763999</v>
      </c>
      <c r="F80" s="14">
        <f>FC_TRA_DNAVI_E!F$2</f>
        <v>35.463749302799997</v>
      </c>
      <c r="G80" s="14">
        <f>FC_TRA_DNAVI_E!G$2</f>
        <v>49.948942680000009</v>
      </c>
      <c r="H80" s="14">
        <f>FC_TRA_DNAVI_E!H$2</f>
        <v>56.941794655199999</v>
      </c>
      <c r="I80" s="14">
        <f>FC_TRA_DNAVI_E!I$2</f>
        <v>32.466812742000002</v>
      </c>
      <c r="J80" s="14">
        <f>FC_TRA_DNAVI_E!J$2</f>
        <v>45.453537838800003</v>
      </c>
      <c r="K80" s="14">
        <f>FC_TRA_DNAVI_E!K$2</f>
        <v>60.937710069600001</v>
      </c>
      <c r="L80" s="14">
        <f>FC_TRA_DNAVI_E!L$2</f>
        <v>37.961196436800002</v>
      </c>
      <c r="M80" s="14">
        <f>FC_TRA_DNAVI_E!M$2</f>
        <v>49.948942680000009</v>
      </c>
      <c r="N80" s="14">
        <f>FC_TRA_DNAVI_E!N$2</f>
        <v>50.569426440000008</v>
      </c>
      <c r="O80" s="14">
        <f>FC_TRA_DNAVI_E!O$2</f>
        <v>50.063732175600002</v>
      </c>
      <c r="P80" s="14">
        <f>FC_TRA_DNAVI_E!P$2</f>
        <v>49.558037911200003</v>
      </c>
      <c r="Q80" s="14">
        <f>FC_TRA_DNAVI_E!Q$2</f>
        <v>49.052343646800004</v>
      </c>
      <c r="R80" s="14">
        <f>FC_TRA_DNAVI_E!R$2</f>
        <v>48.546649382399998</v>
      </c>
      <c r="S80" s="14">
        <f>FC_TRA_DNAVI_E!S$2</f>
        <v>55.753568254800001</v>
      </c>
      <c r="T80" s="14">
        <f>FC_TRA_DNAVI_E!T$2</f>
        <v>57.044174475600002</v>
      </c>
      <c r="U80" s="14">
        <f>FC_TRA_DNAVI_E!U$2</f>
        <v>50.231262790800002</v>
      </c>
      <c r="V80" s="14">
        <f>FC_TRA_DNAVI_E!V$2</f>
        <v>57.2148075096</v>
      </c>
      <c r="W80" s="14">
        <f>FC_TRA_DNAVI_E!W$2</f>
        <v>52.691480899200009</v>
      </c>
      <c r="X80" s="14">
        <f>FC_TRA_DNAVI_E!X$2</f>
        <v>53.001722779200001</v>
      </c>
      <c r="Y80" s="14">
        <f>FC_TRA_DNAVI_E!Y$2</f>
        <v>42.952988286000007</v>
      </c>
      <c r="Z80" s="14">
        <f>FC_TRA_DNAVI_E!Z$2</f>
        <v>40.424516963999999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0</v>
      </c>
      <c r="U81" s="16">
        <f>FC_TRA_DNAVI_DCS_E!U$2</f>
        <v>0</v>
      </c>
      <c r="V81" s="16">
        <f>FC_TRA_DNAVI_DCS_E!V$2</f>
        <v>0</v>
      </c>
      <c r="W81" s="16">
        <f>FC_TRA_DNAVI_DCS_E!W$2</f>
        <v>0</v>
      </c>
      <c r="X81" s="16">
        <f>FC_TRA_DNAVI_DCS_E!X$2</f>
        <v>0</v>
      </c>
      <c r="Y81" s="16">
        <f>FC_TRA_DNAVI_DCS_E!Y$2</f>
        <v>0</v>
      </c>
      <c r="Z81" s="16">
        <f>FC_TRA_DNAVI_DCS_E!Z$2</f>
        <v>0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69.429030325200003</v>
      </c>
      <c r="D82" s="16">
        <f>FC_TRA_DNAVI_IWW_E!D$2</f>
        <v>82.9152448488</v>
      </c>
      <c r="E82" s="16">
        <f>FC_TRA_DNAVI_IWW_E!E$2</f>
        <v>60.850935415763999</v>
      </c>
      <c r="F82" s="16">
        <f>FC_TRA_DNAVI_IWW_E!F$2</f>
        <v>35.463749302799997</v>
      </c>
      <c r="G82" s="16">
        <f>FC_TRA_DNAVI_IWW_E!G$2</f>
        <v>49.948942680000009</v>
      </c>
      <c r="H82" s="16">
        <f>FC_TRA_DNAVI_IWW_E!H$2</f>
        <v>56.941794655199999</v>
      </c>
      <c r="I82" s="16">
        <f>FC_TRA_DNAVI_IWW_E!I$2</f>
        <v>32.466812742000002</v>
      </c>
      <c r="J82" s="16">
        <f>FC_TRA_DNAVI_IWW_E!J$2</f>
        <v>45.453537838800003</v>
      </c>
      <c r="K82" s="16">
        <f>FC_TRA_DNAVI_IWW_E!K$2</f>
        <v>60.937710069600001</v>
      </c>
      <c r="L82" s="16">
        <f>FC_TRA_DNAVI_IWW_E!L$2</f>
        <v>37.961196436800002</v>
      </c>
      <c r="M82" s="16">
        <f>FC_TRA_DNAVI_IWW_E!M$2</f>
        <v>49.948942680000009</v>
      </c>
      <c r="N82" s="16">
        <f>FC_TRA_DNAVI_IWW_E!N$2</f>
        <v>50.569426440000008</v>
      </c>
      <c r="O82" s="16">
        <f>FC_TRA_DNAVI_IWW_E!O$2</f>
        <v>50.063732175600002</v>
      </c>
      <c r="P82" s="16">
        <f>FC_TRA_DNAVI_IWW_E!P$2</f>
        <v>49.558037911200003</v>
      </c>
      <c r="Q82" s="16">
        <f>FC_TRA_DNAVI_IWW_E!Q$2</f>
        <v>49.052343646800004</v>
      </c>
      <c r="R82" s="16">
        <f>FC_TRA_DNAVI_IWW_E!R$2</f>
        <v>48.546649382399998</v>
      </c>
      <c r="S82" s="16">
        <f>FC_TRA_DNAVI_IWW_E!S$2</f>
        <v>55.753568254800001</v>
      </c>
      <c r="T82" s="16">
        <f>FC_TRA_DNAVI_IWW_E!T$2</f>
        <v>57.044174475600002</v>
      </c>
      <c r="U82" s="16">
        <f>FC_TRA_DNAVI_IWW_E!U$2</f>
        <v>50.231262790800002</v>
      </c>
      <c r="V82" s="16">
        <f>FC_TRA_DNAVI_IWW_E!V$2</f>
        <v>57.2148075096</v>
      </c>
      <c r="W82" s="16">
        <f>FC_TRA_DNAVI_IWW_E!W$2</f>
        <v>52.691480899200009</v>
      </c>
      <c r="X82" s="16">
        <f>FC_TRA_DNAVI_IWW_E!X$2</f>
        <v>53.001722779200001</v>
      </c>
      <c r="Y82" s="16">
        <f>FC_TRA_DNAVI_IWW_E!Y$2</f>
        <v>42.952988286000007</v>
      </c>
      <c r="Z82" s="16">
        <f>FC_TRA_DNAVI_IWW_E!Z$2</f>
        <v>40.424516963999999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0</v>
      </c>
      <c r="D83" s="14">
        <f>FC_TRA_PIPE_E!D$2</f>
        <v>1293.3518400000003</v>
      </c>
      <c r="E83" s="14">
        <f>FC_TRA_PIPE_E!E$2</f>
        <v>1064.4301800000001</v>
      </c>
      <c r="F83" s="14">
        <f>FC_TRA_PIPE_E!F$2</f>
        <v>1087.5041099999999</v>
      </c>
      <c r="G83" s="14">
        <f>FC_TRA_PIPE_E!G$2</f>
        <v>1397.9166300000002</v>
      </c>
      <c r="H83" s="14">
        <f>FC_TRA_PIPE_E!H$2</f>
        <v>1391.6053800000002</v>
      </c>
      <c r="I83" s="14">
        <f>FC_TRA_PIPE_E!I$2</f>
        <v>964.40949000000023</v>
      </c>
      <c r="J83" s="14">
        <f>FC_TRA_PIPE_E!J$2</f>
        <v>1034.43912</v>
      </c>
      <c r="K83" s="14">
        <f>FC_TRA_PIPE_E!K$2</f>
        <v>1264.3200900000002</v>
      </c>
      <c r="L83" s="14">
        <f>FC_TRA_PIPE_E!L$2</f>
        <v>956.38157999999999</v>
      </c>
      <c r="M83" s="14">
        <f>FC_TRA_PIPE_E!M$2</f>
        <v>908.11313999999993</v>
      </c>
      <c r="N83" s="14">
        <f>FC_TRA_PIPE_E!N$2</f>
        <v>1001.06523</v>
      </c>
      <c r="O83" s="14">
        <f>FC_TRA_PIPE_E!O$2</f>
        <v>450.92619000000019</v>
      </c>
      <c r="P83" s="14">
        <f>FC_TRA_PIPE_E!P$2</f>
        <v>473.14179000000007</v>
      </c>
      <c r="Q83" s="14">
        <f>FC_TRA_PIPE_E!Q$2</f>
        <v>196.40610000000001</v>
      </c>
      <c r="R83" s="14">
        <f>FC_TRA_PIPE_E!R$2</f>
        <v>198.77913000000001</v>
      </c>
      <c r="S83" s="14">
        <f>FC_TRA_PIPE_E!S$2</f>
        <v>316.1178900000001</v>
      </c>
      <c r="T83" s="14">
        <f>FC_TRA_PIPE_E!T$2</f>
        <v>337.17222000000004</v>
      </c>
      <c r="U83" s="14">
        <f>FC_TRA_PIPE_E!U$2</f>
        <v>298.08690120000011</v>
      </c>
      <c r="V83" s="14">
        <f>FC_TRA_PIPE_E!V$2</f>
        <v>418.41426527999994</v>
      </c>
      <c r="W83" s="14">
        <f>FC_TRA_PIPE_E!W$2</f>
        <v>176.9189796</v>
      </c>
      <c r="X83" s="14">
        <f>FC_TRA_PIPE_E!X$2</f>
        <v>132.58593216</v>
      </c>
      <c r="Y83" s="14">
        <f>FC_TRA_PIPE_E!Y$2</f>
        <v>40.240328040000009</v>
      </c>
      <c r="Z83" s="14">
        <f>FC_TRA_PIPE_E!Z$2</f>
        <v>20.902860000000004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8620.3547600907932</v>
      </c>
      <c r="D84" s="12">
        <f>FC_OTH_E!D$2</f>
        <v>7087.0695682949845</v>
      </c>
      <c r="E84" s="12">
        <f>FC_OTH_E!E$2</f>
        <v>6754.256433146641</v>
      </c>
      <c r="F84" s="12">
        <f>FC_OTH_E!F$2</f>
        <v>5883.9712244522407</v>
      </c>
      <c r="G84" s="12">
        <f>FC_OTH_E!G$2</f>
        <v>5825.4239640571559</v>
      </c>
      <c r="H84" s="12">
        <f>FC_OTH_E!H$2</f>
        <v>6347.9837610999493</v>
      </c>
      <c r="I84" s="12">
        <f>FC_OTH_E!I$2</f>
        <v>6366.1619572814834</v>
      </c>
      <c r="J84" s="12">
        <f>FC_OTH_E!J$2</f>
        <v>5937.6854265651955</v>
      </c>
      <c r="K84" s="12">
        <f>FC_OTH_E!K$2</f>
        <v>6495.9233478690367</v>
      </c>
      <c r="L84" s="12">
        <f>FC_OTH_E!L$2</f>
        <v>6862.0618712304222</v>
      </c>
      <c r="M84" s="12">
        <f>FC_OTH_E!M$2</f>
        <v>6891.4020529191457</v>
      </c>
      <c r="N84" s="12">
        <f>FC_OTH_E!N$2</f>
        <v>5482.1920913067943</v>
      </c>
      <c r="O84" s="12">
        <f>FC_OTH_E!O$2</f>
        <v>5002.1022149194641</v>
      </c>
      <c r="P84" s="12">
        <f>FC_OTH_E!P$2</f>
        <v>5658.4313470107263</v>
      </c>
      <c r="Q84" s="12">
        <f>FC_OTH_E!Q$2</f>
        <v>4558.1073417779135</v>
      </c>
      <c r="R84" s="12">
        <f>FC_OTH_E!R$2</f>
        <v>4602.6916029856584</v>
      </c>
      <c r="S84" s="12">
        <f>FC_OTH_E!S$2</f>
        <v>4448.3575209709325</v>
      </c>
      <c r="T84" s="12">
        <f>FC_OTH_E!T$2</f>
        <v>4798.9567040463207</v>
      </c>
      <c r="U84" s="12">
        <f>FC_OTH_E!U$2</f>
        <v>4510.9052866180737</v>
      </c>
      <c r="V84" s="12">
        <f>FC_OTH_E!V$2</f>
        <v>4502.3241184022509</v>
      </c>
      <c r="W84" s="12">
        <f>FC_OTH_E!W$2</f>
        <v>4261.4241871561198</v>
      </c>
      <c r="X84" s="12">
        <f>FC_OTH_E!X$2</f>
        <v>5027.1914558436029</v>
      </c>
      <c r="Y84" s="12">
        <f>FC_OTH_E!Y$2</f>
        <v>4510.331604967836</v>
      </c>
      <c r="Z84" s="12">
        <f>FC_OTH_E!Z$2</f>
        <v>4046.9339711501948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4054.8531122214913</v>
      </c>
      <c r="D85" s="14">
        <f>FC_OTH_CP_E!D$2</f>
        <v>2459.5985339574254</v>
      </c>
      <c r="E85" s="14">
        <f>FC_OTH_CP_E!E$2</f>
        <v>2087.4551687608241</v>
      </c>
      <c r="F85" s="14">
        <f>FC_OTH_CP_E!F$2</f>
        <v>1404.8136995503369</v>
      </c>
      <c r="G85" s="14">
        <f>FC_OTH_CP_E!G$2</f>
        <v>1517.7539092107604</v>
      </c>
      <c r="H85" s="14">
        <f>FC_OTH_CP_E!H$2</f>
        <v>2419.1108524471488</v>
      </c>
      <c r="I85" s="14">
        <f>FC_OTH_CP_E!I$2</f>
        <v>2797.6826905003009</v>
      </c>
      <c r="J85" s="14">
        <f>FC_OTH_CP_E!J$2</f>
        <v>2829.3177185742134</v>
      </c>
      <c r="K85" s="14">
        <f>FC_OTH_CP_E!K$2</f>
        <v>3097.1372629280991</v>
      </c>
      <c r="L85" s="14">
        <f>FC_OTH_CP_E!L$2</f>
        <v>3512.1257787511167</v>
      </c>
      <c r="M85" s="14">
        <f>FC_OTH_CP_E!M$2</f>
        <v>3208.209301466507</v>
      </c>
      <c r="N85" s="14">
        <f>FC_OTH_CP_E!N$2</f>
        <v>2198.04527210076</v>
      </c>
      <c r="O85" s="14">
        <f>FC_OTH_CP_E!O$2</f>
        <v>1950.8580498685897</v>
      </c>
      <c r="P85" s="14">
        <f>FC_OTH_CP_E!P$2</f>
        <v>2540.7433180086036</v>
      </c>
      <c r="Q85" s="14">
        <f>FC_OTH_CP_E!Q$2</f>
        <v>1721.5913675539186</v>
      </c>
      <c r="R85" s="14">
        <f>FC_OTH_CP_E!R$2</f>
        <v>1785.2837372119573</v>
      </c>
      <c r="S85" s="14">
        <f>FC_OTH_CP_E!S$2</f>
        <v>1523.0348623112745</v>
      </c>
      <c r="T85" s="14">
        <f>FC_OTH_CP_E!T$2</f>
        <v>1687.3162511125411</v>
      </c>
      <c r="U85" s="14">
        <f>FC_OTH_CP_E!U$2</f>
        <v>1503.2105663874399</v>
      </c>
      <c r="V85" s="14">
        <f>FC_OTH_CP_E!V$2</f>
        <v>1508.709928369135</v>
      </c>
      <c r="W85" s="14">
        <f>FC_OTH_CP_E!W$2</f>
        <v>1101.7144663613053</v>
      </c>
      <c r="X85" s="14">
        <f>FC_OTH_CP_E!X$2</f>
        <v>1653.3262269381153</v>
      </c>
      <c r="Y85" s="14">
        <f>FC_OTH_CP_E!Y$2</f>
        <v>1451.7667614276986</v>
      </c>
      <c r="Z85" s="14">
        <f>FC_OTH_CP_E!Z$2</f>
        <v>1213.4911262097851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3875.2993590045021</v>
      </c>
      <c r="D86" s="16">
        <f>FC_OTH_CP_SH_E!D$2</f>
        <v>2235.9060426635128</v>
      </c>
      <c r="E86" s="16">
        <f>FC_OTH_CP_SH_E!E$2</f>
        <v>1806.0557487839937</v>
      </c>
      <c r="F86" s="16">
        <f>FC_OTH_CP_SH_E!F$2</f>
        <v>1131.2000729558886</v>
      </c>
      <c r="G86" s="16">
        <f>FC_OTH_CP_SH_E!G$2</f>
        <v>1249.8322758128381</v>
      </c>
      <c r="H86" s="16">
        <f>FC_OTH_CP_SH_E!H$2</f>
        <v>2162.0767720659469</v>
      </c>
      <c r="I86" s="16">
        <f>FC_OTH_CP_SH_E!I$2</f>
        <v>2529.1527457886787</v>
      </c>
      <c r="J86" s="16">
        <f>FC_OTH_CP_SH_E!J$2</f>
        <v>2575.8579839207041</v>
      </c>
      <c r="K86" s="16">
        <f>FC_OTH_CP_SH_E!K$2</f>
        <v>2851.6740298517279</v>
      </c>
      <c r="L86" s="16">
        <f>FC_OTH_CP_SH_E!L$2</f>
        <v>3244.9187516685101</v>
      </c>
      <c r="M86" s="16">
        <f>FC_OTH_CP_SH_E!M$2</f>
        <v>2915.2201798191118</v>
      </c>
      <c r="N86" s="16">
        <f>FC_OTH_CP_SH_E!N$2</f>
        <v>1965.1633440069945</v>
      </c>
      <c r="O86" s="16">
        <f>FC_OTH_CP_SH_E!O$2</f>
        <v>1653.6422537812605</v>
      </c>
      <c r="P86" s="16">
        <f>FC_OTH_CP_SH_E!P$2</f>
        <v>2206.5687687796622</v>
      </c>
      <c r="Q86" s="16">
        <f>FC_OTH_CP_SH_E!Q$2</f>
        <v>1377.6745432775322</v>
      </c>
      <c r="R86" s="16">
        <f>FC_OTH_CP_SH_E!R$2</f>
        <v>1428.8505249686489</v>
      </c>
      <c r="S86" s="16">
        <f>FC_OTH_CP_SH_E!S$2</f>
        <v>1193.0299718837011</v>
      </c>
      <c r="T86" s="16">
        <f>FC_OTH_CP_SH_E!T$2</f>
        <v>1384.2592929236728</v>
      </c>
      <c r="U86" s="16">
        <f>FC_OTH_CP_SH_E!U$2</f>
        <v>1233.0819893103906</v>
      </c>
      <c r="V86" s="16">
        <f>FC_OTH_CP_SH_E!V$2</f>
        <v>1265.4595260197821</v>
      </c>
      <c r="W86" s="16">
        <f>FC_OTH_CP_SH_E!W$2</f>
        <v>926.23141408937408</v>
      </c>
      <c r="X86" s="16">
        <f>FC_OTH_CP_SH_E!X$2</f>
        <v>1375.2872571674266</v>
      </c>
      <c r="Y86" s="16">
        <f>FC_OTH_CP_SH_E!Y$2</f>
        <v>1179.0131975751424</v>
      </c>
      <c r="Z86" s="16">
        <f>FC_OTH_CP_SH_E!Z$2</f>
        <v>963.9230340971443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3.4061961755113369E-2</v>
      </c>
      <c r="D87" s="16">
        <f>FC_OTH_CP_SC_E!D$2</f>
        <v>5.4341374022130629E-2</v>
      </c>
      <c r="E87" s="16">
        <f>FC_OTH_CP_SC_E!E$2</f>
        <v>4.8841644665710587E-2</v>
      </c>
      <c r="F87" s="16">
        <f>FC_OTH_CP_SC_E!F$2</f>
        <v>1.8945984402250562E-2</v>
      </c>
      <c r="G87" s="16">
        <f>FC_OTH_CP_SC_E!G$2</f>
        <v>5.4681554979539651E-2</v>
      </c>
      <c r="H87" s="16">
        <f>FC_OTH_CP_SC_E!H$2</f>
        <v>8.220601402594227E-2</v>
      </c>
      <c r="I87" s="16">
        <f>FC_OTH_CP_SC_E!I$2</f>
        <v>9.8743190135473516E-2</v>
      </c>
      <c r="J87" s="16">
        <f>FC_OTH_CP_SC_E!J$2</f>
        <v>0.10768588103077124</v>
      </c>
      <c r="K87" s="16">
        <f>FC_OTH_CP_SC_E!K$2</f>
        <v>0.11674507153000362</v>
      </c>
      <c r="L87" s="16">
        <f>FC_OTH_CP_SC_E!L$2</f>
        <v>0.11637686721431825</v>
      </c>
      <c r="M87" s="16">
        <f>FC_OTH_CP_SC_E!M$2</f>
        <v>0.13000228674400435</v>
      </c>
      <c r="N87" s="16">
        <f>FC_OTH_CP_SC_E!N$2</f>
        <v>0.13836382620475754</v>
      </c>
      <c r="O87" s="16">
        <f>FC_OTH_CP_SC_E!O$2</f>
        <v>0.16075578768488283</v>
      </c>
      <c r="P87" s="16">
        <f>FC_OTH_CP_SC_E!P$2</f>
        <v>0.2004586391404681</v>
      </c>
      <c r="Q87" s="16">
        <f>FC_OTH_CP_SC_E!Q$2</f>
        <v>0.26339921516709186</v>
      </c>
      <c r="R87" s="16">
        <f>FC_OTH_CP_SC_E!R$2</f>
        <v>0.35571270525908394</v>
      </c>
      <c r="S87" s="16">
        <f>FC_OTH_CP_SC_E!S$2</f>
        <v>0.45639071987728974</v>
      </c>
      <c r="T87" s="16">
        <f>FC_OTH_CP_SC_E!T$2</f>
        <v>0.5480703343793274</v>
      </c>
      <c r="U87" s="16">
        <f>FC_OTH_CP_SC_E!U$2</f>
        <v>0.62625832985630858</v>
      </c>
      <c r="V87" s="16">
        <f>FC_OTH_CP_SC_E!V$2</f>
        <v>0.69294897414443457</v>
      </c>
      <c r="W87" s="16">
        <f>FC_OTH_CP_SC_E!W$2</f>
        <v>0.74689276444960695</v>
      </c>
      <c r="X87" s="16">
        <f>FC_OTH_CP_SC_E!X$2</f>
        <v>0.79597987567401884</v>
      </c>
      <c r="Y87" s="16">
        <f>FC_OTH_CP_SC_E!Y$2</f>
        <v>0.87211430016375147</v>
      </c>
      <c r="Z87" s="16">
        <f>FC_OTH_CP_SC_E!Z$2</f>
        <v>0.85321594385935795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45.132404382773522</v>
      </c>
      <c r="D88" s="16">
        <f>FC_OTH_CP_HW_E!D$2</f>
        <v>64.558748737923253</v>
      </c>
      <c r="E88" s="16">
        <f>FC_OTH_CP_HW_E!E$2</f>
        <v>73.710890556482752</v>
      </c>
      <c r="F88" s="16">
        <f>FC_OTH_CP_HW_E!F$2</f>
        <v>65.881382451780738</v>
      </c>
      <c r="G88" s="16">
        <f>FC_OTH_CP_HW_E!G$2</f>
        <v>69.679855871391595</v>
      </c>
      <c r="H88" s="16">
        <f>FC_OTH_CP_HW_E!H$2</f>
        <v>64.539594924710244</v>
      </c>
      <c r="I88" s="16">
        <f>FC_OTH_CP_HW_E!I$2</f>
        <v>78.339733677076325</v>
      </c>
      <c r="J88" s="16">
        <f>FC_OTH_CP_HW_E!J$2</f>
        <v>103.8986656509413</v>
      </c>
      <c r="K88" s="16">
        <f>FC_OTH_CP_HW_E!K$2</f>
        <v>113.40924782240626</v>
      </c>
      <c r="L88" s="16">
        <f>FC_OTH_CP_HW_E!L$2</f>
        <v>117.71720824864593</v>
      </c>
      <c r="M88" s="16">
        <f>FC_OTH_CP_HW_E!M$2</f>
        <v>123.76753309739615</v>
      </c>
      <c r="N88" s="16">
        <f>FC_OTH_CP_HW_E!N$2</f>
        <v>124.7524975138605</v>
      </c>
      <c r="O88" s="16">
        <f>FC_OTH_CP_HW_E!O$2</f>
        <v>150.18800518889307</v>
      </c>
      <c r="P88" s="16">
        <f>FC_OTH_CP_HW_E!P$2</f>
        <v>165.57019230565419</v>
      </c>
      <c r="Q88" s="16">
        <f>FC_OTH_CP_HW_E!Q$2</f>
        <v>171.45762592050505</v>
      </c>
      <c r="R88" s="16">
        <f>FC_OTH_CP_HW_E!R$2</f>
        <v>176.42334248427073</v>
      </c>
      <c r="S88" s="16">
        <f>FC_OTH_CP_HW_E!S$2</f>
        <v>153.0622474119989</v>
      </c>
      <c r="T88" s="16">
        <f>FC_OTH_CP_HW_E!T$2</f>
        <v>146.65173669850032</v>
      </c>
      <c r="U88" s="16">
        <f>FC_OTH_CP_HW_E!U$2</f>
        <v>128.23435848714823</v>
      </c>
      <c r="V88" s="16">
        <f>FC_OTH_CP_HW_E!V$2</f>
        <v>125.74591893779885</v>
      </c>
      <c r="W88" s="16">
        <f>FC_OTH_CP_HW_E!W$2</f>
        <v>71.451896768937615</v>
      </c>
      <c r="X88" s="16">
        <f>FC_OTH_CP_HW_E!X$2</f>
        <v>115.89837092255436</v>
      </c>
      <c r="Y88" s="16">
        <f>FC_OTH_CP_HW_E!Y$2</f>
        <v>110.14821579877471</v>
      </c>
      <c r="Z88" s="16">
        <f>FC_OTH_CP_HW_E!Z$2</f>
        <v>103.64172720888922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134.38728687246061</v>
      </c>
      <c r="D89" s="16">
        <f>FC_OTH_CP_CA_E!D$2</f>
        <v>159.079401181967</v>
      </c>
      <c r="E89" s="16">
        <f>FC_OTH_CP_CA_E!E$2</f>
        <v>207.63968777568201</v>
      </c>
      <c r="F89" s="16">
        <f>FC_OTH_CP_CA_E!F$2</f>
        <v>207.71329815826562</v>
      </c>
      <c r="G89" s="16">
        <f>FC_OTH_CP_CA_E!G$2</f>
        <v>198.18709597155134</v>
      </c>
      <c r="H89" s="16">
        <f>FC_OTH_CP_CA_E!H$2</f>
        <v>192.41227944246538</v>
      </c>
      <c r="I89" s="16">
        <f>FC_OTH_CP_CA_E!I$2</f>
        <v>190.09146784441</v>
      </c>
      <c r="J89" s="16">
        <f>FC_OTH_CP_CA_E!J$2</f>
        <v>149.45338312153731</v>
      </c>
      <c r="K89" s="16">
        <f>FC_OTH_CP_CA_E!K$2</f>
        <v>131.93724018243475</v>
      </c>
      <c r="L89" s="16">
        <f>FC_OTH_CP_CA_E!L$2</f>
        <v>149.37344196674627</v>
      </c>
      <c r="M89" s="16">
        <f>FC_OTH_CP_CA_E!M$2</f>
        <v>169.09158626325487</v>
      </c>
      <c r="N89" s="16">
        <f>FC_OTH_CP_CA_E!N$2</f>
        <v>107.99106675369978</v>
      </c>
      <c r="O89" s="16">
        <f>FC_OTH_CP_CA_E!O$2</f>
        <v>146.8670351107514</v>
      </c>
      <c r="P89" s="16">
        <f>FC_OTH_CP_CA_E!P$2</f>
        <v>168.40389828414729</v>
      </c>
      <c r="Q89" s="16">
        <f>FC_OTH_CP_CA_E!Q$2</f>
        <v>172.19579914071454</v>
      </c>
      <c r="R89" s="16">
        <f>FC_OTH_CP_CA_E!R$2</f>
        <v>179.65415705377842</v>
      </c>
      <c r="S89" s="16">
        <f>FC_OTH_CP_CA_E!S$2</f>
        <v>176.48625229569708</v>
      </c>
      <c r="T89" s="16">
        <f>FC_OTH_CP_CA_E!T$2</f>
        <v>155.85715115598853</v>
      </c>
      <c r="U89" s="16">
        <f>FC_OTH_CP_CA_E!U$2</f>
        <v>141.26796026004462</v>
      </c>
      <c r="V89" s="16">
        <f>FC_OTH_CP_CA_E!V$2</f>
        <v>116.81153443740986</v>
      </c>
      <c r="W89" s="16">
        <f>FC_OTH_CP_CA_E!W$2</f>
        <v>103.28426273854387</v>
      </c>
      <c r="X89" s="16">
        <f>FC_OTH_CP_CA_E!X$2</f>
        <v>161.34461897246032</v>
      </c>
      <c r="Y89" s="16">
        <f>FC_OTH_CP_CA_E!Y$2</f>
        <v>161.73323375361761</v>
      </c>
      <c r="Z89" s="16">
        <f>FC_OTH_CP_CA_E!Z$2</f>
        <v>145.07314895989234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4148.2618170004298</v>
      </c>
      <c r="D90" s="14">
        <f>FC_OTH_HH_E!D$2</f>
        <v>4259.7280880914968</v>
      </c>
      <c r="E90" s="14">
        <f>FC_OTH_HH_E!E$2</f>
        <v>4384.2608975628273</v>
      </c>
      <c r="F90" s="14">
        <f>FC_OTH_HH_E!F$2</f>
        <v>4166.506887235746</v>
      </c>
      <c r="G90" s="14">
        <f>FC_OTH_HH_E!G$2</f>
        <v>3965.1646399462547</v>
      </c>
      <c r="H90" s="14">
        <f>FC_OTH_HH_E!H$2</f>
        <v>3570.3972708900328</v>
      </c>
      <c r="I90" s="14">
        <f>FC_OTH_HH_E!I$2</f>
        <v>3265.8001651121208</v>
      </c>
      <c r="J90" s="14">
        <f>FC_OTH_HH_E!J$2</f>
        <v>2822.3605244596215</v>
      </c>
      <c r="K90" s="14">
        <f>FC_OTH_HH_E!K$2</f>
        <v>3097.3838306369389</v>
      </c>
      <c r="L90" s="14">
        <f>FC_OTH_HH_E!L$2</f>
        <v>3078.9876636766512</v>
      </c>
      <c r="M90" s="14">
        <f>FC_OTH_HH_E!M$2</f>
        <v>3391.6044028456545</v>
      </c>
      <c r="N90" s="14">
        <f>FC_OTH_HH_E!N$2</f>
        <v>2978.1850523281005</v>
      </c>
      <c r="O90" s="14">
        <f>FC_OTH_HH_E!O$2</f>
        <v>2764.2615060816752</v>
      </c>
      <c r="P90" s="14">
        <f>FC_OTH_HH_E!P$2</f>
        <v>2823.3755391262453</v>
      </c>
      <c r="Q90" s="14">
        <f>FC_OTH_HH_E!Q$2</f>
        <v>2529.2831051591984</v>
      </c>
      <c r="R90" s="14">
        <f>FC_OTH_HH_E!R$2</f>
        <v>2554.0267777900158</v>
      </c>
      <c r="S90" s="14">
        <f>FC_OTH_HH_E!S$2</f>
        <v>2655.2701730198655</v>
      </c>
      <c r="T90" s="14">
        <f>FC_OTH_HH_E!T$2</f>
        <v>2867.3019179266812</v>
      </c>
      <c r="U90" s="14">
        <f>FC_OTH_HH_E!U$2</f>
        <v>2771.4386180165816</v>
      </c>
      <c r="V90" s="14">
        <f>FC_OTH_HH_E!V$2</f>
        <v>2763.4473975307369</v>
      </c>
      <c r="W90" s="14">
        <f>FC_OTH_HH_E!W$2</f>
        <v>2919.177094369411</v>
      </c>
      <c r="X90" s="14">
        <f>FC_OTH_HH_E!X$2</f>
        <v>3133.6995844154694</v>
      </c>
      <c r="Y90" s="14">
        <f>FC_OTH_HH_E!Y$2</f>
        <v>2825.23022816409</v>
      </c>
      <c r="Z90" s="14">
        <f>FC_OTH_HH_E!Z$2</f>
        <v>2609.5951451804103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3787.2347376217749</v>
      </c>
      <c r="D91" s="16">
        <f>FC_OTH_HH_SH_E!D$2</f>
        <v>3989.1855692673598</v>
      </c>
      <c r="E91" s="16">
        <f>FC_OTH_HH_SH_E!E$2</f>
        <v>4097.7794253404372</v>
      </c>
      <c r="F91" s="16">
        <f>FC_OTH_HH_SH_E!F$2</f>
        <v>3859.8643767149683</v>
      </c>
      <c r="G91" s="16">
        <f>FC_OTH_HH_SH_E!G$2</f>
        <v>3646.5340069690142</v>
      </c>
      <c r="H91" s="16">
        <f>FC_OTH_HH_SH_E!H$2</f>
        <v>3260.368048143504</v>
      </c>
      <c r="I91" s="16">
        <f>FC_OTH_HH_SH_E!I$2</f>
        <v>2949.7155389813897</v>
      </c>
      <c r="J91" s="16">
        <f>FC_OTH_HH_SH_E!J$2</f>
        <v>2496.24580654189</v>
      </c>
      <c r="K91" s="16">
        <f>FC_OTH_HH_SH_E!K$2</f>
        <v>2752.4114486141207</v>
      </c>
      <c r="L91" s="16">
        <f>FC_OTH_HH_SH_E!L$2</f>
        <v>2735.2032280231078</v>
      </c>
      <c r="M91" s="16">
        <f>FC_OTH_HH_SH_E!M$2</f>
        <v>3199.9262729035854</v>
      </c>
      <c r="N91" s="16">
        <f>FC_OTH_HH_SH_E!N$2</f>
        <v>2767.4026412158405</v>
      </c>
      <c r="O91" s="16">
        <f>FC_OTH_HH_SH_E!O$2</f>
        <v>2561.591915730497</v>
      </c>
      <c r="P91" s="16">
        <f>FC_OTH_HH_SH_E!P$2</f>
        <v>2588.0474898188377</v>
      </c>
      <c r="Q91" s="16">
        <f>FC_OTH_HH_SH_E!Q$2</f>
        <v>2203.8473771421513</v>
      </c>
      <c r="R91" s="16">
        <f>FC_OTH_HH_SH_E!R$2</f>
        <v>2267.7727529840581</v>
      </c>
      <c r="S91" s="16">
        <f>FC_OTH_HH_SH_E!S$2</f>
        <v>2374.5876276956701</v>
      </c>
      <c r="T91" s="16">
        <f>FC_OTH_HH_SH_E!T$2</f>
        <v>2529.5507943103839</v>
      </c>
      <c r="U91" s="16">
        <f>FC_OTH_HH_SH_E!U$2</f>
        <v>2334.8040748417566</v>
      </c>
      <c r="V91" s="16">
        <f>FC_OTH_HH_SH_E!V$2</f>
        <v>2318.5274319018886</v>
      </c>
      <c r="W91" s="16">
        <f>FC_OTH_HH_SH_E!W$2</f>
        <v>2438.3830057166665</v>
      </c>
      <c r="X91" s="16">
        <f>FC_OTH_HH_SH_E!X$2</f>
        <v>2705.9710882709128</v>
      </c>
      <c r="Y91" s="16">
        <f>FC_OTH_HH_SH_E!Y$2</f>
        <v>2353.3350744803051</v>
      </c>
      <c r="Z91" s="16">
        <f>FC_OTH_HH_SH_E!Z$2</f>
        <v>2152.7898662387051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257.28721015133442</v>
      </c>
      <c r="D93" s="16">
        <f>FC_OTH_HH_WH_E!D$2</f>
        <v>200.3853461723379</v>
      </c>
      <c r="E93" s="16">
        <f>FC_OTH_HH_WH_E!E$2</f>
        <v>216.81062814975255</v>
      </c>
      <c r="F93" s="16">
        <f>FC_OTH_HH_WH_E!F$2</f>
        <v>223.76772478619492</v>
      </c>
      <c r="G93" s="16">
        <f>FC_OTH_HH_WH_E!G$2</f>
        <v>231.03375097897583</v>
      </c>
      <c r="H93" s="16">
        <f>FC_OTH_HH_WH_E!H$2</f>
        <v>227.77795377724743</v>
      </c>
      <c r="I93" s="16">
        <f>FC_OTH_HH_WH_E!I$2</f>
        <v>239.15360886050752</v>
      </c>
      <c r="J93" s="16">
        <f>FC_OTH_HH_WH_E!J$2</f>
        <v>244.11697309139646</v>
      </c>
      <c r="K93" s="16">
        <f>FC_OTH_HH_WH_E!K$2</f>
        <v>264.16988424679147</v>
      </c>
      <c r="L93" s="16">
        <f>FC_OTH_HH_WH_E!L$2</f>
        <v>264.56094691113282</v>
      </c>
      <c r="M93" s="16">
        <f>FC_OTH_HH_WH_E!M$2</f>
        <v>144.26085932701181</v>
      </c>
      <c r="N93" s="16">
        <f>FC_OTH_HH_WH_E!N$2</f>
        <v>157.42888958080749</v>
      </c>
      <c r="O93" s="16">
        <f>FC_OTH_HH_WH_E!O$2</f>
        <v>153.26117648140917</v>
      </c>
      <c r="P93" s="16">
        <f>FC_OTH_HH_WH_E!P$2</f>
        <v>185.22803691391564</v>
      </c>
      <c r="Q93" s="16">
        <f>FC_OTH_HH_WH_E!Q$2</f>
        <v>257.46219461239548</v>
      </c>
      <c r="R93" s="16">
        <f>FC_OTH_HH_WH_E!R$2</f>
        <v>224.46831750523359</v>
      </c>
      <c r="S93" s="16">
        <f>FC_OTH_HH_WH_E!S$2</f>
        <v>217.53548528434041</v>
      </c>
      <c r="T93" s="16">
        <f>FC_OTH_HH_WH_E!T$2</f>
        <v>256.26825356806836</v>
      </c>
      <c r="U93" s="16">
        <f>FC_OTH_HH_WH_E!U$2</f>
        <v>351.08334233339792</v>
      </c>
      <c r="V93" s="16">
        <f>FC_OTH_HH_WH_E!V$2</f>
        <v>354.66881213305902</v>
      </c>
      <c r="W93" s="16">
        <f>FC_OTH_HH_WH_E!W$2</f>
        <v>386.00964844965978</v>
      </c>
      <c r="X93" s="16">
        <f>FC_OTH_HH_WH_E!X$2</f>
        <v>312.53663335776139</v>
      </c>
      <c r="Y93" s="16">
        <f>FC_OTH_HH_WH_E!Y$2</f>
        <v>352.04119975194095</v>
      </c>
      <c r="Z93" s="16">
        <f>FC_OTH_HH_WH_E!Z$2</f>
        <v>355.91808646677151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103.73986922732064</v>
      </c>
      <c r="D94" s="16">
        <f>FC_OTH_HH_CO_E!D$2</f>
        <v>70.157172651798888</v>
      </c>
      <c r="E94" s="16">
        <f>FC_OTH_HH_CO_E!E$2</f>
        <v>69.670844072637223</v>
      </c>
      <c r="F94" s="16">
        <f>FC_OTH_HH_CO_E!F$2</f>
        <v>82.874785734582275</v>
      </c>
      <c r="G94" s="16">
        <f>FC_OTH_HH_CO_E!G$2</f>
        <v>87.596881998264735</v>
      </c>
      <c r="H94" s="16">
        <f>FC_OTH_HH_CO_E!H$2</f>
        <v>82.251268969281753</v>
      </c>
      <c r="I94" s="16">
        <f>FC_OTH_HH_CO_E!I$2</f>
        <v>76.931017270224103</v>
      </c>
      <c r="J94" s="16">
        <f>FC_OTH_HH_CO_E!J$2</f>
        <v>81.99774482633525</v>
      </c>
      <c r="K94" s="16">
        <f>FC_OTH_HH_CO_E!K$2</f>
        <v>80.802497776026826</v>
      </c>
      <c r="L94" s="16">
        <f>FC_OTH_HH_CO_E!L$2</f>
        <v>79.223488742410225</v>
      </c>
      <c r="M94" s="16">
        <f>FC_OTH_HH_CO_E!M$2</f>
        <v>47.417270615057085</v>
      </c>
      <c r="N94" s="16">
        <f>FC_OTH_HH_CO_E!N$2</f>
        <v>53.353521531452756</v>
      </c>
      <c r="O94" s="16">
        <f>FC_OTH_HH_CO_E!O$2</f>
        <v>49.408413869769156</v>
      </c>
      <c r="P94" s="16">
        <f>FC_OTH_HH_CO_E!P$2</f>
        <v>50.100012393491994</v>
      </c>
      <c r="Q94" s="16">
        <f>FC_OTH_HH_CO_E!Q$2</f>
        <v>67.973533404651732</v>
      </c>
      <c r="R94" s="16">
        <f>FC_OTH_HH_CO_E!R$2</f>
        <v>61.785707300724283</v>
      </c>
      <c r="S94" s="16">
        <f>FC_OTH_HH_CO_E!S$2</f>
        <v>63.147060039854793</v>
      </c>
      <c r="T94" s="16">
        <f>FC_OTH_HH_CO_E!T$2</f>
        <v>81.482870048229387</v>
      </c>
      <c r="U94" s="16">
        <f>FC_OTH_HH_CO_E!U$2</f>
        <v>85.551200841427317</v>
      </c>
      <c r="V94" s="16">
        <f>FC_OTH_HH_CO_E!V$2</f>
        <v>90.251153495789069</v>
      </c>
      <c r="W94" s="16">
        <f>FC_OTH_HH_CO_E!W$2</f>
        <v>94.784440203084884</v>
      </c>
      <c r="X94" s="16">
        <f>FC_OTH_HH_CO_E!X$2</f>
        <v>115.19186278679534</v>
      </c>
      <c r="Y94" s="16">
        <f>FC_OTH_HH_CO_E!Y$2</f>
        <v>119.85395393184432</v>
      </c>
      <c r="Z94" s="16">
        <f>FC_OTH_HH_CO_E!Z$2</f>
        <v>100.88719247493415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417.2398308688721</v>
      </c>
      <c r="D95" s="33">
        <f>FC_OTH_AFF_E!D$2</f>
        <v>367.74294624606262</v>
      </c>
      <c r="E95" s="33">
        <f>FC_OTH_AFF_E!E$2</f>
        <v>282.54036682299107</v>
      </c>
      <c r="F95" s="33">
        <f>FC_OTH_AFF_E!F$2</f>
        <v>312.6506376661581</v>
      </c>
      <c r="G95" s="33">
        <f>FC_OTH_AFF_E!G$2</f>
        <v>342.5054149001399</v>
      </c>
      <c r="H95" s="33">
        <f>FC_OTH_AFF_E!H$2</f>
        <v>358.47563776276797</v>
      </c>
      <c r="I95" s="33">
        <f>FC_OTH_AFF_E!I$2</f>
        <v>302.67910166906086</v>
      </c>
      <c r="J95" s="33">
        <f>FC_OTH_AFF_E!J$2</f>
        <v>286.00718353135949</v>
      </c>
      <c r="K95" s="33">
        <f>FC_OTH_AFF_E!K$2</f>
        <v>301.4022543039996</v>
      </c>
      <c r="L95" s="33">
        <f>FC_OTH_AFF_E!L$2</f>
        <v>270.94842880265492</v>
      </c>
      <c r="M95" s="33">
        <f>FC_OTH_AFF_E!M$2</f>
        <v>291.58834860698317</v>
      </c>
      <c r="N95" s="33">
        <f>FC_OTH_AFF_E!N$2</f>
        <v>305.96176687793479</v>
      </c>
      <c r="O95" s="33">
        <f>FC_OTH_AFF_E!O$2</f>
        <v>286.98265896919884</v>
      </c>
      <c r="P95" s="33">
        <f>FC_OTH_AFF_E!P$2</f>
        <v>294.31248987587776</v>
      </c>
      <c r="Q95" s="33">
        <f>FC_OTH_AFF_E!Q$2</f>
        <v>307.23286906479598</v>
      </c>
      <c r="R95" s="33">
        <f>FC_OTH_AFF_E!R$2</f>
        <v>263.38108798368586</v>
      </c>
      <c r="S95" s="33">
        <f>FC_OTH_AFF_E!S$2</f>
        <v>270.05248563979268</v>
      </c>
      <c r="T95" s="33">
        <f>FC_OTH_AFF_E!T$2</f>
        <v>244.33853500709813</v>
      </c>
      <c r="U95" s="33">
        <f>FC_OTH_AFF_E!U$2</f>
        <v>236.25610221405276</v>
      </c>
      <c r="V95" s="33">
        <f>FC_OTH_AFF_E!V$2</f>
        <v>230.16679250237846</v>
      </c>
      <c r="W95" s="33">
        <f>FC_OTH_AFF_E!W$2</f>
        <v>240.53262642540415</v>
      </c>
      <c r="X95" s="33">
        <f>FC_OTH_AFF_E!X$2</f>
        <v>240.16564449001953</v>
      </c>
      <c r="Y95" s="33">
        <f>FC_OTH_AFF_E!Y$2</f>
        <v>233.33461537604694</v>
      </c>
      <c r="Z95" s="33">
        <f>FC_OTH_AFF_E!Z$2</f>
        <v>223.84769976000004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4.0574278800000005</v>
      </c>
      <c r="D5" s="8">
        <v>4.0574278800000005</v>
      </c>
      <c r="E5" s="8">
        <v>4.0574278800000005</v>
      </c>
      <c r="F5" s="8">
        <v>4.0574278800000005</v>
      </c>
      <c r="G5" s="8">
        <v>4.0574278800000005</v>
      </c>
      <c r="H5" s="8">
        <v>4.0574278800000005</v>
      </c>
      <c r="I5" s="8">
        <v>4.0574278800000005</v>
      </c>
      <c r="J5" s="8">
        <v>4.0574278800000005</v>
      </c>
      <c r="K5" s="8">
        <v>4.0574278800000005</v>
      </c>
      <c r="L5" s="8">
        <v>4.0574278800000005</v>
      </c>
      <c r="M5" s="8">
        <v>4.0574278800000005</v>
      </c>
      <c r="N5" s="8">
        <v>4.0574278800000005</v>
      </c>
      <c r="O5" s="8">
        <v>4.0574278800000005</v>
      </c>
      <c r="P5" s="8">
        <v>4.1186197598253278</v>
      </c>
      <c r="Q5" s="8">
        <v>4.2601637450601988</v>
      </c>
      <c r="R5" s="8">
        <v>4.3846215446325605</v>
      </c>
      <c r="S5" s="8">
        <v>4.4054945659794233</v>
      </c>
      <c r="T5" s="8">
        <v>4.3551547900367238</v>
      </c>
      <c r="U5" s="8">
        <v>4.3355631654043032</v>
      </c>
      <c r="V5" s="8">
        <v>4.3927986673749144</v>
      </c>
      <c r="W5" s="8">
        <v>4.3091941199999999</v>
      </c>
      <c r="X5" s="8">
        <v>4.2569110762813658</v>
      </c>
      <c r="Y5" s="8">
        <v>4.3091941199999999</v>
      </c>
      <c r="Z5" s="8">
        <v>4.1675923409160633</v>
      </c>
    </row>
    <row r="6" spans="1:26" ht="11.25" customHeight="1" x14ac:dyDescent="0.2">
      <c r="A6" s="28" t="s">
        <v>6</v>
      </c>
      <c r="B6" s="7" t="s">
        <v>7</v>
      </c>
      <c r="C6" s="8">
        <v>3.9485885379542598</v>
      </c>
      <c r="D6" s="8">
        <v>3.9485885379542598</v>
      </c>
      <c r="E6" s="8">
        <v>3.9485885379542598</v>
      </c>
      <c r="F6" s="8">
        <v>3.9485885379542598</v>
      </c>
      <c r="G6" s="8">
        <v>3.9485885379542598</v>
      </c>
      <c r="H6" s="8">
        <v>3.9485885379542598</v>
      </c>
      <c r="I6" s="8">
        <v>3.9584177773787808</v>
      </c>
      <c r="J6" s="8">
        <v>3.9436387520271659</v>
      </c>
      <c r="K6" s="8">
        <v>3.9603951520851788</v>
      </c>
      <c r="L6" s="8">
        <v>3.9808155762672208</v>
      </c>
      <c r="M6" s="8">
        <v>3.9786888411798547</v>
      </c>
      <c r="N6" s="8">
        <v>3.9985320573987728</v>
      </c>
      <c r="O6" s="8">
        <v>3.9843024669673786</v>
      </c>
      <c r="P6" s="8">
        <v>3.967111798264781</v>
      </c>
      <c r="Q6" s="8">
        <v>3.932823563025087</v>
      </c>
      <c r="R6" s="8">
        <v>3.9481273886237411</v>
      </c>
      <c r="S6" s="8">
        <v>3.9235843678805971</v>
      </c>
      <c r="T6" s="8">
        <v>3.9061899454271969</v>
      </c>
      <c r="U6" s="8">
        <v>3.9170733137689986</v>
      </c>
      <c r="V6" s="8">
        <v>3.9228853826852004</v>
      </c>
      <c r="W6" s="8">
        <v>3.9096587264924221</v>
      </c>
      <c r="X6" s="8">
        <v>3.9219628099720407</v>
      </c>
      <c r="Y6" s="8">
        <v>3.9221788314194881</v>
      </c>
      <c r="Z6" s="8">
        <v>3.9417924160890068</v>
      </c>
    </row>
    <row r="7" spans="1:26" ht="11.25" customHeight="1" x14ac:dyDescent="0.2">
      <c r="A7" s="28" t="s">
        <v>8</v>
      </c>
      <c r="B7" s="7" t="s">
        <v>9</v>
      </c>
      <c r="C7" s="8">
        <v>4.0387124892419104</v>
      </c>
      <c r="D7" s="8">
        <v>4.0387124892419104</v>
      </c>
      <c r="E7" s="8">
        <v>4.0387124892419104</v>
      </c>
      <c r="F7" s="8">
        <v>4.0387124892419104</v>
      </c>
      <c r="G7" s="8">
        <v>4.0387124892419104</v>
      </c>
      <c r="H7" s="8">
        <v>4.0942717200000001</v>
      </c>
      <c r="I7" s="8">
        <v>4.0596491791580069</v>
      </c>
      <c r="J7" s="8">
        <v>4.0748748172926659</v>
      </c>
      <c r="K7" s="8">
        <v>4.0204978323101699</v>
      </c>
      <c r="L7" s="8">
        <v>4.1273232287418473</v>
      </c>
      <c r="M7" s="8">
        <v>4.0860004521301878</v>
      </c>
      <c r="N7" s="8">
        <v>4.1002946006901491</v>
      </c>
      <c r="O7" s="8">
        <v>4.0973539652757358</v>
      </c>
      <c r="P7" s="8">
        <v>4.0808172796144691</v>
      </c>
      <c r="Q7" s="8">
        <v>4.0550007920400004</v>
      </c>
      <c r="R7" s="8">
        <v>4.0707345731923201</v>
      </c>
      <c r="S7" s="8">
        <v>4.0372665886806809</v>
      </c>
      <c r="T7" s="8">
        <v>3.9932566281548945</v>
      </c>
      <c r="U7" s="8">
        <v>3.9965493202261491</v>
      </c>
      <c r="V7" s="8">
        <v>3.9310869414358951</v>
      </c>
      <c r="W7" s="8">
        <v>3.9163295557231836</v>
      </c>
      <c r="X7" s="8">
        <v>4.0076619730350203</v>
      </c>
      <c r="Y7" s="8">
        <v>3.9309656615243376</v>
      </c>
      <c r="Z7" s="8">
        <v>3.9851012140333149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  <c r="Y9" s="8">
        <v>4.0235148000000001</v>
      </c>
      <c r="Z9" s="8">
        <v>4.0235148000000001</v>
      </c>
    </row>
    <row r="10" spans="1:26" ht="11.25" customHeight="1" x14ac:dyDescent="0.2">
      <c r="A10" s="28" t="s">
        <v>12</v>
      </c>
      <c r="B10" s="7" t="s">
        <v>13</v>
      </c>
      <c r="C10" s="8">
        <v>4.3847907147522491</v>
      </c>
      <c r="D10" s="8">
        <v>4.3847907147522491</v>
      </c>
      <c r="E10" s="8">
        <v>4.3847907147522491</v>
      </c>
      <c r="F10" s="8">
        <v>4.3847907147522491</v>
      </c>
      <c r="G10" s="8">
        <v>4.3847907147522491</v>
      </c>
      <c r="H10" s="8">
        <v>4.3847907147522491</v>
      </c>
      <c r="I10" s="8">
        <v>4.3847907147522491</v>
      </c>
      <c r="J10" s="8">
        <v>4.4063721063948149</v>
      </c>
      <c r="K10" s="8">
        <v>4.4280403610986383</v>
      </c>
      <c r="L10" s="8">
        <v>4.3436033223801678</v>
      </c>
      <c r="M10" s="8">
        <v>4.3739666438336204</v>
      </c>
      <c r="N10" s="8">
        <v>4.3719255132070272</v>
      </c>
      <c r="O10" s="8">
        <v>4.3141437347173932</v>
      </c>
      <c r="P10" s="8">
        <v>4.3141437347173968</v>
      </c>
      <c r="Q10" s="8">
        <v>4.2840881133600002</v>
      </c>
      <c r="R10" s="8">
        <v>4.279169985744721</v>
      </c>
      <c r="S10" s="8">
        <v>4.3141437347173968</v>
      </c>
      <c r="T10" s="8">
        <v>4.22062647646068</v>
      </c>
      <c r="U10" s="8">
        <v>4.1671248020894378</v>
      </c>
      <c r="V10" s="8">
        <v>4.1818736966713344</v>
      </c>
      <c r="W10" s="8">
        <v>4.1040395401598344</v>
      </c>
      <c r="X10" s="8">
        <v>3.9964079970816022</v>
      </c>
      <c r="Y10" s="8">
        <v>3.9964079970816022</v>
      </c>
      <c r="Z10" s="8">
        <v>4.1283630681297083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3.86246256</v>
      </c>
      <c r="D12" s="8">
        <v>3.86246256</v>
      </c>
      <c r="E12" s="8">
        <v>3.86246256</v>
      </c>
      <c r="F12" s="8">
        <v>3.86246256</v>
      </c>
      <c r="G12" s="8">
        <v>3.86246256</v>
      </c>
      <c r="H12" s="8">
        <v>3.86246256</v>
      </c>
      <c r="I12" s="8">
        <v>3.86246256</v>
      </c>
      <c r="J12" s="8">
        <v>3.86246256</v>
      </c>
      <c r="K12" s="8">
        <v>3.86246256</v>
      </c>
      <c r="L12" s="8">
        <v>3.86246256</v>
      </c>
      <c r="M12" s="8">
        <v>3.86246256</v>
      </c>
      <c r="N12" s="8">
        <v>3.86246256</v>
      </c>
      <c r="O12" s="8">
        <v>3.86246256</v>
      </c>
      <c r="P12" s="8">
        <v>4.0851009825327509</v>
      </c>
      <c r="Q12" s="8">
        <v>4.0850607600000002</v>
      </c>
      <c r="R12" s="8">
        <v>4.0851009825327509</v>
      </c>
      <c r="S12" s="8">
        <v>4.0851009825327509</v>
      </c>
      <c r="T12" s="8">
        <v>4.0851009825327509</v>
      </c>
      <c r="U12" s="8">
        <v>4.0851009825327509</v>
      </c>
      <c r="V12" s="8">
        <v>4.0851009825327509</v>
      </c>
      <c r="W12" s="8">
        <v>4.0851009825327509</v>
      </c>
      <c r="X12" s="8">
        <v>4.0851009825327509</v>
      </c>
      <c r="Y12" s="8">
        <v>4.0851009825327509</v>
      </c>
      <c r="Z12" s="8">
        <v>4.0851009825327509</v>
      </c>
    </row>
    <row r="13" spans="1:26" ht="11.25" customHeight="1" x14ac:dyDescent="0.2">
      <c r="A13" s="28" t="s">
        <v>16</v>
      </c>
      <c r="B13" s="7" t="s">
        <v>17</v>
      </c>
      <c r="C13" s="8">
        <v>4.4703860488357545</v>
      </c>
      <c r="D13" s="8">
        <v>4.47038592</v>
      </c>
      <c r="E13" s="8">
        <v>4.47038592</v>
      </c>
      <c r="F13" s="8">
        <v>4.47038592</v>
      </c>
      <c r="G13" s="8">
        <v>4.47038592</v>
      </c>
      <c r="H13" s="8">
        <v>4.6100854800000004</v>
      </c>
      <c r="I13" s="8">
        <v>4.6178714064077182</v>
      </c>
      <c r="J13" s="8">
        <v>4.5556760360292223</v>
      </c>
      <c r="K13" s="8">
        <v>4.5995015827229278</v>
      </c>
      <c r="L13" s="8">
        <v>4.6353559891127549</v>
      </c>
      <c r="M13" s="8">
        <v>4.5802534926301197</v>
      </c>
      <c r="N13" s="8">
        <v>4.5664002663725283</v>
      </c>
      <c r="O13" s="8">
        <v>4.5733674359823224</v>
      </c>
      <c r="P13" s="8">
        <v>4.6338390284570838</v>
      </c>
      <c r="Q13" s="8">
        <v>4.5260584974000002</v>
      </c>
      <c r="R13" s="8">
        <v>4.5555012411259952</v>
      </c>
      <c r="S13" s="8">
        <v>4.5594251999999997</v>
      </c>
      <c r="T13" s="8">
        <v>4.5537402566886378</v>
      </c>
      <c r="U13" s="8">
        <v>4.5592763902947997</v>
      </c>
      <c r="V13" s="8">
        <v>4.5577255568087391</v>
      </c>
      <c r="W13" s="8">
        <v>4.5383079290945121</v>
      </c>
      <c r="X13" s="8">
        <v>4.5274844367497948</v>
      </c>
      <c r="Y13" s="8">
        <v>4.4970757588878003</v>
      </c>
      <c r="Z13" s="8">
        <v>4.5852293891093092</v>
      </c>
    </row>
    <row r="14" spans="1:26" ht="11.25" customHeight="1" x14ac:dyDescent="0.2">
      <c r="A14" s="28" t="s">
        <v>18</v>
      </c>
      <c r="B14" s="7" t="s">
        <v>19</v>
      </c>
      <c r="C14" s="8">
        <v>4.4703860488357545</v>
      </c>
      <c r="D14" s="8">
        <v>4.47038592</v>
      </c>
      <c r="E14" s="8">
        <v>4.47038592</v>
      </c>
      <c r="F14" s="8">
        <v>4.47038592</v>
      </c>
      <c r="G14" s="8">
        <v>4.47038592</v>
      </c>
      <c r="H14" s="8">
        <v>4.6100854800000004</v>
      </c>
      <c r="I14" s="8">
        <v>4.6178714064077182</v>
      </c>
      <c r="J14" s="8">
        <v>4.5556760360292223</v>
      </c>
      <c r="K14" s="8">
        <v>4.5995015827229278</v>
      </c>
      <c r="L14" s="8">
        <v>4.6353559891127549</v>
      </c>
      <c r="M14" s="8">
        <v>4.5802534926301197</v>
      </c>
      <c r="N14" s="8">
        <v>4.5664002663725283</v>
      </c>
      <c r="O14" s="8">
        <v>4.5733674359823224</v>
      </c>
      <c r="P14" s="8">
        <v>4.6338390284570838</v>
      </c>
      <c r="Q14" s="8">
        <v>4.5260584974000002</v>
      </c>
      <c r="R14" s="8">
        <v>4.5555012411259952</v>
      </c>
      <c r="S14" s="8">
        <v>4.5594251999999997</v>
      </c>
      <c r="T14" s="8">
        <v>4.5537402566886378</v>
      </c>
      <c r="U14" s="8">
        <v>4.5592763902947997</v>
      </c>
      <c r="V14" s="8">
        <v>4.5577255568087391</v>
      </c>
      <c r="W14" s="8">
        <v>4.5383079290945121</v>
      </c>
      <c r="X14" s="8">
        <v>4.5274844367497948</v>
      </c>
      <c r="Y14" s="8">
        <v>4.4970757588878003</v>
      </c>
      <c r="Z14" s="8">
        <v>4.5852293891093092</v>
      </c>
    </row>
    <row r="15" spans="1:26" ht="11.25" customHeight="1" x14ac:dyDescent="0.2">
      <c r="A15" s="28" t="s">
        <v>20</v>
      </c>
      <c r="B15" s="7" t="s">
        <v>21</v>
      </c>
      <c r="C15" s="8">
        <v>3.3812066593886501</v>
      </c>
      <c r="D15" s="8">
        <v>3.3812066593886501</v>
      </c>
      <c r="E15" s="8">
        <v>3.3812066593886501</v>
      </c>
      <c r="F15" s="8">
        <v>3.3812066593886501</v>
      </c>
      <c r="G15" s="8">
        <v>3.3812066593886501</v>
      </c>
      <c r="H15" s="8">
        <v>3.3812066593886501</v>
      </c>
      <c r="I15" s="8">
        <v>3.3812066593886501</v>
      </c>
      <c r="J15" s="8">
        <v>3.3812066593886501</v>
      </c>
      <c r="K15" s="8">
        <v>3.3812066593886501</v>
      </c>
      <c r="L15" s="8">
        <v>3.3812066593886501</v>
      </c>
      <c r="M15" s="8">
        <v>3.3812066593886501</v>
      </c>
      <c r="N15" s="8">
        <v>3.3812066593886501</v>
      </c>
      <c r="O15" s="8">
        <v>3.3812066593886501</v>
      </c>
      <c r="P15" s="8">
        <v>3.3812066593886501</v>
      </c>
      <c r="Q15" s="8">
        <v>3.3812066593886474</v>
      </c>
      <c r="R15" s="8">
        <v>3.3812066593886474</v>
      </c>
      <c r="S15" s="8">
        <v>3.3812066593886474</v>
      </c>
      <c r="T15" s="8">
        <v>3.3812066593886474</v>
      </c>
      <c r="U15" s="8">
        <v>3.3812066593886474</v>
      </c>
      <c r="V15" s="8">
        <v>3.3812066593886474</v>
      </c>
      <c r="W15" s="8">
        <v>3.3812066593886474</v>
      </c>
      <c r="X15" s="8">
        <v>3.3812066593886474</v>
      </c>
      <c r="Y15" s="8">
        <v>3.3812066593886474</v>
      </c>
      <c r="Z15" s="8">
        <v>3.3812066593886474</v>
      </c>
    </row>
    <row r="16" spans="1:26" ht="11.25" customHeight="1" x14ac:dyDescent="0.2">
      <c r="A16" s="28" t="s">
        <v>22</v>
      </c>
      <c r="B16" s="7" t="s">
        <v>23</v>
      </c>
      <c r="C16" s="8">
        <v>3.86246256</v>
      </c>
      <c r="D16" s="8">
        <v>3.86246256</v>
      </c>
      <c r="E16" s="8">
        <v>3.86246256</v>
      </c>
      <c r="F16" s="8">
        <v>3.86246256</v>
      </c>
      <c r="G16" s="8">
        <v>3.86246256</v>
      </c>
      <c r="H16" s="8">
        <v>3.86246256</v>
      </c>
      <c r="I16" s="8">
        <v>3.86246256</v>
      </c>
      <c r="J16" s="8">
        <v>3.86246256</v>
      </c>
      <c r="K16" s="8">
        <v>3.86246256</v>
      </c>
      <c r="L16" s="8">
        <v>3.86246256</v>
      </c>
      <c r="M16" s="8">
        <v>3.86246256</v>
      </c>
      <c r="N16" s="8">
        <v>3.86246256</v>
      </c>
      <c r="O16" s="8">
        <v>3.86246256</v>
      </c>
      <c r="P16" s="8">
        <v>4.0851009825327509</v>
      </c>
      <c r="Q16" s="8">
        <v>4.0850607600000002</v>
      </c>
      <c r="R16" s="8">
        <v>4.0851009825327509</v>
      </c>
      <c r="S16" s="8">
        <v>4.0851009825327509</v>
      </c>
      <c r="T16" s="8">
        <v>4.0851009825327509</v>
      </c>
      <c r="U16" s="8">
        <v>4.0851009825327509</v>
      </c>
      <c r="V16" s="8">
        <v>4.0851009825327509</v>
      </c>
      <c r="W16" s="8">
        <v>4.0851009825327509</v>
      </c>
      <c r="X16" s="8">
        <v>4.0851009825327509</v>
      </c>
      <c r="Y16" s="8">
        <v>4.0851009825327509</v>
      </c>
      <c r="Z16" s="8">
        <v>4.0851009825327509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  <c r="Y23" s="8">
        <v>4.438008</v>
      </c>
      <c r="Z23" s="8">
        <v>4.438008</v>
      </c>
    </row>
    <row r="24" spans="1:26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  <c r="Y24" s="8">
        <v>4.438008</v>
      </c>
      <c r="Z24" s="8">
        <v>4.438008</v>
      </c>
    </row>
    <row r="25" spans="1:26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  <c r="Y25" s="27">
        <v>4.479876</v>
      </c>
      <c r="Z25" s="27">
        <v>4.479876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3.7490278886916522</v>
      </c>
      <c r="D54" s="45">
        <v>3.7285302345733684</v>
      </c>
      <c r="E54" s="45">
        <v>3.7423776737740693</v>
      </c>
      <c r="F54" s="45">
        <v>3.7450607128040514</v>
      </c>
      <c r="G54" s="45">
        <v>3.7366360615833121</v>
      </c>
      <c r="H54" s="45">
        <v>3.7329593371082197</v>
      </c>
      <c r="I54" s="45">
        <v>3.7161237774386562</v>
      </c>
      <c r="J54" s="45">
        <v>3.7246064934547927</v>
      </c>
      <c r="K54" s="45">
        <v>3.7271321718342398</v>
      </c>
      <c r="L54" s="45">
        <v>3.7289612904661773</v>
      </c>
      <c r="M54" s="45">
        <v>3.728734778775423</v>
      </c>
      <c r="N54" s="45">
        <v>3.7247976663443785</v>
      </c>
      <c r="O54" s="45">
        <v>3.7273383598071459</v>
      </c>
      <c r="P54" s="45">
        <v>3.7284127037842825</v>
      </c>
      <c r="Q54" s="45">
        <v>3.6838711171134886</v>
      </c>
      <c r="R54" s="45">
        <v>3.7075859418445578</v>
      </c>
      <c r="S54" s="45">
        <v>4.02192372654204</v>
      </c>
      <c r="T54" s="45">
        <v>3.7494754840329603</v>
      </c>
      <c r="U54" s="45">
        <v>4.124335126679112</v>
      </c>
      <c r="V54" s="45">
        <v>4.2206196361247867</v>
      </c>
      <c r="W54" s="45">
        <v>3.7533126840000008</v>
      </c>
      <c r="X54" s="45">
        <v>3.9187494562365606</v>
      </c>
      <c r="Y54" s="45">
        <v>3.8333522953361809</v>
      </c>
      <c r="Z54" s="45">
        <v>3.8057713658440311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36670.474156830351</v>
      </c>
      <c r="D2" s="21">
        <f t="shared" ref="D2:X2" si="0">SUM(D3,D17,D22,D25,D26,D51,D52)</f>
        <v>37910.340163652603</v>
      </c>
      <c r="E2" s="21">
        <f t="shared" si="0"/>
        <v>37445.905640986544</v>
      </c>
      <c r="F2" s="21">
        <f t="shared" si="0"/>
        <v>37452.738522516949</v>
      </c>
      <c r="G2" s="21">
        <f t="shared" si="0"/>
        <v>36485.628651518731</v>
      </c>
      <c r="H2" s="21">
        <f t="shared" si="0"/>
        <v>37669.778595340373</v>
      </c>
      <c r="I2" s="21">
        <f t="shared" si="0"/>
        <v>36884.672183790928</v>
      </c>
      <c r="J2" s="21">
        <f t="shared" si="0"/>
        <v>35226.884938527706</v>
      </c>
      <c r="K2" s="21">
        <f t="shared" si="0"/>
        <v>35401.56728173692</v>
      </c>
      <c r="L2" s="21">
        <f t="shared" si="0"/>
        <v>32587.313229260042</v>
      </c>
      <c r="M2" s="21">
        <f t="shared" si="0"/>
        <v>34506.107495952761</v>
      </c>
      <c r="N2" s="21">
        <f t="shared" si="0"/>
        <v>32737.777649297845</v>
      </c>
      <c r="O2" s="21">
        <f t="shared" si="0"/>
        <v>30855.606173187804</v>
      </c>
      <c r="P2" s="21">
        <f t="shared" si="0"/>
        <v>31090.813865581495</v>
      </c>
      <c r="Q2" s="21">
        <f t="shared" si="0"/>
        <v>28978.614353120753</v>
      </c>
      <c r="R2" s="21">
        <f t="shared" si="0"/>
        <v>28969.995616935859</v>
      </c>
      <c r="S2" s="21">
        <f t="shared" si="0"/>
        <v>29725.973769237848</v>
      </c>
      <c r="T2" s="21">
        <f t="shared" si="0"/>
        <v>31791.895676716922</v>
      </c>
      <c r="U2" s="21">
        <f t="shared" si="0"/>
        <v>31123.164512766187</v>
      </c>
      <c r="V2" s="21">
        <f t="shared" si="0"/>
        <v>29068.606602808573</v>
      </c>
      <c r="W2" s="21">
        <f t="shared" si="0"/>
        <v>26903.171872216553</v>
      </c>
      <c r="X2" s="21">
        <f t="shared" si="0"/>
        <v>30056.758839248778</v>
      </c>
      <c r="Y2" s="21">
        <f t="shared" ref="Y2:Z2" si="1">SUM(Y3,Y17,Y22,Y25,Y26,Y51,Y52)</f>
        <v>27442.300958716729</v>
      </c>
      <c r="Z2" s="21">
        <f t="shared" si="1"/>
        <v>26781.53571298227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10639.633718670349</v>
      </c>
      <c r="D3" s="24">
        <f t="shared" ref="D3:X3" si="3">SUM(D4,D8,D11)</f>
        <v>11447.99337633022</v>
      </c>
      <c r="E3" s="24">
        <f t="shared" si="3"/>
        <v>10308.935644773786</v>
      </c>
      <c r="F3" s="24">
        <f t="shared" si="3"/>
        <v>11041.201441021081</v>
      </c>
      <c r="G3" s="24">
        <f t="shared" si="3"/>
        <v>10773.194885644005</v>
      </c>
      <c r="H3" s="24">
        <f t="shared" si="3"/>
        <v>9833.2968240660321</v>
      </c>
      <c r="I3" s="24">
        <f t="shared" si="3"/>
        <v>9681.4114206618451</v>
      </c>
      <c r="J3" s="24">
        <f t="shared" si="3"/>
        <v>9031.4078954836095</v>
      </c>
      <c r="K3" s="24">
        <f t="shared" si="3"/>
        <v>9654.2615238943981</v>
      </c>
      <c r="L3" s="24">
        <f t="shared" si="3"/>
        <v>9416.7185215831596</v>
      </c>
      <c r="M3" s="24">
        <f t="shared" si="3"/>
        <v>8102.4176748334576</v>
      </c>
      <c r="N3" s="24">
        <f t="shared" si="3"/>
        <v>8119.6982094660871</v>
      </c>
      <c r="O3" s="24">
        <f t="shared" si="3"/>
        <v>6801.6792204631329</v>
      </c>
      <c r="P3" s="24">
        <f t="shared" si="3"/>
        <v>6555.0437910265691</v>
      </c>
      <c r="Q3" s="24">
        <f t="shared" si="3"/>
        <v>5870.9453606070074</v>
      </c>
      <c r="R3" s="24">
        <f t="shared" si="3"/>
        <v>5842.0975854228564</v>
      </c>
      <c r="S3" s="24">
        <f t="shared" si="3"/>
        <v>5356.0396499103645</v>
      </c>
      <c r="T3" s="24">
        <f t="shared" si="3"/>
        <v>5587.7211178512789</v>
      </c>
      <c r="U3" s="24">
        <f t="shared" si="3"/>
        <v>5488.5098662142991</v>
      </c>
      <c r="V3" s="24">
        <f t="shared" si="3"/>
        <v>4771.9593479323221</v>
      </c>
      <c r="W3" s="24">
        <f t="shared" si="3"/>
        <v>3926.7422261157471</v>
      </c>
      <c r="X3" s="24">
        <f t="shared" si="3"/>
        <v>3561.3161220097427</v>
      </c>
      <c r="Y3" s="24">
        <f t="shared" ref="Y3:Z3" si="4">SUM(Y4,Y8,Y11)</f>
        <v>3313.1441150395422</v>
      </c>
      <c r="Z3" s="24">
        <f t="shared" si="4"/>
        <v>2481.7923015406841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4938.2021721489964</v>
      </c>
      <c r="D4" s="19">
        <f t="shared" ref="D4:X4" si="6">SUM(D5:D7)</f>
        <v>5406.3170782601846</v>
      </c>
      <c r="E4" s="19">
        <f t="shared" si="6"/>
        <v>4850.7149085095116</v>
      </c>
      <c r="F4" s="19">
        <f t="shared" si="6"/>
        <v>5536.5403791976969</v>
      </c>
      <c r="G4" s="19">
        <f t="shared" si="6"/>
        <v>5618.2751688574481</v>
      </c>
      <c r="H4" s="19">
        <f t="shared" si="6"/>
        <v>5678.9602115400003</v>
      </c>
      <c r="I4" s="19">
        <f t="shared" si="6"/>
        <v>5643.908038681031</v>
      </c>
      <c r="J4" s="19">
        <f t="shared" si="6"/>
        <v>5439.2839188104663</v>
      </c>
      <c r="K4" s="19">
        <f t="shared" si="6"/>
        <v>4983.6721793120942</v>
      </c>
      <c r="L4" s="19">
        <f t="shared" si="6"/>
        <v>4976.3304568110998</v>
      </c>
      <c r="M4" s="19">
        <f t="shared" si="6"/>
        <v>4096.8810321899919</v>
      </c>
      <c r="N4" s="19">
        <f t="shared" si="6"/>
        <v>3759.0272142052299</v>
      </c>
      <c r="O4" s="19">
        <f t="shared" si="6"/>
        <v>3157.2659880804226</v>
      </c>
      <c r="P4" s="19">
        <f t="shared" si="6"/>
        <v>3182.1398715384889</v>
      </c>
      <c r="Q4" s="19">
        <f t="shared" si="6"/>
        <v>2780.7335870929987</v>
      </c>
      <c r="R4" s="19">
        <f t="shared" si="6"/>
        <v>2469.9598798696734</v>
      </c>
      <c r="S4" s="19">
        <f t="shared" si="6"/>
        <v>2275.6644263670523</v>
      </c>
      <c r="T4" s="19">
        <f t="shared" si="6"/>
        <v>2597.1242407834238</v>
      </c>
      <c r="U4" s="19">
        <f t="shared" si="6"/>
        <v>2831.0840197936018</v>
      </c>
      <c r="V4" s="19">
        <f t="shared" si="6"/>
        <v>2128.5700550030406</v>
      </c>
      <c r="W4" s="19">
        <f t="shared" si="6"/>
        <v>1537.82634347766</v>
      </c>
      <c r="X4" s="19">
        <f t="shared" si="6"/>
        <v>1801.9917752834635</v>
      </c>
      <c r="Y4" s="19">
        <f t="shared" ref="Y4:Z4" si="7">SUM(Y5:Y7)</f>
        <v>1332.4975079942208</v>
      </c>
      <c r="Z4" s="19">
        <f t="shared" si="7"/>
        <v>929.36598762389337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625.79632500000002</v>
      </c>
      <c r="I5" s="8">
        <f>INTMARB!I5+GIC!I5</f>
        <v>601.00589419199991</v>
      </c>
      <c r="J5" s="8">
        <f>INTMARB!J5+GIC!J5</f>
        <v>673.17368580000027</v>
      </c>
      <c r="K5" s="8">
        <f>INTMARB!K5+GIC!K5</f>
        <v>703.60160389200018</v>
      </c>
      <c r="L5" s="8">
        <f>INTMARB!L5+GIC!L5</f>
        <v>608.32182391200013</v>
      </c>
      <c r="M5" s="8">
        <f>INTMARB!M5+GIC!M5</f>
        <v>626.85551253600011</v>
      </c>
      <c r="N5" s="8">
        <f>INTMARB!N5+GIC!N5</f>
        <v>628.12158354000019</v>
      </c>
      <c r="O5" s="8">
        <f>INTMARB!O5+GIC!O5</f>
        <v>470.76804125999996</v>
      </c>
      <c r="P5" s="8">
        <f>INTMARB!P5+GIC!P5</f>
        <v>395.55677469432311</v>
      </c>
      <c r="Q5" s="8">
        <f>INTMARB!Q5+GIC!Q5</f>
        <v>501.38207782189824</v>
      </c>
      <c r="R5" s="8">
        <f>INTMARB!R5+GIC!R5</f>
        <v>266.08658323420963</v>
      </c>
      <c r="S5" s="8">
        <f>INTMARB!S5+GIC!S5</f>
        <v>381.91319517475631</v>
      </c>
      <c r="T5" s="8">
        <f>INTMARB!T5+GIC!T5</f>
        <v>410.20128221504882</v>
      </c>
      <c r="U5" s="8">
        <f>INTMARB!U5+GIC!U5</f>
        <v>405.38820366184484</v>
      </c>
      <c r="V5" s="8">
        <f>INTMARB!V5+GIC!V5</f>
        <v>335.65098887142835</v>
      </c>
      <c r="W5" s="8">
        <f>INTMARB!W5+GIC!W5</f>
        <v>343.11078185999997</v>
      </c>
      <c r="X5" s="8">
        <f>INTMARB!X5+GIC!X5</f>
        <v>277.92065695412288</v>
      </c>
      <c r="Y5" s="8">
        <f>INTMARB!Y5+GIC!Y5</f>
        <v>137.30581972799999</v>
      </c>
      <c r="Z5" s="8">
        <f>INTMARB!Z5+GIC!Z5</f>
        <v>49.079402150633186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  <c r="Y6" s="8">
        <f>INTMARB!Y6+GIC!Y6</f>
        <v>0</v>
      </c>
      <c r="Z6" s="8">
        <f>INTMARB!Z6+GIC!Z6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4938.2021721489964</v>
      </c>
      <c r="D7" s="8">
        <f>INTMARB!D7+GIC!D7</f>
        <v>5406.3170782601846</v>
      </c>
      <c r="E7" s="8">
        <f>INTMARB!E7+GIC!E7</f>
        <v>4850.7149085095116</v>
      </c>
      <c r="F7" s="8">
        <f>INTMARB!F7+GIC!F7</f>
        <v>5536.5403791976969</v>
      </c>
      <c r="G7" s="8">
        <f>INTMARB!G7+GIC!G7</f>
        <v>5618.2751688574481</v>
      </c>
      <c r="H7" s="8">
        <f>INTMARB!H7+GIC!H7</f>
        <v>5053.16388654</v>
      </c>
      <c r="I7" s="8">
        <f>INTMARB!I7+GIC!I7</f>
        <v>5042.9021444890313</v>
      </c>
      <c r="J7" s="8">
        <f>INTMARB!J7+GIC!J7</f>
        <v>4766.1102330104659</v>
      </c>
      <c r="K7" s="8">
        <f>INTMARB!K7+GIC!K7</f>
        <v>4280.0705754200935</v>
      </c>
      <c r="L7" s="8">
        <f>INTMARB!L7+GIC!L7</f>
        <v>4368.0086328991001</v>
      </c>
      <c r="M7" s="8">
        <f>INTMARB!M7+GIC!M7</f>
        <v>3470.025519653992</v>
      </c>
      <c r="N7" s="8">
        <f>INTMARB!N7+GIC!N7</f>
        <v>3130.9056306652296</v>
      </c>
      <c r="O7" s="8">
        <f>INTMARB!O7+GIC!O7</f>
        <v>2686.4979468204228</v>
      </c>
      <c r="P7" s="8">
        <f>INTMARB!P7+GIC!P7</f>
        <v>2786.583096844166</v>
      </c>
      <c r="Q7" s="8">
        <f>INTMARB!Q7+GIC!Q7</f>
        <v>2279.3515092711004</v>
      </c>
      <c r="R7" s="8">
        <f>INTMARB!R7+GIC!R7</f>
        <v>2203.8732966354637</v>
      </c>
      <c r="S7" s="8">
        <f>INTMARB!S7+GIC!S7</f>
        <v>1893.751231192296</v>
      </c>
      <c r="T7" s="8">
        <f>INTMARB!T7+GIC!T7</f>
        <v>2186.9229585683752</v>
      </c>
      <c r="U7" s="8">
        <f>INTMARB!U7+GIC!U7</f>
        <v>2425.6958161317571</v>
      </c>
      <c r="V7" s="8">
        <f>INTMARB!V7+GIC!V7</f>
        <v>1792.9190661316125</v>
      </c>
      <c r="W7" s="8">
        <f>INTMARB!W7+GIC!W7</f>
        <v>1194.7155616176601</v>
      </c>
      <c r="X7" s="8">
        <f>INTMARB!X7+GIC!X7</f>
        <v>1524.0711183293406</v>
      </c>
      <c r="Y7" s="8">
        <f>INTMARB!Y7+GIC!Y7</f>
        <v>1195.1916882662208</v>
      </c>
      <c r="Z7" s="8">
        <f>INTMARB!Z7+GIC!Z7</f>
        <v>880.28658547326017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5148.537557903649</v>
      </c>
      <c r="D8" s="19">
        <f t="shared" ref="D8:X8" si="9">SUM(D9:D10)</f>
        <v>5428.6974077660343</v>
      </c>
      <c r="E8" s="19">
        <f t="shared" si="9"/>
        <v>5039.9885385842754</v>
      </c>
      <c r="F8" s="19">
        <f t="shared" si="9"/>
        <v>5017.5280796633851</v>
      </c>
      <c r="G8" s="19">
        <f t="shared" si="9"/>
        <v>4570.0041991385569</v>
      </c>
      <c r="H8" s="19">
        <f t="shared" si="9"/>
        <v>3796.729956042032</v>
      </c>
      <c r="I8" s="19">
        <f t="shared" si="9"/>
        <v>3636.0969372996619</v>
      </c>
      <c r="J8" s="19">
        <f t="shared" si="9"/>
        <v>3142.97808113678</v>
      </c>
      <c r="K8" s="19">
        <f t="shared" si="9"/>
        <v>3972.4962855629174</v>
      </c>
      <c r="L8" s="19">
        <f t="shared" si="9"/>
        <v>3764.3201405474383</v>
      </c>
      <c r="M8" s="19">
        <f t="shared" si="9"/>
        <v>3601.4827642548021</v>
      </c>
      <c r="N8" s="19">
        <f t="shared" si="9"/>
        <v>3621.6489629589382</v>
      </c>
      <c r="O8" s="19">
        <f t="shared" si="9"/>
        <v>3319.1623414960341</v>
      </c>
      <c r="P8" s="19">
        <f t="shared" si="9"/>
        <v>3062.8751243337342</v>
      </c>
      <c r="Q8" s="19">
        <f t="shared" si="9"/>
        <v>2828.8091668206484</v>
      </c>
      <c r="R8" s="19">
        <f t="shared" si="9"/>
        <v>2968.9076370563125</v>
      </c>
      <c r="S8" s="19">
        <f t="shared" si="9"/>
        <v>2723.199923079469</v>
      </c>
      <c r="T8" s="19">
        <f t="shared" si="9"/>
        <v>2635.9739389915694</v>
      </c>
      <c r="U8" s="19">
        <f t="shared" si="9"/>
        <v>2351.0807057834977</v>
      </c>
      <c r="V8" s="19">
        <f t="shared" si="9"/>
        <v>2178.4314984637795</v>
      </c>
      <c r="W8" s="19">
        <f t="shared" si="9"/>
        <v>1945.7194998476757</v>
      </c>
      <c r="X8" s="19">
        <f t="shared" si="9"/>
        <v>1396.4899657172652</v>
      </c>
      <c r="Y8" s="19">
        <f t="shared" ref="Y8:Z8" si="10">SUM(Y9:Y10)</f>
        <v>1599.0648975149916</v>
      </c>
      <c r="Z8" s="19">
        <f t="shared" si="10"/>
        <v>1343.7104736599033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  <c r="Y9" s="8">
        <f>INTMARB!Y9+GIC!Y9</f>
        <v>0</v>
      </c>
      <c r="Z9" s="8">
        <f>INTMARB!Z9+GIC!Z9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5148.537557903649</v>
      </c>
      <c r="D10" s="8">
        <f>INTMARB!D10+GIC!D10</f>
        <v>5428.6974077660343</v>
      </c>
      <c r="E10" s="8">
        <f>INTMARB!E10+GIC!E10</f>
        <v>5039.9885385842754</v>
      </c>
      <c r="F10" s="8">
        <f>INTMARB!F10+GIC!F10</f>
        <v>5017.5280796633851</v>
      </c>
      <c r="G10" s="8">
        <f>INTMARB!G10+GIC!G10</f>
        <v>4570.0041991385569</v>
      </c>
      <c r="H10" s="8">
        <f>INTMARB!H10+GIC!H10</f>
        <v>3796.729956042032</v>
      </c>
      <c r="I10" s="8">
        <f>INTMARB!I10+GIC!I10</f>
        <v>3636.0969372996619</v>
      </c>
      <c r="J10" s="8">
        <f>INTMARB!J10+GIC!J10</f>
        <v>3142.97808113678</v>
      </c>
      <c r="K10" s="8">
        <f>INTMARB!K10+GIC!K10</f>
        <v>3972.4962855629174</v>
      </c>
      <c r="L10" s="8">
        <f>INTMARB!L10+GIC!L10</f>
        <v>3764.3201405474383</v>
      </c>
      <c r="M10" s="8">
        <f>INTMARB!M10+GIC!M10</f>
        <v>3601.4827642548021</v>
      </c>
      <c r="N10" s="8">
        <f>INTMARB!N10+GIC!N10</f>
        <v>3621.6489629589382</v>
      </c>
      <c r="O10" s="8">
        <f>INTMARB!O10+GIC!O10</f>
        <v>3319.1623414960341</v>
      </c>
      <c r="P10" s="8">
        <f>INTMARB!P10+GIC!P10</f>
        <v>3062.8751243337342</v>
      </c>
      <c r="Q10" s="8">
        <f>INTMARB!Q10+GIC!Q10</f>
        <v>2828.8091668206484</v>
      </c>
      <c r="R10" s="8">
        <f>INTMARB!R10+GIC!R10</f>
        <v>2968.9076370563125</v>
      </c>
      <c r="S10" s="8">
        <f>INTMARB!S10+GIC!S10</f>
        <v>2723.199923079469</v>
      </c>
      <c r="T10" s="8">
        <f>INTMARB!T10+GIC!T10</f>
        <v>2635.9739389915694</v>
      </c>
      <c r="U10" s="8">
        <f>INTMARB!U10+GIC!U10</f>
        <v>2351.0807057834977</v>
      </c>
      <c r="V10" s="8">
        <f>INTMARB!V10+GIC!V10</f>
        <v>2178.4314984637795</v>
      </c>
      <c r="W10" s="8">
        <f>INTMARB!W10+GIC!W10</f>
        <v>1945.7194998476757</v>
      </c>
      <c r="X10" s="8">
        <f>INTMARB!X10+GIC!X10</f>
        <v>1396.4899657172652</v>
      </c>
      <c r="Y10" s="8">
        <f>INTMARB!Y10+GIC!Y10</f>
        <v>1599.0648975149916</v>
      </c>
      <c r="Z10" s="8">
        <f>INTMARB!Z10+GIC!Z10</f>
        <v>1343.7104736599033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552.89398861770246</v>
      </c>
      <c r="D11" s="19">
        <f t="shared" ref="D11:X11" si="12">SUM(D12:D16)</f>
        <v>612.97889030400006</v>
      </c>
      <c r="E11" s="19">
        <f t="shared" si="12"/>
        <v>418.23219768000001</v>
      </c>
      <c r="F11" s="19">
        <f t="shared" si="12"/>
        <v>487.13298215999998</v>
      </c>
      <c r="G11" s="19">
        <f t="shared" si="12"/>
        <v>584.91551764799999</v>
      </c>
      <c r="H11" s="19">
        <f t="shared" si="12"/>
        <v>357.60665648399998</v>
      </c>
      <c r="I11" s="19">
        <f t="shared" si="12"/>
        <v>401.40644468115187</v>
      </c>
      <c r="J11" s="19">
        <f t="shared" si="12"/>
        <v>449.14589553636387</v>
      </c>
      <c r="K11" s="19">
        <f t="shared" si="12"/>
        <v>698.09305901938546</v>
      </c>
      <c r="L11" s="19">
        <f t="shared" si="12"/>
        <v>676.06792422462172</v>
      </c>
      <c r="M11" s="19">
        <f t="shared" si="12"/>
        <v>404.0538783886638</v>
      </c>
      <c r="N11" s="19">
        <f t="shared" si="12"/>
        <v>739.0220323019189</v>
      </c>
      <c r="O11" s="19">
        <f t="shared" si="12"/>
        <v>325.25089088667647</v>
      </c>
      <c r="P11" s="19">
        <f t="shared" si="12"/>
        <v>310.02879515434631</v>
      </c>
      <c r="Q11" s="19">
        <f t="shared" si="12"/>
        <v>261.40260669336004</v>
      </c>
      <c r="R11" s="19">
        <f t="shared" si="12"/>
        <v>403.23006849687062</v>
      </c>
      <c r="S11" s="19">
        <f t="shared" si="12"/>
        <v>357.17530046384275</v>
      </c>
      <c r="T11" s="19">
        <f t="shared" si="12"/>
        <v>354.62293807628521</v>
      </c>
      <c r="U11" s="19">
        <f t="shared" si="12"/>
        <v>306.34514063719951</v>
      </c>
      <c r="V11" s="19">
        <f t="shared" si="12"/>
        <v>464.95779446550182</v>
      </c>
      <c r="W11" s="19">
        <f t="shared" si="12"/>
        <v>443.19638279041141</v>
      </c>
      <c r="X11" s="19">
        <f t="shared" si="12"/>
        <v>362.8343810090135</v>
      </c>
      <c r="Y11" s="19">
        <f t="shared" ref="Y11:Z11" si="13">SUM(Y12:Y16)</f>
        <v>381.58170953033022</v>
      </c>
      <c r="Z11" s="19">
        <f t="shared" si="13"/>
        <v>208.71584025688773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30.997009296000005</v>
      </c>
      <c r="I12" s="8">
        <f>INTMARB!I12+GIC!I12</f>
        <v>25.831007135999997</v>
      </c>
      <c r="J12" s="8">
        <f>INTMARB!J12+GIC!J12</f>
        <v>12.915503567999998</v>
      </c>
      <c r="K12" s="8">
        <f>INTMARB!K12+GIC!K12</f>
        <v>25.831007136000007</v>
      </c>
      <c r="L12" s="8">
        <f>INTMARB!L12+GIC!L12</f>
        <v>23.247839999999986</v>
      </c>
      <c r="M12" s="8">
        <f>INTMARB!M12+GIC!M12</f>
        <v>23.247839999999997</v>
      </c>
      <c r="N12" s="8">
        <f>INTMARB!N12+GIC!N12</f>
        <v>30.997009295999991</v>
      </c>
      <c r="O12" s="8">
        <f>INTMARB!O12+GIC!O12</f>
        <v>28.414174271999975</v>
      </c>
      <c r="P12" s="8">
        <f>INTMARB!P12+GIC!P12</f>
        <v>32.783725709606983</v>
      </c>
      <c r="Q12" s="8">
        <f>INTMARB!Q12+GIC!Q12</f>
        <v>24.587640000000015</v>
      </c>
      <c r="R12" s="8">
        <f>INTMARB!R12+GIC!R12</f>
        <v>21.855817139737994</v>
      </c>
      <c r="S12" s="8">
        <f>INTMARB!S12+GIC!S12</f>
        <v>24.587882096069858</v>
      </c>
      <c r="T12" s="8">
        <f>INTMARB!T12+GIC!T12</f>
        <v>30.052012008733602</v>
      </c>
      <c r="U12" s="8">
        <f>INTMARB!U12+GIC!U12</f>
        <v>30.052012008733595</v>
      </c>
      <c r="V12" s="8">
        <f>INTMARB!V12+GIC!V12</f>
        <v>24.587882096069873</v>
      </c>
      <c r="W12" s="8">
        <f>INTMARB!W12+GIC!W12</f>
        <v>19.123752183406115</v>
      </c>
      <c r="X12" s="8">
        <f>INTMARB!X12+GIC!X12</f>
        <v>19.123752183406104</v>
      </c>
      <c r="Y12" s="8">
        <f>INTMARB!Y12+GIC!Y12</f>
        <v>10.927908569868997</v>
      </c>
      <c r="Z12" s="8">
        <f>INTMARB!Z12+GIC!Z12</f>
        <v>5.4641299126637541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544.40653434570243</v>
      </c>
      <c r="D13" s="8">
        <f>INTMARB!D13+GIC!D13</f>
        <v>606.42034252800011</v>
      </c>
      <c r="E13" s="8">
        <f>INTMARB!E13+GIC!E13</f>
        <v>416.000737152</v>
      </c>
      <c r="F13" s="8">
        <f>INTMARB!F13+GIC!F13</f>
        <v>485.011118592</v>
      </c>
      <c r="G13" s="8">
        <f>INTMARB!G13+GIC!G13</f>
        <v>563.69721407999998</v>
      </c>
      <c r="H13" s="8">
        <f>INTMARB!H13+GIC!H13</f>
        <v>324.48778362000002</v>
      </c>
      <c r="I13" s="8">
        <f>INTMARB!I13+GIC!I13</f>
        <v>373.4535739771519</v>
      </c>
      <c r="J13" s="8">
        <f>INTMARB!J13+GIC!J13</f>
        <v>434.10852840036387</v>
      </c>
      <c r="K13" s="8">
        <f>INTMARB!K13+GIC!K13</f>
        <v>668.84860474738548</v>
      </c>
      <c r="L13" s="8">
        <f>INTMARB!L13+GIC!L13</f>
        <v>650.62183489662175</v>
      </c>
      <c r="M13" s="8">
        <f>INTMARB!M13+GIC!M13</f>
        <v>330.6202619566638</v>
      </c>
      <c r="N13" s="8">
        <f>INTMARB!N13+GIC!N13</f>
        <v>693.91026300591886</v>
      </c>
      <c r="O13" s="8">
        <f>INTMARB!O13+GIC!O13</f>
        <v>259.1974673186765</v>
      </c>
      <c r="P13" s="8">
        <f>INTMARB!P13+GIC!P13</f>
        <v>172.74657053644239</v>
      </c>
      <c r="Q13" s="8">
        <f>INTMARB!Q13+GIC!Q13</f>
        <v>186.77560677336004</v>
      </c>
      <c r="R13" s="8">
        <f>INTMARB!R13+GIC!R13</f>
        <v>352.78381331128111</v>
      </c>
      <c r="S13" s="8">
        <f>INTMARB!S13+GIC!S13</f>
        <v>282.10884768</v>
      </c>
      <c r="T13" s="8">
        <f>INTMARB!T13+GIC!T13</f>
        <v>271.41192497584859</v>
      </c>
      <c r="U13" s="8">
        <f>INTMARB!U13+GIC!U13</f>
        <v>242.98708605204672</v>
      </c>
      <c r="V13" s="8">
        <f>INTMARB!V13+GIC!V13</f>
        <v>365.5201842034931</v>
      </c>
      <c r="W13" s="8">
        <f>INTMARB!W13+GIC!W13</f>
        <v>345.96500806333722</v>
      </c>
      <c r="X13" s="8">
        <f>INTMARB!X13+GIC!X13</f>
        <v>242.7187131596686</v>
      </c>
      <c r="Y13" s="8">
        <f>INTMARB!Y13+GIC!Y13</f>
        <v>262.81135008709884</v>
      </c>
      <c r="Z13" s="8">
        <f>INTMARB!Z13+GIC!Z13</f>
        <v>123.34109353199686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  <c r="Y15" s="8">
        <f>INTMARB!Y15+GIC!Y15</f>
        <v>0</v>
      </c>
      <c r="Z15" s="8">
        <f>INTMARB!Z15+GIC!Z15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8.487454271999999</v>
      </c>
      <c r="D16" s="8">
        <f>INTMARB!D16+GIC!D16</f>
        <v>6.5585477760000011</v>
      </c>
      <c r="E16" s="8">
        <f>INTMARB!E16+GIC!E16</f>
        <v>2.2314605279999999</v>
      </c>
      <c r="F16" s="8">
        <f>INTMARB!F16+GIC!F16</f>
        <v>2.1218635679999998</v>
      </c>
      <c r="G16" s="8">
        <f>INTMARB!G16+GIC!G16</f>
        <v>21.218303567999996</v>
      </c>
      <c r="H16" s="8">
        <f>INTMARB!H16+GIC!H16</f>
        <v>2.1218635680000002</v>
      </c>
      <c r="I16" s="8">
        <f>INTMARB!I16+GIC!I16</f>
        <v>2.1218635679999998</v>
      </c>
      <c r="J16" s="8">
        <f>INTMARB!J16+GIC!J16</f>
        <v>2.1218635679999989</v>
      </c>
      <c r="K16" s="8">
        <f>INTMARB!K16+GIC!K16</f>
        <v>3.4134471360000012</v>
      </c>
      <c r="L16" s="8">
        <f>INTMARB!L16+GIC!L16</f>
        <v>2.1982493280000002</v>
      </c>
      <c r="M16" s="8">
        <f>INTMARB!M16+GIC!M16</f>
        <v>50.185776432000004</v>
      </c>
      <c r="N16" s="8">
        <f>INTMARB!N16+GIC!N16</f>
        <v>14.114759999999999</v>
      </c>
      <c r="O16" s="8">
        <f>INTMARB!O16+GIC!O16</f>
        <v>37.639249295999996</v>
      </c>
      <c r="P16" s="8">
        <f>INTMARB!P16+GIC!P16</f>
        <v>104.49849890829694</v>
      </c>
      <c r="Q16" s="8">
        <f>INTMARB!Q16+GIC!Q16</f>
        <v>50.039359920000003</v>
      </c>
      <c r="R16" s="8">
        <f>INTMARB!R16+GIC!R16</f>
        <v>28.590438045851524</v>
      </c>
      <c r="S16" s="8">
        <f>INTMARB!S16+GIC!S16</f>
        <v>50.478570687772915</v>
      </c>
      <c r="T16" s="8">
        <f>INTMARB!T16+GIC!T16</f>
        <v>53.15900109170304</v>
      </c>
      <c r="U16" s="8">
        <f>INTMARB!U16+GIC!U16</f>
        <v>33.306042576419195</v>
      </c>
      <c r="V16" s="8">
        <f>INTMARB!V16+GIC!V16</f>
        <v>74.849728165938842</v>
      </c>
      <c r="W16" s="8">
        <f>INTMARB!W16+GIC!W16</f>
        <v>78.107622543668072</v>
      </c>
      <c r="X16" s="8">
        <f>INTMARB!X16+GIC!X16</f>
        <v>100.99191566593881</v>
      </c>
      <c r="Y16" s="8">
        <f>INTMARB!Y16+GIC!Y16</f>
        <v>107.84245087336241</v>
      </c>
      <c r="Z16" s="8">
        <f>INTMARB!Z16+GIC!Z16</f>
        <v>79.910616812227119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5428.9999007999995</v>
      </c>
      <c r="D17" s="27">
        <f t="shared" ref="D17:X17" si="15">SUM(D18:D21)</f>
        <v>5555.2243680000001</v>
      </c>
      <c r="E17" s="27">
        <f t="shared" si="15"/>
        <v>5891.9018759999999</v>
      </c>
      <c r="F17" s="27">
        <f t="shared" si="15"/>
        <v>6493.2730415999995</v>
      </c>
      <c r="G17" s="27">
        <f t="shared" si="15"/>
        <v>6337.4390424000012</v>
      </c>
      <c r="H17" s="27">
        <f t="shared" si="15"/>
        <v>6438.341210399999</v>
      </c>
      <c r="I17" s="27">
        <f t="shared" si="15"/>
        <v>7178.1843383999985</v>
      </c>
      <c r="J17" s="27">
        <f t="shared" si="15"/>
        <v>7002.0038880000002</v>
      </c>
      <c r="K17" s="27">
        <f t="shared" si="15"/>
        <v>6123.1595832000003</v>
      </c>
      <c r="L17" s="27">
        <f t="shared" si="15"/>
        <v>5599.0435248000003</v>
      </c>
      <c r="M17" s="27">
        <f t="shared" si="15"/>
        <v>6576.1309655999985</v>
      </c>
      <c r="N17" s="27">
        <f t="shared" si="15"/>
        <v>6221.5951895999988</v>
      </c>
      <c r="O17" s="27">
        <f t="shared" si="15"/>
        <v>6220.7787815999991</v>
      </c>
      <c r="P17" s="27">
        <f t="shared" si="15"/>
        <v>6235.2803735999996</v>
      </c>
      <c r="Q17" s="27">
        <f t="shared" si="15"/>
        <v>6664.1655744</v>
      </c>
      <c r="R17" s="27">
        <f t="shared" si="15"/>
        <v>6316.9789608000001</v>
      </c>
      <c r="S17" s="27">
        <f t="shared" si="15"/>
        <v>6628.7457720000002</v>
      </c>
      <c r="T17" s="27">
        <f t="shared" si="15"/>
        <v>6894.5615063999994</v>
      </c>
      <c r="U17" s="27">
        <f t="shared" si="15"/>
        <v>6869.2929263999995</v>
      </c>
      <c r="V17" s="27">
        <f t="shared" si="15"/>
        <v>5326.1225711999996</v>
      </c>
      <c r="W17" s="27">
        <f t="shared" si="15"/>
        <v>4559.6677535999988</v>
      </c>
      <c r="X17" s="27">
        <f t="shared" si="15"/>
        <v>6537.3286176000001</v>
      </c>
      <c r="Y17" s="27">
        <f t="shared" ref="Y17:Z17" si="16">SUM(Y18:Y21)</f>
        <v>5478.9991991999996</v>
      </c>
      <c r="Z17" s="27">
        <f t="shared" si="16"/>
        <v>6413.8253832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  <c r="Y18" s="8">
        <f>INTMARB!Y18+GIC!Y18</f>
        <v>0</v>
      </c>
      <c r="Z18" s="8">
        <f>INTMARB!Z18+GIC!Z18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531.06839999999988</v>
      </c>
      <c r="D19" s="8">
        <f>INTMARB!D19+GIC!D19</f>
        <v>537.30215999999996</v>
      </c>
      <c r="E19" s="8">
        <f>INTMARB!E19+GIC!E19</f>
        <v>573.18624</v>
      </c>
      <c r="F19" s="8">
        <f>INTMARB!F19+GIC!F19</f>
        <v>600.399</v>
      </c>
      <c r="G19" s="8">
        <f>INTMARB!G19+GIC!G19</f>
        <v>593.20620000000008</v>
      </c>
      <c r="H19" s="8">
        <f>INTMARB!H19+GIC!H19</f>
        <v>587.6917199999998</v>
      </c>
      <c r="I19" s="8">
        <f>INTMARB!I19+GIC!I19</f>
        <v>589.29012000000012</v>
      </c>
      <c r="J19" s="8">
        <f>INTMARB!J19+GIC!J19</f>
        <v>576.18323999999984</v>
      </c>
      <c r="K19" s="8">
        <f>INTMARB!K19+GIC!K19</f>
        <v>534.22523999999999</v>
      </c>
      <c r="L19" s="8">
        <f>INTMARB!L19+GIC!L19</f>
        <v>483.59592000000009</v>
      </c>
      <c r="M19" s="8">
        <f>INTMARB!M19+GIC!M19</f>
        <v>535.86359999999991</v>
      </c>
      <c r="N19" s="8">
        <f>INTMARB!N19+GIC!N19</f>
        <v>528.27119999999991</v>
      </c>
      <c r="O19" s="8">
        <f>INTMARB!O19+GIC!O19</f>
        <v>517.52196000000004</v>
      </c>
      <c r="P19" s="8">
        <f>INTMARB!P19+GIC!P19</f>
        <v>503.21628000000004</v>
      </c>
      <c r="Q19" s="8">
        <f>INTMARB!Q19+GIC!Q19</f>
        <v>516.8026799999999</v>
      </c>
      <c r="R19" s="8">
        <f>INTMARB!R19+GIC!R19</f>
        <v>545.73372000000006</v>
      </c>
      <c r="S19" s="8">
        <f>INTMARB!S19+GIC!S19</f>
        <v>545.21424000000002</v>
      </c>
      <c r="T19" s="8">
        <f>INTMARB!T19+GIC!T19</f>
        <v>506.41307999999981</v>
      </c>
      <c r="U19" s="8">
        <f>INTMARB!U19+GIC!U19</f>
        <v>534.18527999999992</v>
      </c>
      <c r="V19" s="8">
        <f>INTMARB!V19+GIC!V19</f>
        <v>458.74079999999998</v>
      </c>
      <c r="W19" s="8">
        <f>INTMARB!W19+GIC!W19</f>
        <v>380.21939999999995</v>
      </c>
      <c r="X19" s="8">
        <f>INTMARB!X19+GIC!X19</f>
        <v>493.78571999999997</v>
      </c>
      <c r="Y19" s="8">
        <f>INTMARB!Y19+GIC!Y19</f>
        <v>458.58095999999983</v>
      </c>
      <c r="Z19" s="8">
        <f>INTMARB!Z19+GIC!Z19</f>
        <v>470.40911999999992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4698.4597919999997</v>
      </c>
      <c r="D20" s="8">
        <f>INTMARB!D20+GIC!D20</f>
        <v>4799.3409359999996</v>
      </c>
      <c r="E20" s="8">
        <f>INTMARB!E20+GIC!E20</f>
        <v>5089.7592720000002</v>
      </c>
      <c r="F20" s="8">
        <f>INTMARB!F20+GIC!F20</f>
        <v>5640.439895999999</v>
      </c>
      <c r="G20" s="8">
        <f>INTMARB!G20+GIC!G20</f>
        <v>5497.4406240000008</v>
      </c>
      <c r="H20" s="8">
        <f>INTMARB!H20+GIC!H20</f>
        <v>5634.9792719999996</v>
      </c>
      <c r="I20" s="8">
        <f>INTMARB!I20+GIC!I20</f>
        <v>6294.5999999999985</v>
      </c>
      <c r="J20" s="8">
        <f>INTMARB!J20+GIC!J20</f>
        <v>6083.4786480000002</v>
      </c>
      <c r="K20" s="8">
        <f>INTMARB!K20+GIC!K20</f>
        <v>5511.2204160000001</v>
      </c>
      <c r="L20" s="8">
        <f>INTMARB!L20+GIC!L20</f>
        <v>4985.4991680000003</v>
      </c>
      <c r="M20" s="8">
        <f>INTMARB!M20+GIC!M20</f>
        <v>5877.5595839999987</v>
      </c>
      <c r="N20" s="8">
        <f>INTMARB!N20+GIC!N20</f>
        <v>5379.9202079999986</v>
      </c>
      <c r="O20" s="8">
        <f>INTMARB!O20+GIC!O20</f>
        <v>5488.8603119999989</v>
      </c>
      <c r="P20" s="8">
        <f>INTMARB!P20+GIC!P20</f>
        <v>5451.4203120000002</v>
      </c>
      <c r="Q20" s="8">
        <f>INTMARB!Q20+GIC!Q20</f>
        <v>5666.7003119999999</v>
      </c>
      <c r="R20" s="8">
        <f>INTMARB!R20+GIC!R20</f>
        <v>5210.1391679999997</v>
      </c>
      <c r="S20" s="8">
        <f>INTMARB!S20+GIC!S20</f>
        <v>5441.7991679999996</v>
      </c>
      <c r="T20" s="8">
        <f>INTMARB!T20+GIC!T20</f>
        <v>5695.8202079999992</v>
      </c>
      <c r="U20" s="8">
        <f>INTMARB!U20+GIC!U20</f>
        <v>5671.8997920000002</v>
      </c>
      <c r="V20" s="8">
        <f>INTMARB!V20+GIC!V20</f>
        <v>4390.3594800000001</v>
      </c>
      <c r="W20" s="8">
        <f>INTMARB!W20+GIC!W20</f>
        <v>3791.0602079999994</v>
      </c>
      <c r="X20" s="8">
        <f>INTMARB!X20+GIC!X20</f>
        <v>5480.7994800000006</v>
      </c>
      <c r="Y20" s="8">
        <f>INTMARB!Y20+GIC!Y20</f>
        <v>4552.8603119999998</v>
      </c>
      <c r="Z20" s="8">
        <f>INTMARB!Z20+GIC!Z20</f>
        <v>5419.4390640000001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199.47170879999993</v>
      </c>
      <c r="D21" s="8">
        <f>INTMARB!D21+GIC!D21</f>
        <v>218.58127200000001</v>
      </c>
      <c r="E21" s="8">
        <f>INTMARB!E21+GIC!E21</f>
        <v>228.95636399999998</v>
      </c>
      <c r="F21" s="8">
        <f>INTMARB!F21+GIC!F21</f>
        <v>252.43414560000005</v>
      </c>
      <c r="G21" s="8">
        <f>INTMARB!G21+GIC!G21</f>
        <v>246.79221839999997</v>
      </c>
      <c r="H21" s="8">
        <f>INTMARB!H21+GIC!H21</f>
        <v>215.67021839999998</v>
      </c>
      <c r="I21" s="8">
        <f>INTMARB!I21+GIC!I21</f>
        <v>294.29421840000003</v>
      </c>
      <c r="J21" s="8">
        <f>INTMARB!J21+GIC!J21</f>
        <v>342.34199999999998</v>
      </c>
      <c r="K21" s="8">
        <f>INTMARB!K21+GIC!K21</f>
        <v>77.713927199999986</v>
      </c>
      <c r="L21" s="8">
        <f>INTMARB!L21+GIC!L21</f>
        <v>129.9484368</v>
      </c>
      <c r="M21" s="8">
        <f>INTMARB!M21+GIC!M21</f>
        <v>162.70778159999998</v>
      </c>
      <c r="N21" s="8">
        <f>INTMARB!N21+GIC!N21</f>
        <v>313.40378160000006</v>
      </c>
      <c r="O21" s="8">
        <f>INTMARB!O21+GIC!O21</f>
        <v>214.3965096</v>
      </c>
      <c r="P21" s="8">
        <f>INTMARB!P21+GIC!P21</f>
        <v>280.64378159999995</v>
      </c>
      <c r="Q21" s="8">
        <f>INTMARB!Q21+GIC!Q21</f>
        <v>480.66258239999996</v>
      </c>
      <c r="R21" s="8">
        <f>INTMARB!R21+GIC!R21</f>
        <v>561.10607280000011</v>
      </c>
      <c r="S21" s="8">
        <f>INTMARB!S21+GIC!S21</f>
        <v>641.73236399999996</v>
      </c>
      <c r="T21" s="8">
        <f>INTMARB!T21+GIC!T21</f>
        <v>692.32821839999997</v>
      </c>
      <c r="U21" s="8">
        <f>INTMARB!U21+GIC!U21</f>
        <v>663.20785439999986</v>
      </c>
      <c r="V21" s="8">
        <f>INTMARB!V21+GIC!V21</f>
        <v>477.02229119999993</v>
      </c>
      <c r="W21" s="8">
        <f>INTMARB!W21+GIC!W21</f>
        <v>388.38814560000003</v>
      </c>
      <c r="X21" s="8">
        <f>INTMARB!X21+GIC!X21</f>
        <v>562.74341759999993</v>
      </c>
      <c r="Y21" s="8">
        <f>INTMARB!Y21+GIC!Y21</f>
        <v>467.55792719999994</v>
      </c>
      <c r="Z21" s="8">
        <f>INTMARB!Z21+GIC!Z21</f>
        <v>523.97719919999997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  <c r="Y23" s="8">
        <f>INTMARB!Y23+GIC!Y23</f>
        <v>0</v>
      </c>
      <c r="Z23" s="8">
        <f>INTMARB!Z23+GIC!Z23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  <c r="Y24" s="8">
        <f>INTMARB!Y24+GIC!Y24</f>
        <v>0</v>
      </c>
      <c r="Z24" s="8">
        <f>INTMARB!Z24+GIC!Z24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  <c r="Y25" s="27">
        <f>INTMARB!Y25+GIC!Y25</f>
        <v>0</v>
      </c>
      <c r="Z25" s="27">
        <f>INTMARB!Z25+GIC!Z25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5488.7277225599992</v>
      </c>
      <c r="D26" s="27">
        <f t="shared" ref="D26:X26" si="21">SUM(D27,D33)</f>
        <v>7310.375338320001</v>
      </c>
      <c r="E26" s="27">
        <f t="shared" si="21"/>
        <v>8431.6454251199993</v>
      </c>
      <c r="F26" s="27">
        <f t="shared" si="21"/>
        <v>7705.1816103600004</v>
      </c>
      <c r="G26" s="27">
        <f t="shared" si="21"/>
        <v>7691.5838030399991</v>
      </c>
      <c r="H26" s="27">
        <f t="shared" si="21"/>
        <v>8518.8039141599984</v>
      </c>
      <c r="I26" s="27">
        <f t="shared" si="21"/>
        <v>8310.6245210400011</v>
      </c>
      <c r="J26" s="27">
        <f t="shared" si="21"/>
        <v>8175.3147874799997</v>
      </c>
      <c r="K26" s="27">
        <f t="shared" si="21"/>
        <v>8591.8981345199973</v>
      </c>
      <c r="L26" s="27">
        <f t="shared" si="21"/>
        <v>7943.7491362799992</v>
      </c>
      <c r="M26" s="27">
        <f t="shared" si="21"/>
        <v>8780.9335401600019</v>
      </c>
      <c r="N26" s="27">
        <f t="shared" si="21"/>
        <v>8634.3810580799982</v>
      </c>
      <c r="O26" s="27">
        <f t="shared" si="21"/>
        <v>8450.9746027200017</v>
      </c>
      <c r="P26" s="27">
        <f t="shared" si="21"/>
        <v>8214.5381871600021</v>
      </c>
      <c r="Q26" s="27">
        <f t="shared" si="21"/>
        <v>8013.1211956800007</v>
      </c>
      <c r="R26" s="27">
        <f t="shared" si="21"/>
        <v>8121.5265146399997</v>
      </c>
      <c r="S26" s="27">
        <f t="shared" si="21"/>
        <v>8801.6909896799989</v>
      </c>
      <c r="T26" s="27">
        <f t="shared" si="21"/>
        <v>9929.5747948799999</v>
      </c>
      <c r="U26" s="27">
        <f t="shared" si="21"/>
        <v>9726.0545516399961</v>
      </c>
      <c r="V26" s="27">
        <f t="shared" si="21"/>
        <v>9563.2538626799978</v>
      </c>
      <c r="W26" s="27">
        <f t="shared" si="21"/>
        <v>8936.2046761200017</v>
      </c>
      <c r="X26" s="27">
        <f t="shared" si="21"/>
        <v>9484.0896556799999</v>
      </c>
      <c r="Y26" s="27">
        <f t="shared" ref="Y26:Z26" si="22">SUM(Y27,Y33)</f>
        <v>9776.1609683999977</v>
      </c>
      <c r="Z26" s="27">
        <f t="shared" si="22"/>
        <v>9561.2718830400026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  <c r="Y28" s="8">
        <f>INTMARB!Y28+GIC!Y28</f>
        <v>0</v>
      </c>
      <c r="Z28" s="8">
        <f>INTMARB!Z28+GIC!Z28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  <c r="Y29" s="8">
        <f>INTMARB!Y29+GIC!Y29</f>
        <v>0</v>
      </c>
      <c r="Z29" s="8">
        <f>INTMARB!Z29+GIC!Z29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5488.7277225599992</v>
      </c>
      <c r="D33" s="19">
        <f t="shared" ref="D33:X33" si="27">SUM(D34:D50)</f>
        <v>7310.375338320001</v>
      </c>
      <c r="E33" s="19">
        <f t="shared" si="27"/>
        <v>8431.6454251199993</v>
      </c>
      <c r="F33" s="19">
        <f t="shared" si="27"/>
        <v>7705.1816103600004</v>
      </c>
      <c r="G33" s="19">
        <f t="shared" si="27"/>
        <v>7691.5838030399991</v>
      </c>
      <c r="H33" s="19">
        <f t="shared" si="27"/>
        <v>8518.8039141599984</v>
      </c>
      <c r="I33" s="19">
        <f t="shared" si="27"/>
        <v>8310.6245210400011</v>
      </c>
      <c r="J33" s="19">
        <f t="shared" si="27"/>
        <v>8175.3147874799997</v>
      </c>
      <c r="K33" s="19">
        <f t="shared" si="27"/>
        <v>8591.8981345199973</v>
      </c>
      <c r="L33" s="19">
        <f t="shared" si="27"/>
        <v>7943.7491362799992</v>
      </c>
      <c r="M33" s="19">
        <f t="shared" si="27"/>
        <v>8780.9335401600019</v>
      </c>
      <c r="N33" s="19">
        <f t="shared" si="27"/>
        <v>8634.3810580799982</v>
      </c>
      <c r="O33" s="19">
        <f t="shared" si="27"/>
        <v>8450.9746027200017</v>
      </c>
      <c r="P33" s="19">
        <f t="shared" si="27"/>
        <v>8214.5381871600021</v>
      </c>
      <c r="Q33" s="19">
        <f t="shared" si="27"/>
        <v>8013.1211956800007</v>
      </c>
      <c r="R33" s="19">
        <f t="shared" si="27"/>
        <v>8121.5265146399997</v>
      </c>
      <c r="S33" s="19">
        <f t="shared" si="27"/>
        <v>8801.6909896799989</v>
      </c>
      <c r="T33" s="19">
        <f t="shared" si="27"/>
        <v>9929.5747948799999</v>
      </c>
      <c r="U33" s="19">
        <f t="shared" si="27"/>
        <v>9726.0545516399961</v>
      </c>
      <c r="V33" s="19">
        <f t="shared" si="27"/>
        <v>9563.2538626799978</v>
      </c>
      <c r="W33" s="19">
        <f t="shared" si="27"/>
        <v>8936.2046761200017</v>
      </c>
      <c r="X33" s="19">
        <f t="shared" si="27"/>
        <v>9484.0896556799999</v>
      </c>
      <c r="Y33" s="19">
        <f t="shared" ref="Y33:Z33" si="28">SUM(Y34:Y50)</f>
        <v>9776.1609683999977</v>
      </c>
      <c r="Z33" s="19">
        <f t="shared" si="28"/>
        <v>9561.2718830400026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242.35199999999998</v>
      </c>
      <c r="D34" s="8">
        <f>INTMARB!D34+GIC!D34</f>
        <v>992.21759999999995</v>
      </c>
      <c r="E34" s="8">
        <f>INTMARB!E34+GIC!E34</f>
        <v>983.6640000000001</v>
      </c>
      <c r="F34" s="8">
        <f>INTMARB!F34+GIC!F34</f>
        <v>989.36640000000011</v>
      </c>
      <c r="G34" s="8">
        <f>INTMARB!G34+GIC!G34</f>
        <v>1123.3727999999999</v>
      </c>
      <c r="H34" s="8">
        <f>INTMARB!H34+GIC!H34</f>
        <v>1126.2239999999999</v>
      </c>
      <c r="I34" s="8">
        <f>INTMARB!I34+GIC!I34</f>
        <v>1134.7776000000001</v>
      </c>
      <c r="J34" s="8">
        <f>INTMARB!J34+GIC!J34</f>
        <v>711.91872000000012</v>
      </c>
      <c r="K34" s="8">
        <f>INTMARB!K34+GIC!K34</f>
        <v>657.27936000000022</v>
      </c>
      <c r="L34" s="8">
        <f>INTMARB!L34+GIC!L34</f>
        <v>642.81600000000003</v>
      </c>
      <c r="M34" s="8">
        <f>INTMARB!M34+GIC!M34</f>
        <v>594.60480000000007</v>
      </c>
      <c r="N34" s="8">
        <f>INTMARB!N34+GIC!N34</f>
        <v>678.17088000000012</v>
      </c>
      <c r="O34" s="8">
        <f>INTMARB!O34+GIC!O34</f>
        <v>515.85984000000008</v>
      </c>
      <c r="P34" s="8">
        <f>INTMARB!P34+GIC!P34</f>
        <v>726.38207999999986</v>
      </c>
      <c r="Q34" s="8">
        <f>INTMARB!Q34+GIC!Q34</f>
        <v>874.05122304000008</v>
      </c>
      <c r="R34" s="8">
        <f>INTMARB!R34+GIC!R34</f>
        <v>869.4086400000001</v>
      </c>
      <c r="S34" s="8">
        <f>INTMARB!S34+GIC!S34</f>
        <v>882.2649600000002</v>
      </c>
      <c r="T34" s="8">
        <f>INTMARB!T34+GIC!T34</f>
        <v>1079.0207769600001</v>
      </c>
      <c r="U34" s="8">
        <f>INTMARB!U34+GIC!U34</f>
        <v>848.51711999999998</v>
      </c>
      <c r="V34" s="8">
        <f>INTMARB!V34+GIC!V34</f>
        <v>793.87776000000008</v>
      </c>
      <c r="W34" s="8">
        <f>INTMARB!W34+GIC!W34</f>
        <v>809.94816000000014</v>
      </c>
      <c r="X34" s="8">
        <f>INTMARB!X34+GIC!X34</f>
        <v>893.5142400000002</v>
      </c>
      <c r="Y34" s="8">
        <f>INTMARB!Y34+GIC!Y34</f>
        <v>851.73119999999994</v>
      </c>
      <c r="Z34" s="8">
        <f>INTMARB!Z34+GIC!Z34</f>
        <v>853.33823999999993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37.157218560000011</v>
      </c>
      <c r="H35" s="8">
        <f>INTMARB!H35+GIC!H35</f>
        <v>40.015261439999989</v>
      </c>
      <c r="I35" s="8">
        <f>INTMARB!I35+GIC!I35</f>
        <v>11.433058560000001</v>
      </c>
      <c r="J35" s="8">
        <f>INTMARB!J35+GIC!J35</f>
        <v>20.438953920000003</v>
      </c>
      <c r="K35" s="8">
        <f>INTMARB!K35+GIC!K35</f>
        <v>26.278560000000013</v>
      </c>
      <c r="L35" s="8">
        <f>INTMARB!L35+GIC!L35</f>
        <v>43.797600000000003</v>
      </c>
      <c r="M35" s="8">
        <f>INTMARB!M35+GIC!M35</f>
        <v>46.717513920000016</v>
      </c>
      <c r="N35" s="8">
        <f>INTMARB!N35+GIC!N35</f>
        <v>46.717513920000016</v>
      </c>
      <c r="O35" s="8">
        <f>INTMARB!O35+GIC!O35</f>
        <v>46.717513920000016</v>
      </c>
      <c r="P35" s="8">
        <f>INTMARB!P35+GIC!P35</f>
        <v>49.637206080000013</v>
      </c>
      <c r="Q35" s="8">
        <f>INTMARB!Q35+GIC!Q35</f>
        <v>67.156246080000003</v>
      </c>
      <c r="R35" s="8">
        <f>INTMARB!R35+GIC!R35</f>
        <v>102.19432608000002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  <c r="Y35" s="8">
        <f>INTMARB!Y35+GIC!Y35</f>
        <v>0</v>
      </c>
      <c r="Z35" s="8">
        <f>INTMARB!Z35+GIC!Z35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87.097005720000013</v>
      </c>
      <c r="D36" s="8">
        <f>INTMARB!D36+GIC!D36</f>
        <v>98.688299040000018</v>
      </c>
      <c r="E36" s="8">
        <f>INTMARB!E36+GIC!E36</f>
        <v>261.23422716000005</v>
      </c>
      <c r="F36" s="8">
        <f>INTMARB!F36+GIC!F36</f>
        <v>156.74062716000003</v>
      </c>
      <c r="G36" s="8">
        <f>INTMARB!G36+GIC!G36</f>
        <v>145.13002524000004</v>
      </c>
      <c r="H36" s="8">
        <f>INTMARB!H36+GIC!H36</f>
        <v>165.44835143999998</v>
      </c>
      <c r="I36" s="8">
        <f>INTMARB!I36+GIC!I36</f>
        <v>139.32495143999998</v>
      </c>
      <c r="J36" s="8">
        <f>INTMARB!J36+GIC!J36</f>
        <v>78.370427159999977</v>
      </c>
      <c r="K36" s="8">
        <f>INTMARB!K36+GIC!K36</f>
        <v>150.93532620000002</v>
      </c>
      <c r="L36" s="8">
        <f>INTMARB!L36+GIC!L36</f>
        <v>165.44835144000004</v>
      </c>
      <c r="M36" s="8">
        <f>INTMARB!M36+GIC!M36</f>
        <v>110.29890095999995</v>
      </c>
      <c r="N36" s="8">
        <f>INTMARB!N36+GIC!N36</f>
        <v>119.00707955999999</v>
      </c>
      <c r="O36" s="8">
        <f>INTMARB!O36+GIC!O36</f>
        <v>165.44857859999999</v>
      </c>
      <c r="P36" s="8">
        <f>INTMARB!P36+GIC!P36</f>
        <v>162.54592811999999</v>
      </c>
      <c r="Q36" s="8">
        <f>INTMARB!Q36+GIC!Q36</f>
        <v>136.42230095999997</v>
      </c>
      <c r="R36" s="8">
        <f>INTMARB!R36+GIC!R36</f>
        <v>142.22737475999998</v>
      </c>
      <c r="S36" s="8">
        <f>INTMARB!S36+GIC!S36</f>
        <v>148.03290287999999</v>
      </c>
      <c r="T36" s="8">
        <f>INTMARB!T36+GIC!T36</f>
        <v>142.22760191999996</v>
      </c>
      <c r="U36" s="8">
        <f>INTMARB!U36+GIC!U36</f>
        <v>136.42230096000003</v>
      </c>
      <c r="V36" s="8">
        <f>INTMARB!V36+GIC!V36</f>
        <v>130.61722716000003</v>
      </c>
      <c r="W36" s="8">
        <f>INTMARB!W36+GIC!W36</f>
        <v>130.61745432000001</v>
      </c>
      <c r="X36" s="8">
        <f>INTMARB!X36+GIC!X36</f>
        <v>150.93532620000002</v>
      </c>
      <c r="Y36" s="8">
        <f>INTMARB!Y36+GIC!Y36</f>
        <v>159.64305048</v>
      </c>
      <c r="Z36" s="8">
        <f>INTMARB!Z36+GIC!Z36</f>
        <v>156.74085431999998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1806.4153245599998</v>
      </c>
      <c r="D37" s="8">
        <f>INTMARB!D37+GIC!D37</f>
        <v>1852.8994360800002</v>
      </c>
      <c r="E37" s="8">
        <f>INTMARB!E37+GIC!E37</f>
        <v>2189.0138608799994</v>
      </c>
      <c r="F37" s="8">
        <f>INTMARB!F37+GIC!F37</f>
        <v>2027.60728632</v>
      </c>
      <c r="G37" s="8">
        <f>INTMARB!G37+GIC!G37</f>
        <v>1861.9967242800001</v>
      </c>
      <c r="H37" s="8">
        <f>INTMARB!H37+GIC!H37</f>
        <v>1949.9411685599998</v>
      </c>
      <c r="I37" s="8">
        <f>INTMARB!I37+GIC!I37</f>
        <v>1833.3035305200001</v>
      </c>
      <c r="J37" s="8">
        <f>INTMARB!J37+GIC!J37</f>
        <v>1859.0067064800005</v>
      </c>
      <c r="K37" s="8">
        <f>INTMARB!K37+GIC!K37</f>
        <v>1970.8089231599999</v>
      </c>
      <c r="L37" s="8">
        <f>INTMARB!L37+GIC!L37</f>
        <v>1771.34342616</v>
      </c>
      <c r="M37" s="8">
        <f>INTMARB!M37+GIC!M37</f>
        <v>1742.4516463199998</v>
      </c>
      <c r="N37" s="8">
        <f>INTMARB!N37+GIC!N37</f>
        <v>1659.5728934399995</v>
      </c>
      <c r="O37" s="8">
        <f>INTMARB!O37+GIC!O37</f>
        <v>1618.651188</v>
      </c>
      <c r="P37" s="8">
        <f>INTMARB!P37+GIC!P37</f>
        <v>1641.7258426799999</v>
      </c>
      <c r="Q37" s="8">
        <f>INTMARB!Q37+GIC!Q37</f>
        <v>1609.54417008</v>
      </c>
      <c r="R37" s="8">
        <f>INTMARB!R37+GIC!R37</f>
        <v>1676.6343316800001</v>
      </c>
      <c r="S37" s="8">
        <f>INTMARB!S37+GIC!S37</f>
        <v>1770.9238007999998</v>
      </c>
      <c r="T37" s="8">
        <f>INTMARB!T37+GIC!T37</f>
        <v>1767.5186482799998</v>
      </c>
      <c r="U37" s="8">
        <f>INTMARB!U37+GIC!U37</f>
        <v>1656.2767636799995</v>
      </c>
      <c r="V37" s="8">
        <f>INTMARB!V37+GIC!V37</f>
        <v>1598.4288381600002</v>
      </c>
      <c r="W37" s="8">
        <f>INTMARB!W37+GIC!W37</f>
        <v>1464.3984524400003</v>
      </c>
      <c r="X37" s="8">
        <f>INTMARB!X37+GIC!X37</f>
        <v>1491.6631237199999</v>
      </c>
      <c r="Y37" s="8">
        <f>INTMARB!Y37+GIC!Y37</f>
        <v>1567.6255425599998</v>
      </c>
      <c r="Z37" s="8">
        <f>INTMARB!Z37+GIC!Z37</f>
        <v>1692.2343160799999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0</v>
      </c>
      <c r="D38" s="8">
        <f>INTMARB!D38+GIC!D38</f>
        <v>0</v>
      </c>
      <c r="E38" s="8">
        <f>INTMARB!E38+GIC!E38</f>
        <v>0</v>
      </c>
      <c r="F38" s="8">
        <f>INTMARB!F38+GIC!F38</f>
        <v>0</v>
      </c>
      <c r="G38" s="8">
        <f>INTMARB!G38+GIC!G38</f>
        <v>3.0504600000000006</v>
      </c>
      <c r="H38" s="8">
        <f>INTMARB!H38+GIC!H38</f>
        <v>36.605519999999999</v>
      </c>
      <c r="I38" s="8">
        <f>INTMARB!I38+GIC!I38</f>
        <v>9.1513799999999996</v>
      </c>
      <c r="J38" s="8">
        <f>INTMARB!J38+GIC!J38</f>
        <v>0</v>
      </c>
      <c r="K38" s="8">
        <f>INTMARB!K38+GIC!K38</f>
        <v>0</v>
      </c>
      <c r="L38" s="8">
        <f>INTMARB!L38+GIC!L38</f>
        <v>0</v>
      </c>
      <c r="M38" s="8">
        <f>INTMARB!M38+GIC!M38</f>
        <v>0</v>
      </c>
      <c r="N38" s="8">
        <f>INTMARB!N38+GIC!N38</f>
        <v>0</v>
      </c>
      <c r="O38" s="8">
        <f>INTMARB!O38+GIC!O38</f>
        <v>0</v>
      </c>
      <c r="P38" s="8">
        <f>INTMARB!P38+GIC!P38</f>
        <v>0</v>
      </c>
      <c r="Q38" s="8">
        <f>INTMARB!Q38+GIC!Q38</f>
        <v>0</v>
      </c>
      <c r="R38" s="8">
        <f>INTMARB!R38+GIC!R38</f>
        <v>0</v>
      </c>
      <c r="S38" s="8">
        <f>INTMARB!S38+GIC!S38</f>
        <v>0</v>
      </c>
      <c r="T38" s="8">
        <f>INTMARB!T38+GIC!T38</f>
        <v>0</v>
      </c>
      <c r="U38" s="8">
        <f>INTMARB!U38+GIC!U38</f>
        <v>0</v>
      </c>
      <c r="V38" s="8">
        <f>INTMARB!V38+GIC!V38</f>
        <v>0</v>
      </c>
      <c r="W38" s="8">
        <f>INTMARB!W38+GIC!W38</f>
        <v>0</v>
      </c>
      <c r="X38" s="8">
        <f>INTMARB!X38+GIC!X38</f>
        <v>0</v>
      </c>
      <c r="Y38" s="8">
        <f>INTMARB!Y38+GIC!Y38</f>
        <v>0</v>
      </c>
      <c r="Z38" s="8">
        <f>INTMARB!Z38+GIC!Z38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82.440539999999984</v>
      </c>
      <c r="D40" s="8">
        <f>INTMARB!D40+GIC!D40</f>
        <v>93.410955720000004</v>
      </c>
      <c r="E40" s="8">
        <f>INTMARB!E40+GIC!E40</f>
        <v>140.06479499999998</v>
      </c>
      <c r="F40" s="8">
        <f>INTMARB!F40+GIC!F40</f>
        <v>102.03809292000001</v>
      </c>
      <c r="G40" s="8">
        <f>INTMARB!G40+GIC!G40</f>
        <v>80.956351440000006</v>
      </c>
      <c r="H40" s="8">
        <f>INTMARB!H40+GIC!H40</f>
        <v>118.32068196</v>
      </c>
      <c r="I40" s="8">
        <f>INTMARB!I40+GIC!I40</f>
        <v>121.10916527999998</v>
      </c>
      <c r="J40" s="8">
        <f>INTMARB!J40+GIC!J40</f>
        <v>149.44049747999995</v>
      </c>
      <c r="K40" s="8">
        <f>INTMARB!K40+GIC!K40</f>
        <v>189.91375524000003</v>
      </c>
      <c r="L40" s="8">
        <f>INTMARB!L40+GIC!L40</f>
        <v>136.98382248000004</v>
      </c>
      <c r="M40" s="8">
        <f>INTMARB!M40+GIC!M40</f>
        <v>124.53361848</v>
      </c>
      <c r="N40" s="8">
        <f>INTMARB!N40+GIC!N40</f>
        <v>130.75742628</v>
      </c>
      <c r="O40" s="8">
        <f>INTMARB!O40+GIC!O40</f>
        <v>112.07772</v>
      </c>
      <c r="P40" s="8">
        <f>INTMARB!P40+GIC!P40</f>
        <v>124.53077124000001</v>
      </c>
      <c r="Q40" s="8">
        <f>INTMARB!Q40+GIC!Q40</f>
        <v>105.85106496000002</v>
      </c>
      <c r="R40" s="8">
        <f>INTMARB!R40+GIC!R40</f>
        <v>130.75742628000003</v>
      </c>
      <c r="S40" s="8">
        <f>INTMARB!S40+GIC!S40</f>
        <v>149.43687371999999</v>
      </c>
      <c r="T40" s="8">
        <f>INTMARB!T40+GIC!T40</f>
        <v>121.41744372000001</v>
      </c>
      <c r="U40" s="8">
        <f>INTMARB!U40+GIC!U40</f>
        <v>143.21047752000004</v>
      </c>
      <c r="V40" s="8">
        <f>INTMARB!V40+GIC!V40</f>
        <v>136.98382247999999</v>
      </c>
      <c r="W40" s="8">
        <f>INTMARB!W40+GIC!W40</f>
        <v>87.171617520000012</v>
      </c>
      <c r="X40" s="8">
        <f>INTMARB!X40+GIC!X40</f>
        <v>68.491911240000022</v>
      </c>
      <c r="Y40" s="8">
        <f>INTMARB!Y40+GIC!Y40</f>
        <v>102.73799628</v>
      </c>
      <c r="Z40" s="8">
        <f>INTMARB!Z40+GIC!Z40</f>
        <v>87.171617519999984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3.1133275199999986</v>
      </c>
      <c r="D41" s="8">
        <f>INTMARB!D41+GIC!D41</f>
        <v>3.09158496</v>
      </c>
      <c r="E41" s="8">
        <f>INTMARB!E41+GIC!E41</f>
        <v>6.18342876</v>
      </c>
      <c r="F41" s="8">
        <f>INTMARB!F41+GIC!F41</f>
        <v>0</v>
      </c>
      <c r="G41" s="8">
        <f>INTMARB!G41+GIC!G41</f>
        <v>0</v>
      </c>
      <c r="H41" s="8">
        <f>INTMARB!H41+GIC!H41</f>
        <v>0</v>
      </c>
      <c r="I41" s="8">
        <f>INTMARB!I41+GIC!I41</f>
        <v>0</v>
      </c>
      <c r="J41" s="8">
        <f>INTMARB!J41+GIC!J41</f>
        <v>3.1133275199999986</v>
      </c>
      <c r="K41" s="8">
        <f>INTMARB!K41+GIC!K41</f>
        <v>6.2266550399999998</v>
      </c>
      <c r="L41" s="8">
        <f>INTMARB!L41+GIC!L41</f>
        <v>3.1133275199999986</v>
      </c>
      <c r="M41" s="8">
        <f>INTMARB!M41+GIC!M41</f>
        <v>0</v>
      </c>
      <c r="N41" s="8">
        <f>INTMARB!N41+GIC!N41</f>
        <v>9.2750137200000005</v>
      </c>
      <c r="O41" s="8">
        <f>INTMARB!O41+GIC!O41</f>
        <v>3.1275637200000008</v>
      </c>
      <c r="P41" s="8">
        <f>INTMARB!P41+GIC!P41</f>
        <v>3.1273048800000001</v>
      </c>
      <c r="Q41" s="8">
        <f>INTMARB!Q41+GIC!Q41</f>
        <v>3.1275637200000008</v>
      </c>
      <c r="R41" s="8">
        <f>INTMARB!R41+GIC!R41</f>
        <v>3.1275637200000008</v>
      </c>
      <c r="S41" s="8">
        <f>INTMARB!S41+GIC!S41</f>
        <v>0</v>
      </c>
      <c r="T41" s="8">
        <f>INTMARB!T41+GIC!T41</f>
        <v>0</v>
      </c>
      <c r="U41" s="8">
        <f>INTMARB!U41+GIC!U41</f>
        <v>0</v>
      </c>
      <c r="V41" s="8">
        <f>INTMARB!V41+GIC!V41</f>
        <v>0</v>
      </c>
      <c r="W41" s="8">
        <f>INTMARB!W41+GIC!W41</f>
        <v>0</v>
      </c>
      <c r="X41" s="8">
        <f>INTMARB!X41+GIC!X41</f>
        <v>0</v>
      </c>
      <c r="Y41" s="8">
        <f>INTMARB!Y41+GIC!Y41</f>
        <v>0</v>
      </c>
      <c r="Z41" s="8">
        <f>INTMARB!Z41+GIC!Z41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  <c r="Y42" s="8">
        <f>INTMARB!Y42+GIC!Y42</f>
        <v>0</v>
      </c>
      <c r="Z42" s="8">
        <f>INTMARB!Z42+GIC!Z42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2666.9328332399991</v>
      </c>
      <c r="D43" s="8">
        <f>INTMARB!D43+GIC!D43</f>
        <v>2679.6772922399996</v>
      </c>
      <c r="E43" s="8">
        <f>INTMARB!E43+GIC!E43</f>
        <v>3275.5156293599998</v>
      </c>
      <c r="F43" s="8">
        <f>INTMARB!F43+GIC!F43</f>
        <v>2854.9244739599999</v>
      </c>
      <c r="G43" s="8">
        <f>INTMARB!G43+GIC!G43</f>
        <v>3068.4066332399998</v>
      </c>
      <c r="H43" s="8">
        <f>INTMARB!H43+GIC!H43</f>
        <v>3466.6937182799998</v>
      </c>
      <c r="I43" s="8">
        <f>INTMARB!I43+GIC!I43</f>
        <v>3594.1460443200003</v>
      </c>
      <c r="J43" s="8">
        <f>INTMARB!J43+GIC!J43</f>
        <v>4065.7185035999996</v>
      </c>
      <c r="K43" s="8">
        <f>INTMARB!K43+GIC!K43</f>
        <v>4397.093644319998</v>
      </c>
      <c r="L43" s="8">
        <f>INTMARB!L43+GIC!L43</f>
        <v>3868.1680517999989</v>
      </c>
      <c r="M43" s="8">
        <f>INTMARB!M43+GIC!M43</f>
        <v>4776.2631072000013</v>
      </c>
      <c r="N43" s="8">
        <f>INTMARB!N43+GIC!N43</f>
        <v>4661.5563071999995</v>
      </c>
      <c r="O43" s="8">
        <f>INTMARB!O43+GIC!O43</f>
        <v>4531.7668968000016</v>
      </c>
      <c r="P43" s="8">
        <f>INTMARB!P43+GIC!P43</f>
        <v>4462.9681590000018</v>
      </c>
      <c r="Q43" s="8">
        <f>INTMARB!Q43+GIC!Q43</f>
        <v>4395.060666360002</v>
      </c>
      <c r="R43" s="8">
        <f>INTMARB!R43+GIC!R43</f>
        <v>4192.0245619200005</v>
      </c>
      <c r="S43" s="8">
        <f>INTMARB!S43+GIC!S43</f>
        <v>4731.6877779599999</v>
      </c>
      <c r="T43" s="8">
        <f>INTMARB!T43+GIC!T43</f>
        <v>5771.8586437200011</v>
      </c>
      <c r="U43" s="8">
        <f>INTMARB!U43+GIC!U43</f>
        <v>5863.4184117599971</v>
      </c>
      <c r="V43" s="8">
        <f>INTMARB!V43+GIC!V43</f>
        <v>5882.1412291199986</v>
      </c>
      <c r="W43" s="8">
        <f>INTMARB!W43+GIC!W43</f>
        <v>5404.4866418400006</v>
      </c>
      <c r="X43" s="8">
        <f>INTMARB!X43+GIC!X43</f>
        <v>5783.1340553999989</v>
      </c>
      <c r="Y43" s="8">
        <f>INTMARB!Y43+GIC!Y43</f>
        <v>5865.9814418399974</v>
      </c>
      <c r="Z43" s="8">
        <f>INTMARB!Z43+GIC!Z43</f>
        <v>5661.4440121200023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600.37669152000012</v>
      </c>
      <c r="D44" s="8">
        <f>INTMARB!D44+GIC!D44</f>
        <v>1235.1489832800003</v>
      </c>
      <c r="E44" s="8">
        <f>INTMARB!E44+GIC!E44</f>
        <v>1166.35611096</v>
      </c>
      <c r="F44" s="8">
        <f>INTMARB!F44+GIC!F44</f>
        <v>1238.2761600000001</v>
      </c>
      <c r="G44" s="8">
        <f>INTMARB!G44+GIC!G44</f>
        <v>994.37309424</v>
      </c>
      <c r="H44" s="8">
        <f>INTMARB!H44+GIC!H44</f>
        <v>1244.5296775200004</v>
      </c>
      <c r="I44" s="8">
        <f>INTMARB!I44+GIC!I44</f>
        <v>1138.21347096</v>
      </c>
      <c r="J44" s="8">
        <f>INTMARB!J44+GIC!J44</f>
        <v>1022.08607136</v>
      </c>
      <c r="K44" s="8">
        <f>INTMARB!K44+GIC!K44</f>
        <v>953.01957456000002</v>
      </c>
      <c r="L44" s="8">
        <f>INTMARB!L44+GIC!L44</f>
        <v>1005.6173328000001</v>
      </c>
      <c r="M44" s="8">
        <f>INTMARB!M44+GIC!M44</f>
        <v>1135.0584302400002</v>
      </c>
      <c r="N44" s="8">
        <f>INTMARB!N44+GIC!N44</f>
        <v>1000.67676696</v>
      </c>
      <c r="O44" s="8">
        <f>INTMARB!O44+GIC!O44</f>
        <v>1103.9262616799997</v>
      </c>
      <c r="P44" s="8">
        <f>INTMARB!P44+GIC!P44</f>
        <v>691.10939880000001</v>
      </c>
      <c r="Q44" s="8">
        <f>INTMARB!Q44+GIC!Q44</f>
        <v>506.56752000000006</v>
      </c>
      <c r="R44" s="8">
        <f>INTMARB!R44+GIC!R44</f>
        <v>641.02664520000008</v>
      </c>
      <c r="S44" s="8">
        <f>INTMARB!S44+GIC!S44</f>
        <v>744.21623232000024</v>
      </c>
      <c r="T44" s="8">
        <f>INTMARB!T44+GIC!T44</f>
        <v>672.29618328000004</v>
      </c>
      <c r="U44" s="8">
        <f>INTMARB!U44+GIC!U44</f>
        <v>706.69317672000011</v>
      </c>
      <c r="V44" s="8">
        <f>INTMARB!V44+GIC!V44</f>
        <v>694.18530576000001</v>
      </c>
      <c r="W44" s="8">
        <f>INTMARB!W44+GIC!W44</f>
        <v>675.42336000000012</v>
      </c>
      <c r="X44" s="8">
        <f>INTMARB!X44+GIC!X44</f>
        <v>694.18502711999997</v>
      </c>
      <c r="Y44" s="8">
        <f>INTMARB!Y44+GIC!Y44</f>
        <v>825.51725424000028</v>
      </c>
      <c r="Z44" s="8">
        <f>INTMARB!Z44+GIC!Z44</f>
        <v>787.99392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  <c r="Y45" s="8">
        <f>INTMARB!Y45+GIC!Y45</f>
        <v>0</v>
      </c>
      <c r="Z45" s="8">
        <f>INTMARB!Z45+GIC!Z45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  <c r="Y46" s="8">
        <f>INTMARB!Y46+GIC!Y46</f>
        <v>0</v>
      </c>
      <c r="Z46" s="8">
        <f>INTMARB!Z46+GIC!Z46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  <c r="Y47" s="8">
        <f>INTMARB!Y47+GIC!Y47</f>
        <v>0</v>
      </c>
      <c r="Z47" s="8">
        <f>INTMARB!Z47+GIC!Z47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275.68136700000002</v>
      </c>
      <c r="E48" s="8">
        <f>INTMARB!E48+GIC!E48</f>
        <v>294.69363300000003</v>
      </c>
      <c r="F48" s="8">
        <f>INTMARB!F48+GIC!F48</f>
        <v>256.66874999999999</v>
      </c>
      <c r="G48" s="8">
        <f>INTMARB!G48+GIC!G48</f>
        <v>335.88734399999998</v>
      </c>
      <c r="H48" s="8">
        <f>INTMARB!H48+GIC!H48</f>
        <v>332.71886700000005</v>
      </c>
      <c r="I48" s="8">
        <f>INTMARB!I48+GIC!I48</f>
        <v>282.01867200000004</v>
      </c>
      <c r="J48" s="8">
        <f>INTMARB!J48+GIC!J48</f>
        <v>254.22649200000001</v>
      </c>
      <c r="K48" s="8">
        <f>INTMARB!K48+GIC!K48</f>
        <v>240.34233599999999</v>
      </c>
      <c r="L48" s="8">
        <f>INTMARB!L48+GIC!L48</f>
        <v>275.67540000000002</v>
      </c>
      <c r="M48" s="8">
        <f>INTMARB!M48+GIC!M48</f>
        <v>235.61261099999999</v>
      </c>
      <c r="N48" s="8">
        <f>INTMARB!N48+GIC!N48</f>
        <v>315.45317699999998</v>
      </c>
      <c r="O48" s="8">
        <f>INTMARB!O48+GIC!O48</f>
        <v>346.80204000000009</v>
      </c>
      <c r="P48" s="8">
        <f>INTMARB!P48+GIC!P48</f>
        <v>340.05055499999997</v>
      </c>
      <c r="Q48" s="8">
        <f>INTMARB!Q48+GIC!Q48</f>
        <v>299.93090399999994</v>
      </c>
      <c r="R48" s="8">
        <f>INTMARB!R48+GIC!R48</f>
        <v>364.12564500000002</v>
      </c>
      <c r="S48" s="8">
        <f>INTMARB!S48+GIC!S48</f>
        <v>375.12844200000001</v>
      </c>
      <c r="T48" s="8">
        <f>INTMARB!T48+GIC!T48</f>
        <v>375.23549700000001</v>
      </c>
      <c r="U48" s="8">
        <f>INTMARB!U48+GIC!U48</f>
        <v>371.516301</v>
      </c>
      <c r="V48" s="8">
        <f>INTMARB!V48+GIC!V48</f>
        <v>327.01967999999999</v>
      </c>
      <c r="W48" s="8">
        <f>INTMARB!W48+GIC!W48</f>
        <v>364.15899000000007</v>
      </c>
      <c r="X48" s="8">
        <f>INTMARB!X48+GIC!X48</f>
        <v>402.16597200000001</v>
      </c>
      <c r="Y48" s="8">
        <f>INTMARB!Y48+GIC!Y48</f>
        <v>402.92448300000001</v>
      </c>
      <c r="Z48" s="8">
        <f>INTMARB!Z48+GIC!Z48</f>
        <v>322.34892300000001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0</v>
      </c>
      <c r="Z49" s="8">
        <f>INTMARB!Z49+GIC!Z49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79.559820000000016</v>
      </c>
      <c r="E50" s="8">
        <f>INTMARB!E50+GIC!E50</f>
        <v>114.91973999999998</v>
      </c>
      <c r="F50" s="8">
        <f>INTMARB!F50+GIC!F50</f>
        <v>79.559820000000016</v>
      </c>
      <c r="G50" s="8">
        <f>INTMARB!G50+GIC!G50</f>
        <v>41.253152039999989</v>
      </c>
      <c r="H50" s="8">
        <f>INTMARB!H50+GIC!H50</f>
        <v>38.306667959999999</v>
      </c>
      <c r="I50" s="8">
        <f>INTMARB!I50+GIC!I50</f>
        <v>47.146647960000003</v>
      </c>
      <c r="J50" s="8">
        <f>INTMARB!J50+GIC!J50</f>
        <v>10.995087959999999</v>
      </c>
      <c r="K50" s="8">
        <f>INTMARB!K50+GIC!K50</f>
        <v>0</v>
      </c>
      <c r="L50" s="8">
        <f>INTMARB!L50+GIC!L50</f>
        <v>30.785824079999994</v>
      </c>
      <c r="M50" s="8">
        <f>INTMARB!M50+GIC!M50</f>
        <v>15.392912040000001</v>
      </c>
      <c r="N50" s="8">
        <f>INTMARB!N50+GIC!N50</f>
        <v>13.194000000000001</v>
      </c>
      <c r="O50" s="8">
        <f>INTMARB!O50+GIC!O50</f>
        <v>6.5969999999999986</v>
      </c>
      <c r="P50" s="8">
        <f>INTMARB!P50+GIC!P50</f>
        <v>12.46094136</v>
      </c>
      <c r="Q50" s="8">
        <f>INTMARB!Q50+GIC!Q50</f>
        <v>15.40953648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  <c r="Y50" s="8">
        <f>INTMARB!Y50+GIC!Y50</f>
        <v>0</v>
      </c>
      <c r="Z50" s="8">
        <f>INTMARB!Z50+GIC!Z50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13186.473300000001</v>
      </c>
      <c r="D51" s="27">
        <f>INTMARB!D51+GIC!D51</f>
        <v>13344.052589999999</v>
      </c>
      <c r="E51" s="27">
        <f>INTMARB!E51+GIC!E51</f>
        <v>12517.733250000001</v>
      </c>
      <c r="F51" s="27">
        <f>INTMARB!F51+GIC!F51</f>
        <v>12066.807060000001</v>
      </c>
      <c r="G51" s="27">
        <f>INTMARB!G51+GIC!G51</f>
        <v>11486.575980000003</v>
      </c>
      <c r="H51" s="27">
        <f>INTMARB!H51+GIC!H51</f>
        <v>12616.39071</v>
      </c>
      <c r="I51" s="27">
        <f>INTMARB!I51+GIC!I51</f>
        <v>11523.231720000003</v>
      </c>
      <c r="J51" s="27">
        <f>INTMARB!J51+GIC!J51</f>
        <v>10797.53895</v>
      </c>
      <c r="K51" s="27">
        <f>INTMARB!K51+GIC!K51</f>
        <v>10794.963959999997</v>
      </c>
      <c r="L51" s="27">
        <f>INTMARB!L51+GIC!L51</f>
        <v>9389.069910000002</v>
      </c>
      <c r="M51" s="27">
        <f>INTMARB!M51+GIC!M51</f>
        <v>10881.806759999999</v>
      </c>
      <c r="N51" s="27">
        <f>INTMARB!N51+GIC!N51</f>
        <v>9568.915289999999</v>
      </c>
      <c r="O51" s="27">
        <f>INTMARB!O51+GIC!O51</f>
        <v>9150.8580900000052</v>
      </c>
      <c r="P51" s="27">
        <f>INTMARB!P51+GIC!P51</f>
        <v>9363.2695200000016</v>
      </c>
      <c r="Q51" s="27">
        <f>INTMARB!Q51+GIC!Q51</f>
        <v>7592.1308099999987</v>
      </c>
      <c r="R51" s="27">
        <f>INTMARB!R51+GIC!R51</f>
        <v>7604.7533100000019</v>
      </c>
      <c r="S51" s="27">
        <f>INTMARB!S51+GIC!S51</f>
        <v>7769.8556099999996</v>
      </c>
      <c r="T51" s="27">
        <f>INTMARB!T51+GIC!T51</f>
        <v>8207.7553800000023</v>
      </c>
      <c r="U51" s="27">
        <f>INTMARB!U51+GIC!U51</f>
        <v>7962.1629318000041</v>
      </c>
      <c r="V51" s="27">
        <f>INTMARB!V51+GIC!V51</f>
        <v>8192.4765001199994</v>
      </c>
      <c r="W51" s="27">
        <f>INTMARB!W51+GIC!W51</f>
        <v>8138.0717074800004</v>
      </c>
      <c r="X51" s="27">
        <f>INTMARB!X51+GIC!X51</f>
        <v>9123.9957943199988</v>
      </c>
      <c r="Y51" s="27">
        <f>INTMARB!Y51+GIC!Y51</f>
        <v>7580.2949441999972</v>
      </c>
      <c r="Z51" s="27">
        <f>INTMARB!Z51+GIC!Z51</f>
        <v>7164.0260999999991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1926.6395148000001</v>
      </c>
      <c r="D52" s="27">
        <f t="shared" ref="D52:X52" si="30">SUM(D53:D54)</f>
        <v>252.69449100238029</v>
      </c>
      <c r="E52" s="27">
        <f t="shared" si="30"/>
        <v>295.68944509275912</v>
      </c>
      <c r="F52" s="27">
        <f t="shared" si="30"/>
        <v>146.27536953586662</v>
      </c>
      <c r="G52" s="27">
        <f t="shared" si="30"/>
        <v>196.8349404347243</v>
      </c>
      <c r="H52" s="27">
        <f t="shared" si="30"/>
        <v>262.9459367143462</v>
      </c>
      <c r="I52" s="27">
        <f t="shared" si="30"/>
        <v>191.22018368907931</v>
      </c>
      <c r="J52" s="27">
        <f t="shared" si="30"/>
        <v>220.61941756409402</v>
      </c>
      <c r="K52" s="27">
        <f t="shared" si="30"/>
        <v>237.28408012252291</v>
      </c>
      <c r="L52" s="27">
        <f t="shared" si="30"/>
        <v>238.73213659688059</v>
      </c>
      <c r="M52" s="27">
        <f t="shared" si="30"/>
        <v>164.81855535930421</v>
      </c>
      <c r="N52" s="27">
        <f t="shared" si="30"/>
        <v>193.18790215175864</v>
      </c>
      <c r="O52" s="27">
        <f t="shared" si="30"/>
        <v>231.31547840466249</v>
      </c>
      <c r="P52" s="27">
        <f t="shared" si="30"/>
        <v>722.68199379492148</v>
      </c>
      <c r="Q52" s="27">
        <f t="shared" si="30"/>
        <v>838.25141243374765</v>
      </c>
      <c r="R52" s="27">
        <f t="shared" si="30"/>
        <v>1084.6392460730035</v>
      </c>
      <c r="S52" s="27">
        <f t="shared" si="30"/>
        <v>1169.6417476474842</v>
      </c>
      <c r="T52" s="27">
        <f t="shared" si="30"/>
        <v>1172.2828775856401</v>
      </c>
      <c r="U52" s="27">
        <f t="shared" si="30"/>
        <v>1077.144236711888</v>
      </c>
      <c r="V52" s="27">
        <f t="shared" si="30"/>
        <v>1214.7943208762563</v>
      </c>
      <c r="W52" s="27">
        <f t="shared" si="30"/>
        <v>1342.4855089007999</v>
      </c>
      <c r="X52" s="27">
        <f t="shared" si="30"/>
        <v>1350.0286496390365</v>
      </c>
      <c r="Y52" s="27">
        <f t="shared" ref="Y52:Z52" si="31">SUM(Y53:Y54)</f>
        <v>1293.7017318771955</v>
      </c>
      <c r="Z52" s="27">
        <f t="shared" si="31"/>
        <v>1160.6200452015839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1926.6395148000001</v>
      </c>
      <c r="D53" s="8">
        <f>INTMARB!D53+GIC!D53</f>
        <v>206.92077120000008</v>
      </c>
      <c r="E53" s="8">
        <f>INTMARB!E53+GIC!E53</f>
        <v>288.00228599999997</v>
      </c>
      <c r="F53" s="8">
        <f>INTMARB!F53+GIC!F53</f>
        <v>98.24134319999996</v>
      </c>
      <c r="G53" s="8">
        <f>INTMARB!G53+GIC!G53</f>
        <v>143.28634319999995</v>
      </c>
      <c r="H53" s="8">
        <f>INTMARB!H53+GIC!H53</f>
        <v>197.76968640000001</v>
      </c>
      <c r="I53" s="8">
        <f>INTMARB!I53+GIC!I53</f>
        <v>113.11288560000001</v>
      </c>
      <c r="J53" s="8">
        <f>INTMARB!J53+GIC!J53</f>
        <v>149.00577120000003</v>
      </c>
      <c r="K53" s="8">
        <f>INTMARB!K53+GIC!K53</f>
        <v>159.30177120000002</v>
      </c>
      <c r="L53" s="8">
        <f>INTMARB!L53+GIC!L53</f>
        <v>165.16482839999998</v>
      </c>
      <c r="M53" s="8">
        <f>INTMARB!M53+GIC!M53</f>
        <v>102.38805720000002</v>
      </c>
      <c r="N53" s="8">
        <f>INTMARB!N53+GIC!N53</f>
        <v>133.84799999999996</v>
      </c>
      <c r="O53" s="8">
        <f>INTMARB!O53+GIC!O53</f>
        <v>175.31822880000004</v>
      </c>
      <c r="P53" s="8">
        <f>INTMARB!P53+GIC!P53</f>
        <v>682.25259959999983</v>
      </c>
      <c r="Q53" s="8">
        <f>INTMARB!Q53+GIC!Q53</f>
        <v>729.5864004</v>
      </c>
      <c r="R53" s="8">
        <f>INTMARB!R53+GIC!R53</f>
        <v>992.27700000000004</v>
      </c>
      <c r="S53" s="8">
        <f>INTMARB!S53+GIC!S53</f>
        <v>1100.9574576</v>
      </c>
      <c r="T53" s="8">
        <f>INTMARB!T53+GIC!T53</f>
        <v>1080.9368856000001</v>
      </c>
      <c r="U53" s="8">
        <f>INTMARB!U53+GIC!U53</f>
        <v>1024.7382287999999</v>
      </c>
      <c r="V53" s="8">
        <f>INTMARB!V53+GIC!V53</f>
        <v>1107.5350572</v>
      </c>
      <c r="W53" s="8">
        <f>INTMARB!W53+GIC!W53</f>
        <v>1235.8062287999999</v>
      </c>
      <c r="X53" s="8">
        <f>INTMARB!X53+GIC!X53</f>
        <v>1219.6471715999996</v>
      </c>
      <c r="Y53" s="8">
        <f>INTMARB!Y53+GIC!Y53</f>
        <v>1188.0435995999999</v>
      </c>
      <c r="Z53" s="8">
        <f>INTMARB!Z53+GIC!Z53</f>
        <v>1037.1788856000005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45.773719802380207</v>
      </c>
      <c r="E54" s="45">
        <f>INTMARB!E54+GIC!E54</f>
        <v>7.687159092759134</v>
      </c>
      <c r="F54" s="45">
        <f>INTMARB!F54+GIC!F54</f>
        <v>48.034026335866656</v>
      </c>
      <c r="G54" s="45">
        <f>INTMARB!G54+GIC!G54</f>
        <v>53.548597234724355</v>
      </c>
      <c r="H54" s="45">
        <f>INTMARB!H54+GIC!H54</f>
        <v>65.176250314346206</v>
      </c>
      <c r="I54" s="45">
        <f>INTMARB!I54+GIC!I54</f>
        <v>78.107298089079293</v>
      </c>
      <c r="J54" s="45">
        <f>INTMARB!J54+GIC!J54</f>
        <v>71.613646364093981</v>
      </c>
      <c r="K54" s="45">
        <f>INTMARB!K54+GIC!K54</f>
        <v>77.98230892252289</v>
      </c>
      <c r="L54" s="45">
        <f>INTMARB!L54+GIC!L54</f>
        <v>73.567308196880617</v>
      </c>
      <c r="M54" s="45">
        <f>INTMARB!M54+GIC!M54</f>
        <v>62.430498159304193</v>
      </c>
      <c r="N54" s="45">
        <f>INTMARB!N54+GIC!N54</f>
        <v>59.339902151758693</v>
      </c>
      <c r="O54" s="45">
        <f>INTMARB!O54+GIC!O54</f>
        <v>55.997249604662436</v>
      </c>
      <c r="P54" s="45">
        <f>INTMARB!P54+GIC!P54</f>
        <v>40.429394194921713</v>
      </c>
      <c r="Q54" s="45">
        <f>INTMARB!Q54+GIC!Q54</f>
        <v>108.66501203374764</v>
      </c>
      <c r="R54" s="45">
        <f>INTMARB!R54+GIC!R54</f>
        <v>92.362246073003519</v>
      </c>
      <c r="S54" s="45">
        <f>INTMARB!S54+GIC!S54</f>
        <v>68.684290047484211</v>
      </c>
      <c r="T54" s="45">
        <f>INTMARB!T54+GIC!T54</f>
        <v>91.345991985640055</v>
      </c>
      <c r="U54" s="45">
        <f>INTMARB!U54+GIC!U54</f>
        <v>52.406007911888132</v>
      </c>
      <c r="V54" s="45">
        <f>INTMARB!V54+GIC!V54</f>
        <v>107.2592636762563</v>
      </c>
      <c r="W54" s="45">
        <f>INTMARB!W54+GIC!W54</f>
        <v>106.67928010079996</v>
      </c>
      <c r="X54" s="45">
        <f>INTMARB!X54+GIC!X54</f>
        <v>130.38147803903695</v>
      </c>
      <c r="Y54" s="45">
        <f>INTMARB!Y54+GIC!Y54</f>
        <v>105.65813227719556</v>
      </c>
      <c r="Z54" s="45">
        <f>INTMARB!Z54+GIC!Z54</f>
        <v>123.44115960158351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428.17622399999993</v>
      </c>
      <c r="D61" s="49">
        <f t="shared" si="32"/>
        <v>1502.9502911999996</v>
      </c>
      <c r="E61" s="49">
        <f t="shared" si="32"/>
        <v>1314.5597856000002</v>
      </c>
      <c r="F61" s="49">
        <f t="shared" si="32"/>
        <v>1569.91548384</v>
      </c>
      <c r="G61" s="49">
        <f t="shared" si="32"/>
        <v>1703.3604199199995</v>
      </c>
      <c r="H61" s="49">
        <f t="shared" si="32"/>
        <v>1844.3997640799996</v>
      </c>
      <c r="I61" s="49">
        <f t="shared" si="32"/>
        <v>1986.12683208</v>
      </c>
      <c r="J61" s="49">
        <f t="shared" si="32"/>
        <v>2440.0559865599994</v>
      </c>
      <c r="K61" s="49">
        <f t="shared" si="32"/>
        <v>2563.5417047999995</v>
      </c>
      <c r="L61" s="49">
        <f t="shared" si="32"/>
        <v>3302.4709619999999</v>
      </c>
      <c r="M61" s="49">
        <f t="shared" si="32"/>
        <v>7157.2968957600006</v>
      </c>
      <c r="N61" s="49">
        <f t="shared" si="32"/>
        <v>7173.4192970399981</v>
      </c>
      <c r="O61" s="49">
        <f t="shared" si="32"/>
        <v>7694.1537811199996</v>
      </c>
      <c r="P61" s="49">
        <f t="shared" si="32"/>
        <v>7308.4029494400011</v>
      </c>
      <c r="Q61" s="49">
        <f t="shared" si="32"/>
        <v>5938.7085338399993</v>
      </c>
      <c r="R61" s="49">
        <f t="shared" si="32"/>
        <v>7695.0195076799982</v>
      </c>
      <c r="S61" s="49">
        <f t="shared" si="32"/>
        <v>7817.5859176800013</v>
      </c>
      <c r="T61" s="49">
        <f t="shared" si="32"/>
        <v>7785.5143593599996</v>
      </c>
      <c r="U61" s="49">
        <f t="shared" si="32"/>
        <v>7317.6284858400013</v>
      </c>
      <c r="V61" s="49">
        <f t="shared" si="32"/>
        <v>7410.0985675199972</v>
      </c>
      <c r="W61" s="49">
        <f t="shared" si="32"/>
        <v>7052.0852728799991</v>
      </c>
      <c r="X61" s="49">
        <f t="shared" si="32"/>
        <v>7899.4890719999985</v>
      </c>
      <c r="Y61" s="49">
        <f t="shared" ref="Y61:Z61" si="33">SUM(Y62:Y72)</f>
        <v>7272.2996186400005</v>
      </c>
      <c r="Z61" s="49">
        <f t="shared" si="33"/>
        <v>6321.9134966399979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428.17622399999993</v>
      </c>
      <c r="D62" s="52">
        <f>INTMARB!D62+GIC!D62</f>
        <v>1342.6564031999997</v>
      </c>
      <c r="E62" s="52">
        <f>INTMARB!E62+GIC!E62</f>
        <v>1289.5678656</v>
      </c>
      <c r="F62" s="52">
        <f>INTMARB!F62+GIC!F62</f>
        <v>1501.6966272</v>
      </c>
      <c r="G62" s="52">
        <f>INTMARB!G62+GIC!G62</f>
        <v>1626.8007167999995</v>
      </c>
      <c r="H62" s="52">
        <f>INTMARB!H62+GIC!H62</f>
        <v>1720.2084479999996</v>
      </c>
      <c r="I62" s="52">
        <f>INTMARB!I62+GIC!I62</f>
        <v>1749.7763135999999</v>
      </c>
      <c r="J62" s="52">
        <f>INTMARB!J62+GIC!J62</f>
        <v>2161.8241343999994</v>
      </c>
      <c r="K62" s="52">
        <f>INTMARB!K62+GIC!K62</f>
        <v>2217.7124927999994</v>
      </c>
      <c r="L62" s="52">
        <f>INTMARB!L62+GIC!L62</f>
        <v>2909.2000896</v>
      </c>
      <c r="M62" s="52">
        <f>INTMARB!M62+GIC!M62</f>
        <v>6744.8642688</v>
      </c>
      <c r="N62" s="52">
        <f>INTMARB!N62+GIC!N62</f>
        <v>6705.6647615999991</v>
      </c>
      <c r="O62" s="52">
        <f>INTMARB!O62+GIC!O62</f>
        <v>7205.5194623999996</v>
      </c>
      <c r="P62" s="52">
        <f>INTMARB!P62+GIC!P62</f>
        <v>6820.9122240000006</v>
      </c>
      <c r="Q62" s="52">
        <f>INTMARB!Q62+GIC!Q62</f>
        <v>5273.6330303999994</v>
      </c>
      <c r="R62" s="52">
        <f>INTMARB!R62+GIC!R62</f>
        <v>6866.1593279999988</v>
      </c>
      <c r="S62" s="52">
        <f>INTMARB!S62+GIC!S62</f>
        <v>6959.9045376000013</v>
      </c>
      <c r="T62" s="52">
        <f>INTMARB!T62+GIC!T62</f>
        <v>6858.3203135999993</v>
      </c>
      <c r="U62" s="52">
        <f>INTMARB!U62+GIC!U62</f>
        <v>6457.3596864000019</v>
      </c>
      <c r="V62" s="52">
        <f>INTMARB!V62+GIC!V62</f>
        <v>6482.6713727999977</v>
      </c>
      <c r="W62" s="52">
        <f>INTMARB!W62+GIC!W62</f>
        <v>6156.1930751999989</v>
      </c>
      <c r="X62" s="52">
        <f>INTMARB!X62+GIC!X62</f>
        <v>6957.7768511999984</v>
      </c>
      <c r="Y62" s="52">
        <f>INTMARB!Y62+GIC!Y62</f>
        <v>6383.8881792000011</v>
      </c>
      <c r="Z62" s="52">
        <f>INTMARB!Z62+GIC!Z62</f>
        <v>5424.8318207999982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6.8991552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2.9675520000000004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16.1784</v>
      </c>
      <c r="U63" s="52">
        <f>INTMARB!U63+GIC!U63</f>
        <v>12.942720000000016</v>
      </c>
      <c r="V63" s="52">
        <f>INTMARB!V63+GIC!V63</f>
        <v>3.2356799999999986</v>
      </c>
      <c r="W63" s="52">
        <f>INTMARB!W63+GIC!W63</f>
        <v>3.235679999999999</v>
      </c>
      <c r="X63" s="52">
        <f>INTMARB!X63+GIC!X63</f>
        <v>3.2356799999999977</v>
      </c>
      <c r="Y63" s="52">
        <f>INTMARB!Y63+GIC!Y63</f>
        <v>3.2356800000000008</v>
      </c>
      <c r="Z63" s="52">
        <f>INTMARB!Z63+GIC!Z63</f>
        <v>2.9119103999999987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0</v>
      </c>
      <c r="D64" s="52">
        <f>INTMARB!D64+GIC!D64</f>
        <v>12.066425280000002</v>
      </c>
      <c r="E64" s="52">
        <f>INTMARB!E64+GIC!E64</f>
        <v>7.3710000000000004</v>
      </c>
      <c r="F64" s="52">
        <f>INTMARB!F64+GIC!F64</f>
        <v>8.5719816000000009</v>
      </c>
      <c r="G64" s="52">
        <f>INTMARB!G64+GIC!G64</f>
        <v>13.48617816</v>
      </c>
      <c r="H64" s="52">
        <f>INTMARB!H64+GIC!H64</f>
        <v>11.193109200000002</v>
      </c>
      <c r="I64" s="52">
        <f>INTMARB!I64+GIC!I64</f>
        <v>16.816690800000003</v>
      </c>
      <c r="J64" s="52">
        <f>INTMARB!J64+GIC!J64</f>
        <v>16.707599999999999</v>
      </c>
      <c r="K64" s="52">
        <f>INTMARB!K64+GIC!K64</f>
        <v>22.54975632</v>
      </c>
      <c r="L64" s="52">
        <f>INTMARB!L64+GIC!L64</f>
        <v>36.964090800000008</v>
      </c>
      <c r="M64" s="52">
        <f>INTMARB!M64+GIC!M64</f>
        <v>32.760065519999998</v>
      </c>
      <c r="N64" s="52">
        <f>INTMARB!N64+GIC!N64</f>
        <v>104.66800344000002</v>
      </c>
      <c r="O64" s="52">
        <f>INTMARB!O64+GIC!O64</f>
        <v>141.57784368000003</v>
      </c>
      <c r="P64" s="52">
        <f>INTMARB!P64+GIC!P64</f>
        <v>125.58021840000002</v>
      </c>
      <c r="Q64" s="52">
        <f>INTMARB!Q64+GIC!Q64</f>
        <v>219.76489080000005</v>
      </c>
      <c r="R64" s="52">
        <f>INTMARB!R64+GIC!R64</f>
        <v>339.77597472000002</v>
      </c>
      <c r="S64" s="52">
        <f>INTMARB!S64+GIC!S64</f>
        <v>347.09213448000008</v>
      </c>
      <c r="T64" s="52">
        <f>INTMARB!T64+GIC!T64</f>
        <v>348.56613792000002</v>
      </c>
      <c r="U64" s="52">
        <f>INTMARB!U64+GIC!U64</f>
        <v>340.04899656000003</v>
      </c>
      <c r="V64" s="52">
        <f>INTMARB!V64+GIC!V64</f>
        <v>326.72635632000004</v>
      </c>
      <c r="W64" s="52">
        <f>INTMARB!W64+GIC!W64</f>
        <v>299.15311608000002</v>
      </c>
      <c r="X64" s="52">
        <f>INTMARB!X64+GIC!X64</f>
        <v>298.77120000000002</v>
      </c>
      <c r="Y64" s="52">
        <f>INTMARB!Y64+GIC!Y64</f>
        <v>235.05293447999998</v>
      </c>
      <c r="Z64" s="52">
        <f>INTMARB!Z64+GIC!Z64</f>
        <v>243.57086208000007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51.400079999999988</v>
      </c>
      <c r="E65" s="52">
        <f>INTMARB!E65+GIC!E65</f>
        <v>8.7001200000000001</v>
      </c>
      <c r="F65" s="52">
        <f>INTMARB!F65+GIC!F65</f>
        <v>53.699760000000005</v>
      </c>
      <c r="G65" s="52">
        <f>INTMARB!G65+GIC!G65</f>
        <v>60.09984</v>
      </c>
      <c r="H65" s="52">
        <f>INTMARB!H65+GIC!H65</f>
        <v>73.000079999999969</v>
      </c>
      <c r="I65" s="52">
        <f>INTMARB!I65+GIC!I65</f>
        <v>88.000199999999978</v>
      </c>
      <c r="J65" s="52">
        <f>INTMARB!J65+GIC!J65</f>
        <v>80.500319999999988</v>
      </c>
      <c r="K65" s="52">
        <f>INTMARB!K65+GIC!K65</f>
        <v>103.5</v>
      </c>
      <c r="L65" s="52">
        <f>INTMARB!L65+GIC!L65</f>
        <v>105.20027999999999</v>
      </c>
      <c r="M65" s="52">
        <f>INTMARB!M65+GIC!M65</f>
        <v>90.100079999999991</v>
      </c>
      <c r="N65" s="52">
        <f>INTMARB!N65+GIC!N65</f>
        <v>73.600200000000015</v>
      </c>
      <c r="O65" s="52">
        <f>INTMARB!O65+GIC!O65</f>
        <v>77.499719999999996</v>
      </c>
      <c r="P65" s="52">
        <f>INTMARB!P65+GIC!P65</f>
        <v>65.300039999999981</v>
      </c>
      <c r="Q65" s="52">
        <f>INTMARB!Q65+GIC!Q65</f>
        <v>48.499919999999982</v>
      </c>
      <c r="R65" s="52">
        <f>INTMARB!R65+GIC!R65</f>
        <v>62.499959999999987</v>
      </c>
      <c r="S65" s="52">
        <f>INTMARB!S65+GIC!S65</f>
        <v>81.500039999999984</v>
      </c>
      <c r="T65" s="52">
        <f>INTMARB!T65+GIC!T65</f>
        <v>119.3997599999999</v>
      </c>
      <c r="U65" s="52">
        <f>INTMARB!U65+GIC!U65</f>
        <v>62.899919999999966</v>
      </c>
      <c r="V65" s="52">
        <f>INTMARB!V65+GIC!V65</f>
        <v>132.19955999999993</v>
      </c>
      <c r="W65" s="52">
        <f>INTMARB!W65+GIC!W65</f>
        <v>133.29971999999995</v>
      </c>
      <c r="X65" s="52">
        <f>INTMARB!X65+GIC!X65</f>
        <v>160.99992</v>
      </c>
      <c r="Y65" s="52">
        <f>INTMARB!Y65+GIC!Y65</f>
        <v>142.19999999999993</v>
      </c>
      <c r="Z65" s="52">
        <f>INTMARB!Z65+GIC!Z65</f>
        <v>161.30015999999995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  <c r="Y66" s="52">
        <f>INTMARB!Y66+GIC!Y66</f>
        <v>0</v>
      </c>
      <c r="Z66" s="52">
        <f>INTMARB!Z66+GIC!Z66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3.0159950399999991</v>
      </c>
      <c r="J67" s="52">
        <f>INTMARB!J67+GIC!J67</f>
        <v>31.668839999999989</v>
      </c>
      <c r="K67" s="52">
        <f>INTMARB!K67+GIC!K67</f>
        <v>34.986103199999995</v>
      </c>
      <c r="L67" s="52">
        <f>INTMARB!L67+GIC!L67</f>
        <v>73.766604959999967</v>
      </c>
      <c r="M67" s="52">
        <f>INTMARB!M67+GIC!M67</f>
        <v>70.651716480000005</v>
      </c>
      <c r="N67" s="52">
        <f>INTMARB!N67+GIC!N67</f>
        <v>59.285852640000009</v>
      </c>
      <c r="O67" s="52">
        <f>INTMARB!O67+GIC!O67</f>
        <v>52.781315039999988</v>
      </c>
      <c r="P67" s="52">
        <f>INTMARB!P67+GIC!P67</f>
        <v>52.781315039999988</v>
      </c>
      <c r="Q67" s="52">
        <f>INTMARB!Q67+GIC!Q67</f>
        <v>72.861780960000004</v>
      </c>
      <c r="R67" s="52">
        <f>INTMARB!R67+GIC!R67</f>
        <v>67.968084959999999</v>
      </c>
      <c r="S67" s="52">
        <f>INTMARB!S67+GIC!S67</f>
        <v>46.090715039999999</v>
      </c>
      <c r="T67" s="52">
        <f>INTMARB!T67+GIC!T67</f>
        <v>57.98520000000002</v>
      </c>
      <c r="U67" s="52">
        <f>INTMARB!U67+GIC!U67</f>
        <v>52.038084960000006</v>
      </c>
      <c r="V67" s="52">
        <f>INTMARB!V67+GIC!V67</f>
        <v>58.81356000000001</v>
      </c>
      <c r="W67" s="52">
        <f>INTMARB!W67+GIC!W67</f>
        <v>76.910039999999995</v>
      </c>
      <c r="X67" s="52">
        <f>INTMARB!X67+GIC!X67</f>
        <v>77.313515039999999</v>
      </c>
      <c r="Y67" s="52">
        <f>INTMARB!Y67+GIC!Y67</f>
        <v>83.26088495999997</v>
      </c>
      <c r="Z67" s="52">
        <f>INTMARB!Z67+GIC!Z67</f>
        <v>114.69599999999998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  <c r="Y68" s="52">
        <f>INTMARB!Y68+GIC!Y68</f>
        <v>0</v>
      </c>
      <c r="Z68" s="52">
        <f>INTMARB!Z68+GIC!Z68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96.827382720000017</v>
      </c>
      <c r="E69" s="52">
        <f>INTMARB!E69+GIC!E69</f>
        <v>8.9208000000000016</v>
      </c>
      <c r="F69" s="52">
        <f>INTMARB!F69+GIC!F69</f>
        <v>5.947115039999999</v>
      </c>
      <c r="G69" s="52">
        <f>INTMARB!G69+GIC!G69</f>
        <v>2.973684959999999</v>
      </c>
      <c r="H69" s="52">
        <f>INTMARB!H69+GIC!H69</f>
        <v>33.098971680000012</v>
      </c>
      <c r="I69" s="52">
        <f>INTMARB!I69+GIC!I69</f>
        <v>128.51763264000002</v>
      </c>
      <c r="J69" s="52">
        <f>INTMARB!J69+GIC!J69</f>
        <v>149.35509215999997</v>
      </c>
      <c r="K69" s="52">
        <f>INTMARB!K69+GIC!K69</f>
        <v>184.79335247999998</v>
      </c>
      <c r="L69" s="52">
        <f>INTMARB!L69+GIC!L69</f>
        <v>177.33989664000001</v>
      </c>
      <c r="M69" s="52">
        <f>INTMARB!M69+GIC!M69</f>
        <v>218.92076496000001</v>
      </c>
      <c r="N69" s="52">
        <f>INTMARB!N69+GIC!N69</f>
        <v>230.20047935999997</v>
      </c>
      <c r="O69" s="52">
        <f>INTMARB!O69+GIC!O69</f>
        <v>216.77543999999997</v>
      </c>
      <c r="P69" s="52">
        <f>INTMARB!P69+GIC!P69</f>
        <v>240.86160000000001</v>
      </c>
      <c r="Q69" s="52">
        <f>INTMARB!Q69+GIC!Q69</f>
        <v>323.94891167999987</v>
      </c>
      <c r="R69" s="52">
        <f>INTMARB!R69+GIC!R69</f>
        <v>358.61615999999987</v>
      </c>
      <c r="S69" s="52">
        <f>INTMARB!S69+GIC!S69</f>
        <v>382.99849056000016</v>
      </c>
      <c r="T69" s="52">
        <f>INTMARB!T69+GIC!T69</f>
        <v>385.06454784000016</v>
      </c>
      <c r="U69" s="52">
        <f>INTMARB!U69+GIC!U69</f>
        <v>392.33907791999997</v>
      </c>
      <c r="V69" s="52">
        <f>INTMARB!V69+GIC!V69</f>
        <v>406.45203839999999</v>
      </c>
      <c r="W69" s="52">
        <f>INTMARB!W69+GIC!W69</f>
        <v>383.29364159999994</v>
      </c>
      <c r="X69" s="52">
        <f>INTMARB!X69+GIC!X69</f>
        <v>401.39190575999999</v>
      </c>
      <c r="Y69" s="52">
        <f>INTMARB!Y69+GIC!Y69</f>
        <v>424.66193999999996</v>
      </c>
      <c r="Z69" s="52">
        <f>INTMARB!Z69+GIC!Z69</f>
        <v>374.60274336000009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  <c r="Y71" s="52">
        <f>INTMARB!Y71+GIC!Y71</f>
        <v>0</v>
      </c>
      <c r="Z71" s="52">
        <f>INTMARB!Z71+GIC!Z71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  <c r="Y72" s="55">
        <f>INTMARB!Y72+GIC!Y72</f>
        <v>0</v>
      </c>
      <c r="Z72" s="55">
        <f>INTMARB!Z72+GIC!Z72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0</v>
      </c>
      <c r="D26" s="27">
        <f t="shared" si="20"/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ref="W26:X26" si="21">SUM(W27,W33)</f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0</v>
      </c>
      <c r="D33" s="19">
        <f t="shared" si="26"/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ref="W33:X33" si="27">SUM(W34:W50)</f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0</v>
      </c>
      <c r="Z37" s="8">
        <f>INTMARB_IN!Z37+INTMARB_EX!Z37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0</v>
      </c>
      <c r="D43" s="8">
        <f>INTMARB_IN!D43+INTMARB_EX!D43</f>
        <v>0</v>
      </c>
      <c r="E43" s="8">
        <f>INTMARB_IN!E43+INTMARB_EX!E43</f>
        <v>0</v>
      </c>
      <c r="F43" s="8">
        <f>INTMARB_IN!F43+INTMARB_EX!F43</f>
        <v>0</v>
      </c>
      <c r="G43" s="8">
        <f>INTMARB_IN!G43+INTMARB_EX!G43</f>
        <v>0</v>
      </c>
      <c r="H43" s="8">
        <f>INTMARB_IN!H43+INTMARB_EX!H43</f>
        <v>0</v>
      </c>
      <c r="I43" s="8">
        <f>INTMARB_IN!I43+INTMARB_EX!I43</f>
        <v>0</v>
      </c>
      <c r="J43" s="8">
        <f>INTMARB_IN!J43+INTMARB_EX!J43</f>
        <v>0</v>
      </c>
      <c r="K43" s="8">
        <f>INTMARB_IN!K43+INTMARB_EX!K43</f>
        <v>0</v>
      </c>
      <c r="L43" s="8">
        <f>INTMARB_IN!L43+INTMARB_EX!L43</f>
        <v>0</v>
      </c>
      <c r="M43" s="8">
        <f>INTMARB_IN!M43+INTMARB_EX!M43</f>
        <v>0</v>
      </c>
      <c r="N43" s="8">
        <f>INTMARB_IN!N43+INTMARB_EX!N43</f>
        <v>0</v>
      </c>
      <c r="O43" s="8">
        <f>INTMARB_IN!O43+INTMARB_EX!O43</f>
        <v>0</v>
      </c>
      <c r="P43" s="8">
        <f>INTMARB_IN!P43+INTMARB_EX!P43</f>
        <v>0</v>
      </c>
      <c r="Q43" s="8">
        <f>INTMARB_IN!Q43+INTMARB_EX!Q43</f>
        <v>0</v>
      </c>
      <c r="R43" s="8">
        <f>INTMARB_IN!R43+INTMARB_EX!R43</f>
        <v>0</v>
      </c>
      <c r="S43" s="8">
        <f>INTMARB_IN!S43+INTMARB_EX!S43</f>
        <v>0</v>
      </c>
      <c r="T43" s="8">
        <f>INTMARB_IN!T43+INTMARB_EX!T43</f>
        <v>0</v>
      </c>
      <c r="U43" s="8">
        <f>INTMARB_IN!U43+INTMARB_EX!U43</f>
        <v>0</v>
      </c>
      <c r="V43" s="8">
        <f>INTMARB_IN!V43+INTMARB_EX!V43</f>
        <v>0</v>
      </c>
      <c r="W43" s="8">
        <f>INTMARB_IN!W43+INTMARB_EX!W43</f>
        <v>0</v>
      </c>
      <c r="X43" s="8">
        <f>INTMARB_IN!X43+INTMARB_EX!X43</f>
        <v>0</v>
      </c>
      <c r="Y43" s="8">
        <f>INTMARB_IN!Y43+INTMARB_EX!Y43</f>
        <v>0</v>
      </c>
      <c r="Z43" s="8">
        <f>INTMARB_IN!Z43+INTMARB_EX!Z43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0</v>
      </c>
      <c r="E44" s="8">
        <f>INTMARB_IN!E44+INTMARB_EX!E44</f>
        <v>0</v>
      </c>
      <c r="F44" s="8">
        <f>INTMARB_IN!F44+INTMARB_EX!F44</f>
        <v>0</v>
      </c>
      <c r="G44" s="8">
        <f>INTMARB_IN!G44+INTMARB_EX!G44</f>
        <v>0</v>
      </c>
      <c r="H44" s="8">
        <f>INTMARB_IN!H44+INTMARB_EX!H44</f>
        <v>0</v>
      </c>
      <c r="I44" s="8">
        <f>INTMARB_IN!I44+INTMARB_EX!I44</f>
        <v>0</v>
      </c>
      <c r="J44" s="8">
        <f>INTMARB_IN!J44+INTMARB_EX!J44</f>
        <v>0</v>
      </c>
      <c r="K44" s="8">
        <f>INTMARB_IN!K44+INTMARB_EX!K44</f>
        <v>0</v>
      </c>
      <c r="L44" s="8">
        <f>INTMARB_IN!L44+INTMARB_EX!L44</f>
        <v>0</v>
      </c>
      <c r="M44" s="8">
        <f>INTMARB_IN!M44+INTMARB_EX!M44</f>
        <v>0</v>
      </c>
      <c r="N44" s="8">
        <f>INTMARB_IN!N44+INTMARB_EX!N44</f>
        <v>0</v>
      </c>
      <c r="O44" s="8">
        <f>INTMARB_IN!O44+INTMARB_EX!O44</f>
        <v>0</v>
      </c>
      <c r="P44" s="8">
        <f>INTMARB_IN!P44+INTMARB_EX!P44</f>
        <v>0</v>
      </c>
      <c r="Q44" s="8">
        <f>INTMARB_IN!Q44+INTMARB_EX!Q44</f>
        <v>0</v>
      </c>
      <c r="R44" s="8">
        <f>INTMARB_IN!R44+INTMARB_EX!R44</f>
        <v>0</v>
      </c>
      <c r="S44" s="8">
        <f>INTMARB_IN!S44+INTMARB_EX!S44</f>
        <v>0</v>
      </c>
      <c r="T44" s="8">
        <f>INTMARB_IN!T44+INTMARB_EX!T44</f>
        <v>0</v>
      </c>
      <c r="U44" s="8">
        <f>INTMARB_IN!U44+INTMARB_EX!U44</f>
        <v>0</v>
      </c>
      <c r="V44" s="8">
        <f>INTMARB_IN!V44+INTMARB_EX!V44</f>
        <v>0</v>
      </c>
      <c r="W44" s="8">
        <f>INTMARB_IN!W44+INTMARB_EX!W44</f>
        <v>0</v>
      </c>
      <c r="X44" s="8">
        <f>INTMARB_IN!X44+INTMARB_EX!X44</f>
        <v>0</v>
      </c>
      <c r="Y44" s="8">
        <f>INTMARB_IN!Y44+INTMARB_EX!Y44</f>
        <v>0</v>
      </c>
      <c r="Z44" s="8">
        <f>INTMARB_IN!Z44+INTMARB_EX!Z44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  <c r="Y46" s="8">
        <f>INTMARB_IN!Y46+INTMARB_EX!Y46</f>
        <v>0</v>
      </c>
      <c r="Z46" s="8">
        <f>INTMARB_IN!Z46+INTMARB_EX!Z46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  <c r="Y50" s="8">
        <f>INTMARB_IN!Y50+INTMARB_EX!Y50</f>
        <v>0</v>
      </c>
      <c r="Z50" s="8">
        <f>INTMARB_IN!Z50+INTMARB_EX!Z50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  <c r="Y51" s="27">
        <f>INTMARB_IN!Y51+INTMARB_EX!Y51</f>
        <v>0</v>
      </c>
      <c r="Z51" s="27">
        <f>INTMARB_IN!Z51+INTMARB_EX!Z51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  <c r="Y64" s="52">
        <f>INTMARB_IN!Y64+INTMARB_EX!Y64</f>
        <v>0</v>
      </c>
      <c r="Z64" s="52">
        <f>INTMARB_IN!Z64+INTMARB_EX!Z64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  <c r="Y69" s="52">
        <f>INTMARB_IN!Y69+INTMARB_EX!Y69</f>
        <v>0</v>
      </c>
      <c r="Z69" s="52">
        <f>INTMARB_IN!Z69+INTMARB_EX!Z69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36670.474156830351</v>
      </c>
      <c r="D2" s="21">
        <f t="shared" ref="D2:X2" si="0">SUM(D3,D17,D22,D25,D26,D51,D52)</f>
        <v>37910.340163652603</v>
      </c>
      <c r="E2" s="21">
        <f t="shared" si="0"/>
        <v>37445.905640986544</v>
      </c>
      <c r="F2" s="21">
        <f t="shared" si="0"/>
        <v>37452.738522516949</v>
      </c>
      <c r="G2" s="21">
        <f t="shared" si="0"/>
        <v>36485.628651518731</v>
      </c>
      <c r="H2" s="21">
        <f t="shared" si="0"/>
        <v>37669.778595340373</v>
      </c>
      <c r="I2" s="21">
        <f t="shared" si="0"/>
        <v>36884.672183790928</v>
      </c>
      <c r="J2" s="21">
        <f t="shared" si="0"/>
        <v>35226.884938527706</v>
      </c>
      <c r="K2" s="21">
        <f t="shared" si="0"/>
        <v>35401.56728173692</v>
      </c>
      <c r="L2" s="21">
        <f t="shared" si="0"/>
        <v>32587.313229260042</v>
      </c>
      <c r="M2" s="21">
        <f t="shared" si="0"/>
        <v>34506.107495952761</v>
      </c>
      <c r="N2" s="21">
        <f t="shared" si="0"/>
        <v>32737.777649297845</v>
      </c>
      <c r="O2" s="21">
        <f t="shared" si="0"/>
        <v>30855.606173187804</v>
      </c>
      <c r="P2" s="21">
        <f t="shared" si="0"/>
        <v>31090.813865581495</v>
      </c>
      <c r="Q2" s="21">
        <f t="shared" si="0"/>
        <v>28978.614353120753</v>
      </c>
      <c r="R2" s="21">
        <f t="shared" si="0"/>
        <v>28969.995616935859</v>
      </c>
      <c r="S2" s="21">
        <f t="shared" si="0"/>
        <v>29725.973769237848</v>
      </c>
      <c r="T2" s="21">
        <f t="shared" si="0"/>
        <v>31791.895676716922</v>
      </c>
      <c r="U2" s="21">
        <f t="shared" si="0"/>
        <v>31123.164512766187</v>
      </c>
      <c r="V2" s="21">
        <f t="shared" si="0"/>
        <v>29068.606602808573</v>
      </c>
      <c r="W2" s="21">
        <f t="shared" si="0"/>
        <v>26903.171872216553</v>
      </c>
      <c r="X2" s="21">
        <f t="shared" si="0"/>
        <v>30056.758839248778</v>
      </c>
      <c r="Y2" s="21">
        <f t="shared" ref="Y2:Z2" si="1">SUM(Y3,Y17,Y22,Y25,Y26,Y51,Y52)</f>
        <v>27442.300958716729</v>
      </c>
      <c r="Z2" s="21">
        <f t="shared" si="1"/>
        <v>26781.53571298227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10639.633718670349</v>
      </c>
      <c r="D3" s="24">
        <f t="shared" ref="D3:X3" si="3">SUM(D4,D8,D11)</f>
        <v>11447.99337633022</v>
      </c>
      <c r="E3" s="24">
        <f t="shared" si="3"/>
        <v>10308.935644773786</v>
      </c>
      <c r="F3" s="24">
        <f t="shared" si="3"/>
        <v>11041.201441021081</v>
      </c>
      <c r="G3" s="24">
        <f t="shared" si="3"/>
        <v>10773.194885644005</v>
      </c>
      <c r="H3" s="24">
        <f t="shared" si="3"/>
        <v>9833.2968240660321</v>
      </c>
      <c r="I3" s="24">
        <f t="shared" si="3"/>
        <v>9681.4114206618451</v>
      </c>
      <c r="J3" s="24">
        <f t="shared" si="3"/>
        <v>9031.4078954836095</v>
      </c>
      <c r="K3" s="24">
        <f t="shared" si="3"/>
        <v>9654.2615238943981</v>
      </c>
      <c r="L3" s="24">
        <f t="shared" si="3"/>
        <v>9416.7185215831596</v>
      </c>
      <c r="M3" s="24">
        <f t="shared" si="3"/>
        <v>8102.4176748334576</v>
      </c>
      <c r="N3" s="24">
        <f t="shared" si="3"/>
        <v>8119.6982094660871</v>
      </c>
      <c r="O3" s="24">
        <f t="shared" si="3"/>
        <v>6801.6792204631329</v>
      </c>
      <c r="P3" s="24">
        <f t="shared" si="3"/>
        <v>6555.0437910265691</v>
      </c>
      <c r="Q3" s="24">
        <f t="shared" si="3"/>
        <v>5870.9453606070074</v>
      </c>
      <c r="R3" s="24">
        <f t="shared" si="3"/>
        <v>5842.0975854228564</v>
      </c>
      <c r="S3" s="24">
        <f t="shared" si="3"/>
        <v>5356.0396499103645</v>
      </c>
      <c r="T3" s="24">
        <f t="shared" si="3"/>
        <v>5587.7211178512789</v>
      </c>
      <c r="U3" s="24">
        <f t="shared" si="3"/>
        <v>5488.5098662142991</v>
      </c>
      <c r="V3" s="24">
        <f t="shared" si="3"/>
        <v>4771.9593479323221</v>
      </c>
      <c r="W3" s="24">
        <f t="shared" si="3"/>
        <v>3926.7422261157471</v>
      </c>
      <c r="X3" s="24">
        <f t="shared" si="3"/>
        <v>3561.3161220097427</v>
      </c>
      <c r="Y3" s="24">
        <f t="shared" ref="Y3:Z3" si="4">SUM(Y4,Y8,Y11)</f>
        <v>3313.1441150395422</v>
      </c>
      <c r="Z3" s="24">
        <f t="shared" si="4"/>
        <v>2481.7923015406841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4938.2021721489964</v>
      </c>
      <c r="D4" s="19">
        <f t="shared" ref="D4:X4" si="6">SUM(D5:D7)</f>
        <v>5406.3170782601846</v>
      </c>
      <c r="E4" s="19">
        <f t="shared" si="6"/>
        <v>4850.7149085095116</v>
      </c>
      <c r="F4" s="19">
        <f t="shared" si="6"/>
        <v>5536.5403791976969</v>
      </c>
      <c r="G4" s="19">
        <f t="shared" si="6"/>
        <v>5618.2751688574481</v>
      </c>
      <c r="H4" s="19">
        <f t="shared" si="6"/>
        <v>5678.9602115400003</v>
      </c>
      <c r="I4" s="19">
        <f t="shared" si="6"/>
        <v>5643.908038681031</v>
      </c>
      <c r="J4" s="19">
        <f t="shared" si="6"/>
        <v>5439.2839188104663</v>
      </c>
      <c r="K4" s="19">
        <f t="shared" si="6"/>
        <v>4983.6721793120942</v>
      </c>
      <c r="L4" s="19">
        <f t="shared" si="6"/>
        <v>4976.3304568110998</v>
      </c>
      <c r="M4" s="19">
        <f t="shared" si="6"/>
        <v>4096.8810321899919</v>
      </c>
      <c r="N4" s="19">
        <f t="shared" si="6"/>
        <v>3759.0272142052299</v>
      </c>
      <c r="O4" s="19">
        <f t="shared" si="6"/>
        <v>3157.2659880804226</v>
      </c>
      <c r="P4" s="19">
        <f t="shared" si="6"/>
        <v>3182.1398715384889</v>
      </c>
      <c r="Q4" s="19">
        <f t="shared" si="6"/>
        <v>2780.7335870929987</v>
      </c>
      <c r="R4" s="19">
        <f t="shared" si="6"/>
        <v>2469.9598798696734</v>
      </c>
      <c r="S4" s="19">
        <f t="shared" si="6"/>
        <v>2275.6644263670523</v>
      </c>
      <c r="T4" s="19">
        <f t="shared" si="6"/>
        <v>2597.1242407834238</v>
      </c>
      <c r="U4" s="19">
        <f t="shared" si="6"/>
        <v>2831.0840197936018</v>
      </c>
      <c r="V4" s="19">
        <f t="shared" si="6"/>
        <v>2128.5700550030406</v>
      </c>
      <c r="W4" s="19">
        <f t="shared" si="6"/>
        <v>1537.82634347766</v>
      </c>
      <c r="X4" s="19">
        <f t="shared" si="6"/>
        <v>1801.9917752834635</v>
      </c>
      <c r="Y4" s="19">
        <f t="shared" ref="Y4:Z4" si="7">SUM(Y5:Y7)</f>
        <v>1332.4975079942208</v>
      </c>
      <c r="Z4" s="19">
        <f t="shared" si="7"/>
        <v>929.36598762389337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625.79632500000002</v>
      </c>
      <c r="I5" s="8">
        <f>INTAVI!I5+NRGSUP!I5</f>
        <v>601.00589419199991</v>
      </c>
      <c r="J5" s="8">
        <f>INTAVI!J5+NRGSUP!J5</f>
        <v>673.17368580000027</v>
      </c>
      <c r="K5" s="8">
        <f>INTAVI!K5+NRGSUP!K5</f>
        <v>703.60160389200018</v>
      </c>
      <c r="L5" s="8">
        <f>INTAVI!L5+NRGSUP!L5</f>
        <v>608.32182391200013</v>
      </c>
      <c r="M5" s="8">
        <f>INTAVI!M5+NRGSUP!M5</f>
        <v>626.85551253600011</v>
      </c>
      <c r="N5" s="8">
        <f>INTAVI!N5+NRGSUP!N5</f>
        <v>628.12158354000019</v>
      </c>
      <c r="O5" s="8">
        <f>INTAVI!O5+NRGSUP!O5</f>
        <v>470.76804125999996</v>
      </c>
      <c r="P5" s="8">
        <f>INTAVI!P5+NRGSUP!P5</f>
        <v>395.55677469432311</v>
      </c>
      <c r="Q5" s="8">
        <f>INTAVI!Q5+NRGSUP!Q5</f>
        <v>501.38207782189824</v>
      </c>
      <c r="R5" s="8">
        <f>INTAVI!R5+NRGSUP!R5</f>
        <v>266.08658323420963</v>
      </c>
      <c r="S5" s="8">
        <f>INTAVI!S5+NRGSUP!S5</f>
        <v>381.91319517475631</v>
      </c>
      <c r="T5" s="8">
        <f>INTAVI!T5+NRGSUP!T5</f>
        <v>410.20128221504882</v>
      </c>
      <c r="U5" s="8">
        <f>INTAVI!U5+NRGSUP!U5</f>
        <v>405.38820366184484</v>
      </c>
      <c r="V5" s="8">
        <f>INTAVI!V5+NRGSUP!V5</f>
        <v>335.65098887142835</v>
      </c>
      <c r="W5" s="8">
        <f>INTAVI!W5+NRGSUP!W5</f>
        <v>343.11078185999997</v>
      </c>
      <c r="X5" s="8">
        <f>INTAVI!X5+NRGSUP!X5</f>
        <v>277.92065695412288</v>
      </c>
      <c r="Y5" s="8">
        <f>INTAVI!Y5+NRGSUP!Y5</f>
        <v>137.30581972799999</v>
      </c>
      <c r="Z5" s="8">
        <f>INTAVI!Z5+NRGSUP!Z5</f>
        <v>49.079402150633186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  <c r="Y6" s="8">
        <f>INTAVI!Y6+NRGSUP!Y6</f>
        <v>0</v>
      </c>
      <c r="Z6" s="8">
        <f>INTAVI!Z6+NRGSUP!Z6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4938.2021721489964</v>
      </c>
      <c r="D7" s="8">
        <f>INTAVI!D7+NRGSUP!D7</f>
        <v>5406.3170782601846</v>
      </c>
      <c r="E7" s="8">
        <f>INTAVI!E7+NRGSUP!E7</f>
        <v>4850.7149085095116</v>
      </c>
      <c r="F7" s="8">
        <f>INTAVI!F7+NRGSUP!F7</f>
        <v>5536.5403791976969</v>
      </c>
      <c r="G7" s="8">
        <f>INTAVI!G7+NRGSUP!G7</f>
        <v>5618.2751688574481</v>
      </c>
      <c r="H7" s="8">
        <f>INTAVI!H7+NRGSUP!H7</f>
        <v>5053.16388654</v>
      </c>
      <c r="I7" s="8">
        <f>INTAVI!I7+NRGSUP!I7</f>
        <v>5042.9021444890313</v>
      </c>
      <c r="J7" s="8">
        <f>INTAVI!J7+NRGSUP!J7</f>
        <v>4766.1102330104659</v>
      </c>
      <c r="K7" s="8">
        <f>INTAVI!K7+NRGSUP!K7</f>
        <v>4280.0705754200935</v>
      </c>
      <c r="L7" s="8">
        <f>INTAVI!L7+NRGSUP!L7</f>
        <v>4368.0086328991001</v>
      </c>
      <c r="M7" s="8">
        <f>INTAVI!M7+NRGSUP!M7</f>
        <v>3470.025519653992</v>
      </c>
      <c r="N7" s="8">
        <f>INTAVI!N7+NRGSUP!N7</f>
        <v>3130.9056306652296</v>
      </c>
      <c r="O7" s="8">
        <f>INTAVI!O7+NRGSUP!O7</f>
        <v>2686.4979468204228</v>
      </c>
      <c r="P7" s="8">
        <f>INTAVI!P7+NRGSUP!P7</f>
        <v>2786.583096844166</v>
      </c>
      <c r="Q7" s="8">
        <f>INTAVI!Q7+NRGSUP!Q7</f>
        <v>2279.3515092711004</v>
      </c>
      <c r="R7" s="8">
        <f>INTAVI!R7+NRGSUP!R7</f>
        <v>2203.8732966354637</v>
      </c>
      <c r="S7" s="8">
        <f>INTAVI!S7+NRGSUP!S7</f>
        <v>1893.751231192296</v>
      </c>
      <c r="T7" s="8">
        <f>INTAVI!T7+NRGSUP!T7</f>
        <v>2186.9229585683752</v>
      </c>
      <c r="U7" s="8">
        <f>INTAVI!U7+NRGSUP!U7</f>
        <v>2425.6958161317571</v>
      </c>
      <c r="V7" s="8">
        <f>INTAVI!V7+NRGSUP!V7</f>
        <v>1792.9190661316125</v>
      </c>
      <c r="W7" s="8">
        <f>INTAVI!W7+NRGSUP!W7</f>
        <v>1194.7155616176601</v>
      </c>
      <c r="X7" s="8">
        <f>INTAVI!X7+NRGSUP!X7</f>
        <v>1524.0711183293406</v>
      </c>
      <c r="Y7" s="8">
        <f>INTAVI!Y7+NRGSUP!Y7</f>
        <v>1195.1916882662208</v>
      </c>
      <c r="Z7" s="8">
        <f>INTAVI!Z7+NRGSUP!Z7</f>
        <v>880.28658547326017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5148.537557903649</v>
      </c>
      <c r="D8" s="19">
        <f t="shared" ref="D8:X8" si="9">SUM(D9:D10)</f>
        <v>5428.6974077660343</v>
      </c>
      <c r="E8" s="19">
        <f t="shared" si="9"/>
        <v>5039.9885385842754</v>
      </c>
      <c r="F8" s="19">
        <f t="shared" si="9"/>
        <v>5017.5280796633851</v>
      </c>
      <c r="G8" s="19">
        <f t="shared" si="9"/>
        <v>4570.0041991385569</v>
      </c>
      <c r="H8" s="19">
        <f t="shared" si="9"/>
        <v>3796.729956042032</v>
      </c>
      <c r="I8" s="19">
        <f t="shared" si="9"/>
        <v>3636.0969372996619</v>
      </c>
      <c r="J8" s="19">
        <f t="shared" si="9"/>
        <v>3142.97808113678</v>
      </c>
      <c r="K8" s="19">
        <f t="shared" si="9"/>
        <v>3972.4962855629174</v>
      </c>
      <c r="L8" s="19">
        <f t="shared" si="9"/>
        <v>3764.3201405474383</v>
      </c>
      <c r="M8" s="19">
        <f t="shared" si="9"/>
        <v>3601.4827642548021</v>
      </c>
      <c r="N8" s="19">
        <f t="shared" si="9"/>
        <v>3621.6489629589382</v>
      </c>
      <c r="O8" s="19">
        <f t="shared" si="9"/>
        <v>3319.1623414960341</v>
      </c>
      <c r="P8" s="19">
        <f t="shared" si="9"/>
        <v>3062.8751243337342</v>
      </c>
      <c r="Q8" s="19">
        <f t="shared" si="9"/>
        <v>2828.8091668206484</v>
      </c>
      <c r="R8" s="19">
        <f t="shared" si="9"/>
        <v>2968.9076370563125</v>
      </c>
      <c r="S8" s="19">
        <f t="shared" si="9"/>
        <v>2723.199923079469</v>
      </c>
      <c r="T8" s="19">
        <f t="shared" si="9"/>
        <v>2635.9739389915694</v>
      </c>
      <c r="U8" s="19">
        <f t="shared" si="9"/>
        <v>2351.0807057834977</v>
      </c>
      <c r="V8" s="19">
        <f t="shared" si="9"/>
        <v>2178.4314984637795</v>
      </c>
      <c r="W8" s="19">
        <f t="shared" si="9"/>
        <v>1945.7194998476757</v>
      </c>
      <c r="X8" s="19">
        <f t="shared" si="9"/>
        <v>1396.4899657172652</v>
      </c>
      <c r="Y8" s="19">
        <f t="shared" ref="Y8:Z8" si="10">SUM(Y9:Y10)</f>
        <v>1599.0648975149916</v>
      </c>
      <c r="Z8" s="19">
        <f t="shared" si="10"/>
        <v>1343.7104736599033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  <c r="Y9" s="8">
        <f>INTAVI!Y9+NRGSUP!Y9</f>
        <v>0</v>
      </c>
      <c r="Z9" s="8">
        <f>INTAVI!Z9+NRGSUP!Z9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5148.537557903649</v>
      </c>
      <c r="D10" s="8">
        <f>INTAVI!D10+NRGSUP!D10</f>
        <v>5428.6974077660343</v>
      </c>
      <c r="E10" s="8">
        <f>INTAVI!E10+NRGSUP!E10</f>
        <v>5039.9885385842754</v>
      </c>
      <c r="F10" s="8">
        <f>INTAVI!F10+NRGSUP!F10</f>
        <v>5017.5280796633851</v>
      </c>
      <c r="G10" s="8">
        <f>INTAVI!G10+NRGSUP!G10</f>
        <v>4570.0041991385569</v>
      </c>
      <c r="H10" s="8">
        <f>INTAVI!H10+NRGSUP!H10</f>
        <v>3796.729956042032</v>
      </c>
      <c r="I10" s="8">
        <f>INTAVI!I10+NRGSUP!I10</f>
        <v>3636.0969372996619</v>
      </c>
      <c r="J10" s="8">
        <f>INTAVI!J10+NRGSUP!J10</f>
        <v>3142.97808113678</v>
      </c>
      <c r="K10" s="8">
        <f>INTAVI!K10+NRGSUP!K10</f>
        <v>3972.4962855629174</v>
      </c>
      <c r="L10" s="8">
        <f>INTAVI!L10+NRGSUP!L10</f>
        <v>3764.3201405474383</v>
      </c>
      <c r="M10" s="8">
        <f>INTAVI!M10+NRGSUP!M10</f>
        <v>3601.4827642548021</v>
      </c>
      <c r="N10" s="8">
        <f>INTAVI!N10+NRGSUP!N10</f>
        <v>3621.6489629589382</v>
      </c>
      <c r="O10" s="8">
        <f>INTAVI!O10+NRGSUP!O10</f>
        <v>3319.1623414960341</v>
      </c>
      <c r="P10" s="8">
        <f>INTAVI!P10+NRGSUP!P10</f>
        <v>3062.8751243337342</v>
      </c>
      <c r="Q10" s="8">
        <f>INTAVI!Q10+NRGSUP!Q10</f>
        <v>2828.8091668206484</v>
      </c>
      <c r="R10" s="8">
        <f>INTAVI!R10+NRGSUP!R10</f>
        <v>2968.9076370563125</v>
      </c>
      <c r="S10" s="8">
        <f>INTAVI!S10+NRGSUP!S10</f>
        <v>2723.199923079469</v>
      </c>
      <c r="T10" s="8">
        <f>INTAVI!T10+NRGSUP!T10</f>
        <v>2635.9739389915694</v>
      </c>
      <c r="U10" s="8">
        <f>INTAVI!U10+NRGSUP!U10</f>
        <v>2351.0807057834977</v>
      </c>
      <c r="V10" s="8">
        <f>INTAVI!V10+NRGSUP!V10</f>
        <v>2178.4314984637795</v>
      </c>
      <c r="W10" s="8">
        <f>INTAVI!W10+NRGSUP!W10</f>
        <v>1945.7194998476757</v>
      </c>
      <c r="X10" s="8">
        <f>INTAVI!X10+NRGSUP!X10</f>
        <v>1396.4899657172652</v>
      </c>
      <c r="Y10" s="8">
        <f>INTAVI!Y10+NRGSUP!Y10</f>
        <v>1599.0648975149916</v>
      </c>
      <c r="Z10" s="8">
        <f>INTAVI!Z10+NRGSUP!Z10</f>
        <v>1343.7104736599033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552.89398861770246</v>
      </c>
      <c r="D11" s="19">
        <f t="shared" ref="D11:X11" si="12">SUM(D12:D16)</f>
        <v>612.97889030400006</v>
      </c>
      <c r="E11" s="19">
        <f t="shared" si="12"/>
        <v>418.23219768000001</v>
      </c>
      <c r="F11" s="19">
        <f t="shared" si="12"/>
        <v>487.13298215999998</v>
      </c>
      <c r="G11" s="19">
        <f t="shared" si="12"/>
        <v>584.91551764799999</v>
      </c>
      <c r="H11" s="19">
        <f t="shared" si="12"/>
        <v>357.60665648399998</v>
      </c>
      <c r="I11" s="19">
        <f t="shared" si="12"/>
        <v>401.40644468115187</v>
      </c>
      <c r="J11" s="19">
        <f t="shared" si="12"/>
        <v>449.14589553636387</v>
      </c>
      <c r="K11" s="19">
        <f t="shared" si="12"/>
        <v>698.09305901938546</v>
      </c>
      <c r="L11" s="19">
        <f t="shared" si="12"/>
        <v>676.06792422462172</v>
      </c>
      <c r="M11" s="19">
        <f t="shared" si="12"/>
        <v>404.0538783886638</v>
      </c>
      <c r="N11" s="19">
        <f t="shared" si="12"/>
        <v>739.0220323019189</v>
      </c>
      <c r="O11" s="19">
        <f t="shared" si="12"/>
        <v>325.25089088667647</v>
      </c>
      <c r="P11" s="19">
        <f t="shared" si="12"/>
        <v>310.02879515434631</v>
      </c>
      <c r="Q11" s="19">
        <f t="shared" si="12"/>
        <v>261.40260669336004</v>
      </c>
      <c r="R11" s="19">
        <f t="shared" si="12"/>
        <v>403.23006849687062</v>
      </c>
      <c r="S11" s="19">
        <f t="shared" si="12"/>
        <v>357.17530046384275</v>
      </c>
      <c r="T11" s="19">
        <f t="shared" si="12"/>
        <v>354.62293807628521</v>
      </c>
      <c r="U11" s="19">
        <f t="shared" si="12"/>
        <v>306.34514063719951</v>
      </c>
      <c r="V11" s="19">
        <f t="shared" si="12"/>
        <v>464.95779446550182</v>
      </c>
      <c r="W11" s="19">
        <f t="shared" si="12"/>
        <v>443.19638279041141</v>
      </c>
      <c r="X11" s="19">
        <f t="shared" si="12"/>
        <v>362.8343810090135</v>
      </c>
      <c r="Y11" s="19">
        <f t="shared" ref="Y11:Z11" si="13">SUM(Y12:Y16)</f>
        <v>381.58170953033022</v>
      </c>
      <c r="Z11" s="19">
        <f t="shared" si="13"/>
        <v>208.71584025688773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30.997009296000005</v>
      </c>
      <c r="I12" s="8">
        <f>INTAVI!I12+NRGSUP!I12</f>
        <v>25.831007135999997</v>
      </c>
      <c r="J12" s="8">
        <f>INTAVI!J12+NRGSUP!J12</f>
        <v>12.915503567999998</v>
      </c>
      <c r="K12" s="8">
        <f>INTAVI!K12+NRGSUP!K12</f>
        <v>25.831007136000007</v>
      </c>
      <c r="L12" s="8">
        <f>INTAVI!L12+NRGSUP!L12</f>
        <v>23.247839999999986</v>
      </c>
      <c r="M12" s="8">
        <f>INTAVI!M12+NRGSUP!M12</f>
        <v>23.247839999999997</v>
      </c>
      <c r="N12" s="8">
        <f>INTAVI!N12+NRGSUP!N12</f>
        <v>30.997009295999991</v>
      </c>
      <c r="O12" s="8">
        <f>INTAVI!O12+NRGSUP!O12</f>
        <v>28.414174271999975</v>
      </c>
      <c r="P12" s="8">
        <f>INTAVI!P12+NRGSUP!P12</f>
        <v>32.783725709606983</v>
      </c>
      <c r="Q12" s="8">
        <f>INTAVI!Q12+NRGSUP!Q12</f>
        <v>24.587640000000015</v>
      </c>
      <c r="R12" s="8">
        <f>INTAVI!R12+NRGSUP!R12</f>
        <v>21.855817139737994</v>
      </c>
      <c r="S12" s="8">
        <f>INTAVI!S12+NRGSUP!S12</f>
        <v>24.587882096069858</v>
      </c>
      <c r="T12" s="8">
        <f>INTAVI!T12+NRGSUP!T12</f>
        <v>30.052012008733602</v>
      </c>
      <c r="U12" s="8">
        <f>INTAVI!U12+NRGSUP!U12</f>
        <v>30.052012008733595</v>
      </c>
      <c r="V12" s="8">
        <f>INTAVI!V12+NRGSUP!V12</f>
        <v>24.587882096069873</v>
      </c>
      <c r="W12" s="8">
        <f>INTAVI!W12+NRGSUP!W12</f>
        <v>19.123752183406115</v>
      </c>
      <c r="X12" s="8">
        <f>INTAVI!X12+NRGSUP!X12</f>
        <v>19.123752183406104</v>
      </c>
      <c r="Y12" s="8">
        <f>INTAVI!Y12+NRGSUP!Y12</f>
        <v>10.927908569868997</v>
      </c>
      <c r="Z12" s="8">
        <f>INTAVI!Z12+NRGSUP!Z12</f>
        <v>5.4641299126637541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544.40653434570243</v>
      </c>
      <c r="D13" s="8">
        <f>INTAVI!D13+NRGSUP!D13</f>
        <v>606.42034252800011</v>
      </c>
      <c r="E13" s="8">
        <f>INTAVI!E13+NRGSUP!E13</f>
        <v>416.000737152</v>
      </c>
      <c r="F13" s="8">
        <f>INTAVI!F13+NRGSUP!F13</f>
        <v>485.011118592</v>
      </c>
      <c r="G13" s="8">
        <f>INTAVI!G13+NRGSUP!G13</f>
        <v>563.69721407999998</v>
      </c>
      <c r="H13" s="8">
        <f>INTAVI!H13+NRGSUP!H13</f>
        <v>324.48778362000002</v>
      </c>
      <c r="I13" s="8">
        <f>INTAVI!I13+NRGSUP!I13</f>
        <v>373.4535739771519</v>
      </c>
      <c r="J13" s="8">
        <f>INTAVI!J13+NRGSUP!J13</f>
        <v>434.10852840036387</v>
      </c>
      <c r="K13" s="8">
        <f>INTAVI!K13+NRGSUP!K13</f>
        <v>668.84860474738548</v>
      </c>
      <c r="L13" s="8">
        <f>INTAVI!L13+NRGSUP!L13</f>
        <v>650.62183489662175</v>
      </c>
      <c r="M13" s="8">
        <f>INTAVI!M13+NRGSUP!M13</f>
        <v>330.6202619566638</v>
      </c>
      <c r="N13" s="8">
        <f>INTAVI!N13+NRGSUP!N13</f>
        <v>693.91026300591886</v>
      </c>
      <c r="O13" s="8">
        <f>INTAVI!O13+NRGSUP!O13</f>
        <v>259.1974673186765</v>
      </c>
      <c r="P13" s="8">
        <f>INTAVI!P13+NRGSUP!P13</f>
        <v>172.74657053644239</v>
      </c>
      <c r="Q13" s="8">
        <f>INTAVI!Q13+NRGSUP!Q13</f>
        <v>186.77560677336004</v>
      </c>
      <c r="R13" s="8">
        <f>INTAVI!R13+NRGSUP!R13</f>
        <v>352.78381331128111</v>
      </c>
      <c r="S13" s="8">
        <f>INTAVI!S13+NRGSUP!S13</f>
        <v>282.10884768</v>
      </c>
      <c r="T13" s="8">
        <f>INTAVI!T13+NRGSUP!T13</f>
        <v>271.41192497584859</v>
      </c>
      <c r="U13" s="8">
        <f>INTAVI!U13+NRGSUP!U13</f>
        <v>242.98708605204672</v>
      </c>
      <c r="V13" s="8">
        <f>INTAVI!V13+NRGSUP!V13</f>
        <v>365.5201842034931</v>
      </c>
      <c r="W13" s="8">
        <f>INTAVI!W13+NRGSUP!W13</f>
        <v>345.96500806333722</v>
      </c>
      <c r="X13" s="8">
        <f>INTAVI!X13+NRGSUP!X13</f>
        <v>242.7187131596686</v>
      </c>
      <c r="Y13" s="8">
        <f>INTAVI!Y13+NRGSUP!Y13</f>
        <v>262.81135008709884</v>
      </c>
      <c r="Z13" s="8">
        <f>INTAVI!Z13+NRGSUP!Z13</f>
        <v>123.34109353199686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  <c r="Y15" s="8">
        <f>INTAVI!Y15+NRGSUP!Y15</f>
        <v>0</v>
      </c>
      <c r="Z15" s="8">
        <f>INTAVI!Z15+NRGSUP!Z15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8.487454271999999</v>
      </c>
      <c r="D16" s="8">
        <f>INTAVI!D16+NRGSUP!D16</f>
        <v>6.5585477760000011</v>
      </c>
      <c r="E16" s="8">
        <f>INTAVI!E16+NRGSUP!E16</f>
        <v>2.2314605279999999</v>
      </c>
      <c r="F16" s="8">
        <f>INTAVI!F16+NRGSUP!F16</f>
        <v>2.1218635679999998</v>
      </c>
      <c r="G16" s="8">
        <f>INTAVI!G16+NRGSUP!G16</f>
        <v>21.218303567999996</v>
      </c>
      <c r="H16" s="8">
        <f>INTAVI!H16+NRGSUP!H16</f>
        <v>2.1218635680000002</v>
      </c>
      <c r="I16" s="8">
        <f>INTAVI!I16+NRGSUP!I16</f>
        <v>2.1218635679999998</v>
      </c>
      <c r="J16" s="8">
        <f>INTAVI!J16+NRGSUP!J16</f>
        <v>2.1218635679999989</v>
      </c>
      <c r="K16" s="8">
        <f>INTAVI!K16+NRGSUP!K16</f>
        <v>3.4134471360000012</v>
      </c>
      <c r="L16" s="8">
        <f>INTAVI!L16+NRGSUP!L16</f>
        <v>2.1982493280000002</v>
      </c>
      <c r="M16" s="8">
        <f>INTAVI!M16+NRGSUP!M16</f>
        <v>50.185776432000004</v>
      </c>
      <c r="N16" s="8">
        <f>INTAVI!N16+NRGSUP!N16</f>
        <v>14.114759999999999</v>
      </c>
      <c r="O16" s="8">
        <f>INTAVI!O16+NRGSUP!O16</f>
        <v>37.639249295999996</v>
      </c>
      <c r="P16" s="8">
        <f>INTAVI!P16+NRGSUP!P16</f>
        <v>104.49849890829694</v>
      </c>
      <c r="Q16" s="8">
        <f>INTAVI!Q16+NRGSUP!Q16</f>
        <v>50.039359920000003</v>
      </c>
      <c r="R16" s="8">
        <f>INTAVI!R16+NRGSUP!R16</f>
        <v>28.590438045851524</v>
      </c>
      <c r="S16" s="8">
        <f>INTAVI!S16+NRGSUP!S16</f>
        <v>50.478570687772915</v>
      </c>
      <c r="T16" s="8">
        <f>INTAVI!T16+NRGSUP!T16</f>
        <v>53.15900109170304</v>
      </c>
      <c r="U16" s="8">
        <f>INTAVI!U16+NRGSUP!U16</f>
        <v>33.306042576419195</v>
      </c>
      <c r="V16" s="8">
        <f>INTAVI!V16+NRGSUP!V16</f>
        <v>74.849728165938842</v>
      </c>
      <c r="W16" s="8">
        <f>INTAVI!W16+NRGSUP!W16</f>
        <v>78.107622543668072</v>
      </c>
      <c r="X16" s="8">
        <f>INTAVI!X16+NRGSUP!X16</f>
        <v>100.99191566593881</v>
      </c>
      <c r="Y16" s="8">
        <f>INTAVI!Y16+NRGSUP!Y16</f>
        <v>107.84245087336241</v>
      </c>
      <c r="Z16" s="8">
        <f>INTAVI!Z16+NRGSUP!Z16</f>
        <v>79.910616812227119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5428.9999007999995</v>
      </c>
      <c r="D17" s="27">
        <f t="shared" ref="D17:X17" si="15">SUM(D18:D21)</f>
        <v>5555.2243680000001</v>
      </c>
      <c r="E17" s="27">
        <f t="shared" si="15"/>
        <v>5891.9018759999999</v>
      </c>
      <c r="F17" s="27">
        <f t="shared" si="15"/>
        <v>6493.2730415999995</v>
      </c>
      <c r="G17" s="27">
        <f t="shared" si="15"/>
        <v>6337.4390424000012</v>
      </c>
      <c r="H17" s="27">
        <f t="shared" si="15"/>
        <v>6438.341210399999</v>
      </c>
      <c r="I17" s="27">
        <f t="shared" si="15"/>
        <v>7178.1843383999985</v>
      </c>
      <c r="J17" s="27">
        <f t="shared" si="15"/>
        <v>7002.0038880000002</v>
      </c>
      <c r="K17" s="27">
        <f t="shared" si="15"/>
        <v>6123.1595832000003</v>
      </c>
      <c r="L17" s="27">
        <f t="shared" si="15"/>
        <v>5599.0435248000003</v>
      </c>
      <c r="M17" s="27">
        <f t="shared" si="15"/>
        <v>6576.1309655999985</v>
      </c>
      <c r="N17" s="27">
        <f t="shared" si="15"/>
        <v>6221.5951895999988</v>
      </c>
      <c r="O17" s="27">
        <f t="shared" si="15"/>
        <v>6220.7787815999991</v>
      </c>
      <c r="P17" s="27">
        <f t="shared" si="15"/>
        <v>6235.2803735999996</v>
      </c>
      <c r="Q17" s="27">
        <f t="shared" si="15"/>
        <v>6664.1655744</v>
      </c>
      <c r="R17" s="27">
        <f t="shared" si="15"/>
        <v>6316.9789608000001</v>
      </c>
      <c r="S17" s="27">
        <f t="shared" si="15"/>
        <v>6628.7457720000002</v>
      </c>
      <c r="T17" s="27">
        <f t="shared" si="15"/>
        <v>6894.5615063999994</v>
      </c>
      <c r="U17" s="27">
        <f t="shared" si="15"/>
        <v>6869.2929263999995</v>
      </c>
      <c r="V17" s="27">
        <f t="shared" si="15"/>
        <v>5326.1225711999996</v>
      </c>
      <c r="W17" s="27">
        <f t="shared" si="15"/>
        <v>4559.6677535999988</v>
      </c>
      <c r="X17" s="27">
        <f t="shared" si="15"/>
        <v>6537.3286176000001</v>
      </c>
      <c r="Y17" s="27">
        <f t="shared" ref="Y17:Z17" si="16">SUM(Y18:Y21)</f>
        <v>5478.9991991999996</v>
      </c>
      <c r="Z17" s="27">
        <f t="shared" si="16"/>
        <v>6413.8253832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  <c r="Y18" s="8">
        <f>INTAVI!Y18+NRGSUP!Y18</f>
        <v>0</v>
      </c>
      <c r="Z18" s="8">
        <f>INTAVI!Z18+NRGSUP!Z18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531.06839999999988</v>
      </c>
      <c r="D19" s="8">
        <f>INTAVI!D19+NRGSUP!D19</f>
        <v>537.30215999999996</v>
      </c>
      <c r="E19" s="8">
        <f>INTAVI!E19+NRGSUP!E19</f>
        <v>573.18624</v>
      </c>
      <c r="F19" s="8">
        <f>INTAVI!F19+NRGSUP!F19</f>
        <v>600.399</v>
      </c>
      <c r="G19" s="8">
        <f>INTAVI!G19+NRGSUP!G19</f>
        <v>593.20620000000008</v>
      </c>
      <c r="H19" s="8">
        <f>INTAVI!H19+NRGSUP!H19</f>
        <v>587.6917199999998</v>
      </c>
      <c r="I19" s="8">
        <f>INTAVI!I19+NRGSUP!I19</f>
        <v>589.29012000000012</v>
      </c>
      <c r="J19" s="8">
        <f>INTAVI!J19+NRGSUP!J19</f>
        <v>576.18323999999984</v>
      </c>
      <c r="K19" s="8">
        <f>INTAVI!K19+NRGSUP!K19</f>
        <v>534.22523999999999</v>
      </c>
      <c r="L19" s="8">
        <f>INTAVI!L19+NRGSUP!L19</f>
        <v>483.59592000000009</v>
      </c>
      <c r="M19" s="8">
        <f>INTAVI!M19+NRGSUP!M19</f>
        <v>535.86359999999991</v>
      </c>
      <c r="N19" s="8">
        <f>INTAVI!N19+NRGSUP!N19</f>
        <v>528.27119999999991</v>
      </c>
      <c r="O19" s="8">
        <f>INTAVI!O19+NRGSUP!O19</f>
        <v>517.52196000000004</v>
      </c>
      <c r="P19" s="8">
        <f>INTAVI!P19+NRGSUP!P19</f>
        <v>503.21628000000004</v>
      </c>
      <c r="Q19" s="8">
        <f>INTAVI!Q19+NRGSUP!Q19</f>
        <v>516.8026799999999</v>
      </c>
      <c r="R19" s="8">
        <f>INTAVI!R19+NRGSUP!R19</f>
        <v>545.73372000000006</v>
      </c>
      <c r="S19" s="8">
        <f>INTAVI!S19+NRGSUP!S19</f>
        <v>545.21424000000002</v>
      </c>
      <c r="T19" s="8">
        <f>INTAVI!T19+NRGSUP!T19</f>
        <v>506.41307999999981</v>
      </c>
      <c r="U19" s="8">
        <f>INTAVI!U19+NRGSUP!U19</f>
        <v>534.18527999999992</v>
      </c>
      <c r="V19" s="8">
        <f>INTAVI!V19+NRGSUP!V19</f>
        <v>458.74079999999998</v>
      </c>
      <c r="W19" s="8">
        <f>INTAVI!W19+NRGSUP!W19</f>
        <v>380.21939999999995</v>
      </c>
      <c r="X19" s="8">
        <f>INTAVI!X19+NRGSUP!X19</f>
        <v>493.78571999999997</v>
      </c>
      <c r="Y19" s="8">
        <f>INTAVI!Y19+NRGSUP!Y19</f>
        <v>458.58095999999983</v>
      </c>
      <c r="Z19" s="8">
        <f>INTAVI!Z19+NRGSUP!Z19</f>
        <v>470.40911999999992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4698.4597919999997</v>
      </c>
      <c r="D20" s="8">
        <f>INTAVI!D20+NRGSUP!D20</f>
        <v>4799.3409359999996</v>
      </c>
      <c r="E20" s="8">
        <f>INTAVI!E20+NRGSUP!E20</f>
        <v>5089.7592720000002</v>
      </c>
      <c r="F20" s="8">
        <f>INTAVI!F20+NRGSUP!F20</f>
        <v>5640.439895999999</v>
      </c>
      <c r="G20" s="8">
        <f>INTAVI!G20+NRGSUP!G20</f>
        <v>5497.4406240000008</v>
      </c>
      <c r="H20" s="8">
        <f>INTAVI!H20+NRGSUP!H20</f>
        <v>5634.9792719999996</v>
      </c>
      <c r="I20" s="8">
        <f>INTAVI!I20+NRGSUP!I20</f>
        <v>6294.5999999999985</v>
      </c>
      <c r="J20" s="8">
        <f>INTAVI!J20+NRGSUP!J20</f>
        <v>6083.4786480000002</v>
      </c>
      <c r="K20" s="8">
        <f>INTAVI!K20+NRGSUP!K20</f>
        <v>5511.2204160000001</v>
      </c>
      <c r="L20" s="8">
        <f>INTAVI!L20+NRGSUP!L20</f>
        <v>4985.4991680000003</v>
      </c>
      <c r="M20" s="8">
        <f>INTAVI!M20+NRGSUP!M20</f>
        <v>5877.5595839999987</v>
      </c>
      <c r="N20" s="8">
        <f>INTAVI!N20+NRGSUP!N20</f>
        <v>5379.9202079999986</v>
      </c>
      <c r="O20" s="8">
        <f>INTAVI!O20+NRGSUP!O20</f>
        <v>5488.8603119999989</v>
      </c>
      <c r="P20" s="8">
        <f>INTAVI!P20+NRGSUP!P20</f>
        <v>5451.4203120000002</v>
      </c>
      <c r="Q20" s="8">
        <f>INTAVI!Q20+NRGSUP!Q20</f>
        <v>5666.7003119999999</v>
      </c>
      <c r="R20" s="8">
        <f>INTAVI!R20+NRGSUP!R20</f>
        <v>5210.1391679999997</v>
      </c>
      <c r="S20" s="8">
        <f>INTAVI!S20+NRGSUP!S20</f>
        <v>5441.7991679999996</v>
      </c>
      <c r="T20" s="8">
        <f>INTAVI!T20+NRGSUP!T20</f>
        <v>5695.8202079999992</v>
      </c>
      <c r="U20" s="8">
        <f>INTAVI!U20+NRGSUP!U20</f>
        <v>5671.8997920000002</v>
      </c>
      <c r="V20" s="8">
        <f>INTAVI!V20+NRGSUP!V20</f>
        <v>4390.3594800000001</v>
      </c>
      <c r="W20" s="8">
        <f>INTAVI!W20+NRGSUP!W20</f>
        <v>3791.0602079999994</v>
      </c>
      <c r="X20" s="8">
        <f>INTAVI!X20+NRGSUP!X20</f>
        <v>5480.7994800000006</v>
      </c>
      <c r="Y20" s="8">
        <f>INTAVI!Y20+NRGSUP!Y20</f>
        <v>4552.8603119999998</v>
      </c>
      <c r="Z20" s="8">
        <f>INTAVI!Z20+NRGSUP!Z20</f>
        <v>5419.4390640000001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199.47170879999993</v>
      </c>
      <c r="D21" s="8">
        <f>INTAVI!D21+NRGSUP!D21</f>
        <v>218.58127200000001</v>
      </c>
      <c r="E21" s="8">
        <f>INTAVI!E21+NRGSUP!E21</f>
        <v>228.95636399999998</v>
      </c>
      <c r="F21" s="8">
        <f>INTAVI!F21+NRGSUP!F21</f>
        <v>252.43414560000005</v>
      </c>
      <c r="G21" s="8">
        <f>INTAVI!G21+NRGSUP!G21</f>
        <v>246.79221839999997</v>
      </c>
      <c r="H21" s="8">
        <f>INTAVI!H21+NRGSUP!H21</f>
        <v>215.67021839999998</v>
      </c>
      <c r="I21" s="8">
        <f>INTAVI!I21+NRGSUP!I21</f>
        <v>294.29421840000003</v>
      </c>
      <c r="J21" s="8">
        <f>INTAVI!J21+NRGSUP!J21</f>
        <v>342.34199999999998</v>
      </c>
      <c r="K21" s="8">
        <f>INTAVI!K21+NRGSUP!K21</f>
        <v>77.713927199999986</v>
      </c>
      <c r="L21" s="8">
        <f>INTAVI!L21+NRGSUP!L21</f>
        <v>129.9484368</v>
      </c>
      <c r="M21" s="8">
        <f>INTAVI!M21+NRGSUP!M21</f>
        <v>162.70778159999998</v>
      </c>
      <c r="N21" s="8">
        <f>INTAVI!N21+NRGSUP!N21</f>
        <v>313.40378160000006</v>
      </c>
      <c r="O21" s="8">
        <f>INTAVI!O21+NRGSUP!O21</f>
        <v>214.3965096</v>
      </c>
      <c r="P21" s="8">
        <f>INTAVI!P21+NRGSUP!P21</f>
        <v>280.64378159999995</v>
      </c>
      <c r="Q21" s="8">
        <f>INTAVI!Q21+NRGSUP!Q21</f>
        <v>480.66258239999996</v>
      </c>
      <c r="R21" s="8">
        <f>INTAVI!R21+NRGSUP!R21</f>
        <v>561.10607280000011</v>
      </c>
      <c r="S21" s="8">
        <f>INTAVI!S21+NRGSUP!S21</f>
        <v>641.73236399999996</v>
      </c>
      <c r="T21" s="8">
        <f>INTAVI!T21+NRGSUP!T21</f>
        <v>692.32821839999997</v>
      </c>
      <c r="U21" s="8">
        <f>INTAVI!U21+NRGSUP!U21</f>
        <v>663.20785439999986</v>
      </c>
      <c r="V21" s="8">
        <f>INTAVI!V21+NRGSUP!V21</f>
        <v>477.02229119999993</v>
      </c>
      <c r="W21" s="8">
        <f>INTAVI!W21+NRGSUP!W21</f>
        <v>388.38814560000003</v>
      </c>
      <c r="X21" s="8">
        <f>INTAVI!X21+NRGSUP!X21</f>
        <v>562.74341759999993</v>
      </c>
      <c r="Y21" s="8">
        <f>INTAVI!Y21+NRGSUP!Y21</f>
        <v>467.55792719999994</v>
      </c>
      <c r="Z21" s="8">
        <f>INTAVI!Z21+NRGSUP!Z21</f>
        <v>523.97719919999997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  <c r="Y23" s="8">
        <f>INTAVI!Y23+NRGSUP!Y23</f>
        <v>0</v>
      </c>
      <c r="Z23" s="8">
        <f>INTAVI!Z23+NRGSUP!Z23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  <c r="Y24" s="8">
        <f>INTAVI!Y24+NRGSUP!Y24</f>
        <v>0</v>
      </c>
      <c r="Z24" s="8">
        <f>INTAVI!Z24+NRGSUP!Z24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  <c r="Y25" s="27">
        <f>INTAVI!Y25+NRGSUP!Y25</f>
        <v>0</v>
      </c>
      <c r="Z25" s="27">
        <f>INTAVI!Z25+NRGSUP!Z25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5488.7277225599992</v>
      </c>
      <c r="D26" s="27">
        <f t="shared" ref="D26:X26" si="21">SUM(D27,D33)</f>
        <v>7310.375338320001</v>
      </c>
      <c r="E26" s="27">
        <f t="shared" si="21"/>
        <v>8431.6454251199993</v>
      </c>
      <c r="F26" s="27">
        <f t="shared" si="21"/>
        <v>7705.1816103600004</v>
      </c>
      <c r="G26" s="27">
        <f t="shared" si="21"/>
        <v>7691.5838030399991</v>
      </c>
      <c r="H26" s="27">
        <f t="shared" si="21"/>
        <v>8518.8039141599984</v>
      </c>
      <c r="I26" s="27">
        <f t="shared" si="21"/>
        <v>8310.6245210400011</v>
      </c>
      <c r="J26" s="27">
        <f t="shared" si="21"/>
        <v>8175.3147874799997</v>
      </c>
      <c r="K26" s="27">
        <f t="shared" si="21"/>
        <v>8591.8981345199973</v>
      </c>
      <c r="L26" s="27">
        <f t="shared" si="21"/>
        <v>7943.7491362799992</v>
      </c>
      <c r="M26" s="27">
        <f t="shared" si="21"/>
        <v>8780.9335401600019</v>
      </c>
      <c r="N26" s="27">
        <f t="shared" si="21"/>
        <v>8634.3810580799982</v>
      </c>
      <c r="O26" s="27">
        <f t="shared" si="21"/>
        <v>8450.9746027200017</v>
      </c>
      <c r="P26" s="27">
        <f t="shared" si="21"/>
        <v>8214.5381871600021</v>
      </c>
      <c r="Q26" s="27">
        <f t="shared" si="21"/>
        <v>8013.1211956800007</v>
      </c>
      <c r="R26" s="27">
        <f t="shared" si="21"/>
        <v>8121.5265146399997</v>
      </c>
      <c r="S26" s="27">
        <f t="shared" si="21"/>
        <v>8801.6909896799989</v>
      </c>
      <c r="T26" s="27">
        <f t="shared" si="21"/>
        <v>9929.5747948799999</v>
      </c>
      <c r="U26" s="27">
        <f t="shared" si="21"/>
        <v>9726.0545516399961</v>
      </c>
      <c r="V26" s="27">
        <f t="shared" si="21"/>
        <v>9563.2538626799978</v>
      </c>
      <c r="W26" s="27">
        <f t="shared" si="21"/>
        <v>8936.2046761200017</v>
      </c>
      <c r="X26" s="27">
        <f t="shared" si="21"/>
        <v>9484.0896556799999</v>
      </c>
      <c r="Y26" s="27">
        <f t="shared" ref="Y26:Z26" si="22">SUM(Y27,Y33)</f>
        <v>9776.1609683999977</v>
      </c>
      <c r="Z26" s="27">
        <f t="shared" si="22"/>
        <v>9561.2718830400026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  <c r="Y28" s="8">
        <f>INTAVI!Y28+NRGSUP!Y28</f>
        <v>0</v>
      </c>
      <c r="Z28" s="8">
        <f>INTAVI!Z28+NRGSUP!Z28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  <c r="Y29" s="8">
        <f>INTAVI!Y29+NRGSUP!Y29</f>
        <v>0</v>
      </c>
      <c r="Z29" s="8">
        <f>INTAVI!Z29+NRGSUP!Z29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5488.7277225599992</v>
      </c>
      <c r="D33" s="19">
        <f t="shared" ref="D33:X33" si="27">SUM(D34:D50)</f>
        <v>7310.375338320001</v>
      </c>
      <c r="E33" s="19">
        <f t="shared" si="27"/>
        <v>8431.6454251199993</v>
      </c>
      <c r="F33" s="19">
        <f t="shared" si="27"/>
        <v>7705.1816103600004</v>
      </c>
      <c r="G33" s="19">
        <f t="shared" si="27"/>
        <v>7691.5838030399991</v>
      </c>
      <c r="H33" s="19">
        <f t="shared" si="27"/>
        <v>8518.8039141599984</v>
      </c>
      <c r="I33" s="19">
        <f t="shared" si="27"/>
        <v>8310.6245210400011</v>
      </c>
      <c r="J33" s="19">
        <f t="shared" si="27"/>
        <v>8175.3147874799997</v>
      </c>
      <c r="K33" s="19">
        <f t="shared" si="27"/>
        <v>8591.8981345199973</v>
      </c>
      <c r="L33" s="19">
        <f t="shared" si="27"/>
        <v>7943.7491362799992</v>
      </c>
      <c r="M33" s="19">
        <f t="shared" si="27"/>
        <v>8780.9335401600019</v>
      </c>
      <c r="N33" s="19">
        <f t="shared" si="27"/>
        <v>8634.3810580799982</v>
      </c>
      <c r="O33" s="19">
        <f t="shared" si="27"/>
        <v>8450.9746027200017</v>
      </c>
      <c r="P33" s="19">
        <f t="shared" si="27"/>
        <v>8214.5381871600021</v>
      </c>
      <c r="Q33" s="19">
        <f t="shared" si="27"/>
        <v>8013.1211956800007</v>
      </c>
      <c r="R33" s="19">
        <f t="shared" si="27"/>
        <v>8121.5265146399997</v>
      </c>
      <c r="S33" s="19">
        <f t="shared" si="27"/>
        <v>8801.6909896799989</v>
      </c>
      <c r="T33" s="19">
        <f t="shared" si="27"/>
        <v>9929.5747948799999</v>
      </c>
      <c r="U33" s="19">
        <f t="shared" si="27"/>
        <v>9726.0545516399961</v>
      </c>
      <c r="V33" s="19">
        <f t="shared" si="27"/>
        <v>9563.2538626799978</v>
      </c>
      <c r="W33" s="19">
        <f t="shared" si="27"/>
        <v>8936.2046761200017</v>
      </c>
      <c r="X33" s="19">
        <f t="shared" si="27"/>
        <v>9484.0896556799999</v>
      </c>
      <c r="Y33" s="19">
        <f t="shared" ref="Y33:Z33" si="28">SUM(Y34:Y50)</f>
        <v>9776.1609683999977</v>
      </c>
      <c r="Z33" s="19">
        <f t="shared" si="28"/>
        <v>9561.2718830400026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242.35199999999998</v>
      </c>
      <c r="D34" s="8">
        <f>INTAVI!D34+NRGSUP!D34</f>
        <v>992.21759999999995</v>
      </c>
      <c r="E34" s="8">
        <f>INTAVI!E34+NRGSUP!E34</f>
        <v>983.6640000000001</v>
      </c>
      <c r="F34" s="8">
        <f>INTAVI!F34+NRGSUP!F34</f>
        <v>989.36640000000011</v>
      </c>
      <c r="G34" s="8">
        <f>INTAVI!G34+NRGSUP!G34</f>
        <v>1123.3727999999999</v>
      </c>
      <c r="H34" s="8">
        <f>INTAVI!H34+NRGSUP!H34</f>
        <v>1126.2239999999999</v>
      </c>
      <c r="I34" s="8">
        <f>INTAVI!I34+NRGSUP!I34</f>
        <v>1134.7776000000001</v>
      </c>
      <c r="J34" s="8">
        <f>INTAVI!J34+NRGSUP!J34</f>
        <v>711.91872000000012</v>
      </c>
      <c r="K34" s="8">
        <f>INTAVI!K34+NRGSUP!K34</f>
        <v>657.27936000000022</v>
      </c>
      <c r="L34" s="8">
        <f>INTAVI!L34+NRGSUP!L34</f>
        <v>642.81600000000003</v>
      </c>
      <c r="M34" s="8">
        <f>INTAVI!M34+NRGSUP!M34</f>
        <v>594.60480000000007</v>
      </c>
      <c r="N34" s="8">
        <f>INTAVI!N34+NRGSUP!N34</f>
        <v>678.17088000000012</v>
      </c>
      <c r="O34" s="8">
        <f>INTAVI!O34+NRGSUP!O34</f>
        <v>515.85984000000008</v>
      </c>
      <c r="P34" s="8">
        <f>INTAVI!P34+NRGSUP!P34</f>
        <v>726.38207999999986</v>
      </c>
      <c r="Q34" s="8">
        <f>INTAVI!Q34+NRGSUP!Q34</f>
        <v>874.05122304000008</v>
      </c>
      <c r="R34" s="8">
        <f>INTAVI!R34+NRGSUP!R34</f>
        <v>869.4086400000001</v>
      </c>
      <c r="S34" s="8">
        <f>INTAVI!S34+NRGSUP!S34</f>
        <v>882.2649600000002</v>
      </c>
      <c r="T34" s="8">
        <f>INTAVI!T34+NRGSUP!T34</f>
        <v>1079.0207769600001</v>
      </c>
      <c r="U34" s="8">
        <f>INTAVI!U34+NRGSUP!U34</f>
        <v>848.51711999999998</v>
      </c>
      <c r="V34" s="8">
        <f>INTAVI!V34+NRGSUP!V34</f>
        <v>793.87776000000008</v>
      </c>
      <c r="W34" s="8">
        <f>INTAVI!W34+NRGSUP!W34</f>
        <v>809.94816000000014</v>
      </c>
      <c r="X34" s="8">
        <f>INTAVI!X34+NRGSUP!X34</f>
        <v>893.5142400000002</v>
      </c>
      <c r="Y34" s="8">
        <f>INTAVI!Y34+NRGSUP!Y34</f>
        <v>851.73119999999994</v>
      </c>
      <c r="Z34" s="8">
        <f>INTAVI!Z34+NRGSUP!Z34</f>
        <v>853.33823999999993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37.157218560000011</v>
      </c>
      <c r="H35" s="8">
        <f>INTAVI!H35+NRGSUP!H35</f>
        <v>40.015261439999989</v>
      </c>
      <c r="I35" s="8">
        <f>INTAVI!I35+NRGSUP!I35</f>
        <v>11.433058560000001</v>
      </c>
      <c r="J35" s="8">
        <f>INTAVI!J35+NRGSUP!J35</f>
        <v>20.438953920000003</v>
      </c>
      <c r="K35" s="8">
        <f>INTAVI!K35+NRGSUP!K35</f>
        <v>26.278560000000013</v>
      </c>
      <c r="L35" s="8">
        <f>INTAVI!L35+NRGSUP!L35</f>
        <v>43.797600000000003</v>
      </c>
      <c r="M35" s="8">
        <f>INTAVI!M35+NRGSUP!M35</f>
        <v>46.717513920000016</v>
      </c>
      <c r="N35" s="8">
        <f>INTAVI!N35+NRGSUP!N35</f>
        <v>46.717513920000016</v>
      </c>
      <c r="O35" s="8">
        <f>INTAVI!O35+NRGSUP!O35</f>
        <v>46.717513920000016</v>
      </c>
      <c r="P35" s="8">
        <f>INTAVI!P35+NRGSUP!P35</f>
        <v>49.637206080000013</v>
      </c>
      <c r="Q35" s="8">
        <f>INTAVI!Q35+NRGSUP!Q35</f>
        <v>67.156246080000003</v>
      </c>
      <c r="R35" s="8">
        <f>INTAVI!R35+NRGSUP!R35</f>
        <v>102.19432608000002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  <c r="Y35" s="8">
        <f>INTAVI!Y35+NRGSUP!Y35</f>
        <v>0</v>
      </c>
      <c r="Z35" s="8">
        <f>INTAVI!Z35+NRGSUP!Z35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87.097005720000013</v>
      </c>
      <c r="D36" s="8">
        <f>INTAVI!D36+NRGSUP!D36</f>
        <v>98.688299040000018</v>
      </c>
      <c r="E36" s="8">
        <f>INTAVI!E36+NRGSUP!E36</f>
        <v>261.23422716000005</v>
      </c>
      <c r="F36" s="8">
        <f>INTAVI!F36+NRGSUP!F36</f>
        <v>156.74062716000003</v>
      </c>
      <c r="G36" s="8">
        <f>INTAVI!G36+NRGSUP!G36</f>
        <v>145.13002524000004</v>
      </c>
      <c r="H36" s="8">
        <f>INTAVI!H36+NRGSUP!H36</f>
        <v>165.44835143999998</v>
      </c>
      <c r="I36" s="8">
        <f>INTAVI!I36+NRGSUP!I36</f>
        <v>139.32495143999998</v>
      </c>
      <c r="J36" s="8">
        <f>INTAVI!J36+NRGSUP!J36</f>
        <v>78.370427159999977</v>
      </c>
      <c r="K36" s="8">
        <f>INTAVI!K36+NRGSUP!K36</f>
        <v>150.93532620000002</v>
      </c>
      <c r="L36" s="8">
        <f>INTAVI!L36+NRGSUP!L36</f>
        <v>165.44835144000004</v>
      </c>
      <c r="M36" s="8">
        <f>INTAVI!M36+NRGSUP!M36</f>
        <v>110.29890095999995</v>
      </c>
      <c r="N36" s="8">
        <f>INTAVI!N36+NRGSUP!N36</f>
        <v>119.00707955999999</v>
      </c>
      <c r="O36" s="8">
        <f>INTAVI!O36+NRGSUP!O36</f>
        <v>165.44857859999999</v>
      </c>
      <c r="P36" s="8">
        <f>INTAVI!P36+NRGSUP!P36</f>
        <v>162.54592811999999</v>
      </c>
      <c r="Q36" s="8">
        <f>INTAVI!Q36+NRGSUP!Q36</f>
        <v>136.42230095999997</v>
      </c>
      <c r="R36" s="8">
        <f>INTAVI!R36+NRGSUP!R36</f>
        <v>142.22737475999998</v>
      </c>
      <c r="S36" s="8">
        <f>INTAVI!S36+NRGSUP!S36</f>
        <v>148.03290287999999</v>
      </c>
      <c r="T36" s="8">
        <f>INTAVI!T36+NRGSUP!T36</f>
        <v>142.22760191999996</v>
      </c>
      <c r="U36" s="8">
        <f>INTAVI!U36+NRGSUP!U36</f>
        <v>136.42230096000003</v>
      </c>
      <c r="V36" s="8">
        <f>INTAVI!V36+NRGSUP!V36</f>
        <v>130.61722716000003</v>
      </c>
      <c r="W36" s="8">
        <f>INTAVI!W36+NRGSUP!W36</f>
        <v>130.61745432000001</v>
      </c>
      <c r="X36" s="8">
        <f>INTAVI!X36+NRGSUP!X36</f>
        <v>150.93532620000002</v>
      </c>
      <c r="Y36" s="8">
        <f>INTAVI!Y36+NRGSUP!Y36</f>
        <v>159.64305048</v>
      </c>
      <c r="Z36" s="8">
        <f>INTAVI!Z36+NRGSUP!Z36</f>
        <v>156.74085431999998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1806.4153245599998</v>
      </c>
      <c r="D37" s="8">
        <f>INTAVI!D37+NRGSUP!D37</f>
        <v>1852.8994360800002</v>
      </c>
      <c r="E37" s="8">
        <f>INTAVI!E37+NRGSUP!E37</f>
        <v>2189.0138608799994</v>
      </c>
      <c r="F37" s="8">
        <f>INTAVI!F37+NRGSUP!F37</f>
        <v>2027.60728632</v>
      </c>
      <c r="G37" s="8">
        <f>INTAVI!G37+NRGSUP!G37</f>
        <v>1861.9967242800001</v>
      </c>
      <c r="H37" s="8">
        <f>INTAVI!H37+NRGSUP!H37</f>
        <v>1949.9411685599998</v>
      </c>
      <c r="I37" s="8">
        <f>INTAVI!I37+NRGSUP!I37</f>
        <v>1833.3035305200001</v>
      </c>
      <c r="J37" s="8">
        <f>INTAVI!J37+NRGSUP!J37</f>
        <v>1859.0067064800005</v>
      </c>
      <c r="K37" s="8">
        <f>INTAVI!K37+NRGSUP!K37</f>
        <v>1970.8089231599999</v>
      </c>
      <c r="L37" s="8">
        <f>INTAVI!L37+NRGSUP!L37</f>
        <v>1771.34342616</v>
      </c>
      <c r="M37" s="8">
        <f>INTAVI!M37+NRGSUP!M37</f>
        <v>1742.4516463199998</v>
      </c>
      <c r="N37" s="8">
        <f>INTAVI!N37+NRGSUP!N37</f>
        <v>1659.5728934399995</v>
      </c>
      <c r="O37" s="8">
        <f>INTAVI!O37+NRGSUP!O37</f>
        <v>1618.651188</v>
      </c>
      <c r="P37" s="8">
        <f>INTAVI!P37+NRGSUP!P37</f>
        <v>1641.7258426799999</v>
      </c>
      <c r="Q37" s="8">
        <f>INTAVI!Q37+NRGSUP!Q37</f>
        <v>1609.54417008</v>
      </c>
      <c r="R37" s="8">
        <f>INTAVI!R37+NRGSUP!R37</f>
        <v>1676.6343316800001</v>
      </c>
      <c r="S37" s="8">
        <f>INTAVI!S37+NRGSUP!S37</f>
        <v>1770.9238007999998</v>
      </c>
      <c r="T37" s="8">
        <f>INTAVI!T37+NRGSUP!T37</f>
        <v>1767.5186482799998</v>
      </c>
      <c r="U37" s="8">
        <f>INTAVI!U37+NRGSUP!U37</f>
        <v>1656.2767636799995</v>
      </c>
      <c r="V37" s="8">
        <f>INTAVI!V37+NRGSUP!V37</f>
        <v>1598.4288381600002</v>
      </c>
      <c r="W37" s="8">
        <f>INTAVI!W37+NRGSUP!W37</f>
        <v>1464.3984524400003</v>
      </c>
      <c r="X37" s="8">
        <f>INTAVI!X37+NRGSUP!X37</f>
        <v>1491.6631237199999</v>
      </c>
      <c r="Y37" s="8">
        <f>INTAVI!Y37+NRGSUP!Y37</f>
        <v>1567.6255425599998</v>
      </c>
      <c r="Z37" s="8">
        <f>INTAVI!Z37+NRGSUP!Z37</f>
        <v>1692.2343160799999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0</v>
      </c>
      <c r="D38" s="8">
        <f>INTAVI!D38+NRGSUP!D38</f>
        <v>0</v>
      </c>
      <c r="E38" s="8">
        <f>INTAVI!E38+NRGSUP!E38</f>
        <v>0</v>
      </c>
      <c r="F38" s="8">
        <f>INTAVI!F38+NRGSUP!F38</f>
        <v>0</v>
      </c>
      <c r="G38" s="8">
        <f>INTAVI!G38+NRGSUP!G38</f>
        <v>3.0504600000000006</v>
      </c>
      <c r="H38" s="8">
        <f>INTAVI!H38+NRGSUP!H38</f>
        <v>36.605519999999999</v>
      </c>
      <c r="I38" s="8">
        <f>INTAVI!I38+NRGSUP!I38</f>
        <v>9.1513799999999996</v>
      </c>
      <c r="J38" s="8">
        <f>INTAVI!J38+NRGSUP!J38</f>
        <v>0</v>
      </c>
      <c r="K38" s="8">
        <f>INTAVI!K38+NRGSUP!K38</f>
        <v>0</v>
      </c>
      <c r="L38" s="8">
        <f>INTAVI!L38+NRGSUP!L38</f>
        <v>0</v>
      </c>
      <c r="M38" s="8">
        <f>INTAVI!M38+NRGSUP!M38</f>
        <v>0</v>
      </c>
      <c r="N38" s="8">
        <f>INTAVI!N38+NRGSUP!N38</f>
        <v>0</v>
      </c>
      <c r="O38" s="8">
        <f>INTAVI!O38+NRGSUP!O38</f>
        <v>0</v>
      </c>
      <c r="P38" s="8">
        <f>INTAVI!P38+NRGSUP!P38</f>
        <v>0</v>
      </c>
      <c r="Q38" s="8">
        <f>INTAVI!Q38+NRGSUP!Q38</f>
        <v>0</v>
      </c>
      <c r="R38" s="8">
        <f>INTAVI!R38+NRGSUP!R38</f>
        <v>0</v>
      </c>
      <c r="S38" s="8">
        <f>INTAVI!S38+NRGSUP!S38</f>
        <v>0</v>
      </c>
      <c r="T38" s="8">
        <f>INTAVI!T38+NRGSUP!T38</f>
        <v>0</v>
      </c>
      <c r="U38" s="8">
        <f>INTAVI!U38+NRGSUP!U38</f>
        <v>0</v>
      </c>
      <c r="V38" s="8">
        <f>INTAVI!V38+NRGSUP!V38</f>
        <v>0</v>
      </c>
      <c r="W38" s="8">
        <f>INTAVI!W38+NRGSUP!W38</f>
        <v>0</v>
      </c>
      <c r="X38" s="8">
        <f>INTAVI!X38+NRGSUP!X38</f>
        <v>0</v>
      </c>
      <c r="Y38" s="8">
        <f>INTAVI!Y38+NRGSUP!Y38</f>
        <v>0</v>
      </c>
      <c r="Z38" s="8">
        <f>INTAVI!Z38+NRGSUP!Z38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82.440539999999984</v>
      </c>
      <c r="D40" s="8">
        <f>INTAVI!D40+NRGSUP!D40</f>
        <v>93.410955720000004</v>
      </c>
      <c r="E40" s="8">
        <f>INTAVI!E40+NRGSUP!E40</f>
        <v>140.06479499999998</v>
      </c>
      <c r="F40" s="8">
        <f>INTAVI!F40+NRGSUP!F40</f>
        <v>102.03809292000001</v>
      </c>
      <c r="G40" s="8">
        <f>INTAVI!G40+NRGSUP!G40</f>
        <v>80.956351440000006</v>
      </c>
      <c r="H40" s="8">
        <f>INTAVI!H40+NRGSUP!H40</f>
        <v>118.32068196</v>
      </c>
      <c r="I40" s="8">
        <f>INTAVI!I40+NRGSUP!I40</f>
        <v>121.10916527999998</v>
      </c>
      <c r="J40" s="8">
        <f>INTAVI!J40+NRGSUP!J40</f>
        <v>149.44049747999995</v>
      </c>
      <c r="K40" s="8">
        <f>INTAVI!K40+NRGSUP!K40</f>
        <v>189.91375524000003</v>
      </c>
      <c r="L40" s="8">
        <f>INTAVI!L40+NRGSUP!L40</f>
        <v>136.98382248000004</v>
      </c>
      <c r="M40" s="8">
        <f>INTAVI!M40+NRGSUP!M40</f>
        <v>124.53361848</v>
      </c>
      <c r="N40" s="8">
        <f>INTAVI!N40+NRGSUP!N40</f>
        <v>130.75742628</v>
      </c>
      <c r="O40" s="8">
        <f>INTAVI!O40+NRGSUP!O40</f>
        <v>112.07772</v>
      </c>
      <c r="P40" s="8">
        <f>INTAVI!P40+NRGSUP!P40</f>
        <v>124.53077124000001</v>
      </c>
      <c r="Q40" s="8">
        <f>INTAVI!Q40+NRGSUP!Q40</f>
        <v>105.85106496000002</v>
      </c>
      <c r="R40" s="8">
        <f>INTAVI!R40+NRGSUP!R40</f>
        <v>130.75742628000003</v>
      </c>
      <c r="S40" s="8">
        <f>INTAVI!S40+NRGSUP!S40</f>
        <v>149.43687371999999</v>
      </c>
      <c r="T40" s="8">
        <f>INTAVI!T40+NRGSUP!T40</f>
        <v>121.41744372000001</v>
      </c>
      <c r="U40" s="8">
        <f>INTAVI!U40+NRGSUP!U40</f>
        <v>143.21047752000004</v>
      </c>
      <c r="V40" s="8">
        <f>INTAVI!V40+NRGSUP!V40</f>
        <v>136.98382247999999</v>
      </c>
      <c r="W40" s="8">
        <f>INTAVI!W40+NRGSUP!W40</f>
        <v>87.171617520000012</v>
      </c>
      <c r="X40" s="8">
        <f>INTAVI!X40+NRGSUP!X40</f>
        <v>68.491911240000022</v>
      </c>
      <c r="Y40" s="8">
        <f>INTAVI!Y40+NRGSUP!Y40</f>
        <v>102.73799628</v>
      </c>
      <c r="Z40" s="8">
        <f>INTAVI!Z40+NRGSUP!Z40</f>
        <v>87.171617519999984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3.1133275199999986</v>
      </c>
      <c r="D41" s="8">
        <f>INTAVI!D41+NRGSUP!D41</f>
        <v>3.09158496</v>
      </c>
      <c r="E41" s="8">
        <f>INTAVI!E41+NRGSUP!E41</f>
        <v>6.18342876</v>
      </c>
      <c r="F41" s="8">
        <f>INTAVI!F41+NRGSUP!F41</f>
        <v>0</v>
      </c>
      <c r="G41" s="8">
        <f>INTAVI!G41+NRGSUP!G41</f>
        <v>0</v>
      </c>
      <c r="H41" s="8">
        <f>INTAVI!H41+NRGSUP!H41</f>
        <v>0</v>
      </c>
      <c r="I41" s="8">
        <f>INTAVI!I41+NRGSUP!I41</f>
        <v>0</v>
      </c>
      <c r="J41" s="8">
        <f>INTAVI!J41+NRGSUP!J41</f>
        <v>3.1133275199999986</v>
      </c>
      <c r="K41" s="8">
        <f>INTAVI!K41+NRGSUP!K41</f>
        <v>6.2266550399999998</v>
      </c>
      <c r="L41" s="8">
        <f>INTAVI!L41+NRGSUP!L41</f>
        <v>3.1133275199999986</v>
      </c>
      <c r="M41" s="8">
        <f>INTAVI!M41+NRGSUP!M41</f>
        <v>0</v>
      </c>
      <c r="N41" s="8">
        <f>INTAVI!N41+NRGSUP!N41</f>
        <v>9.2750137200000005</v>
      </c>
      <c r="O41" s="8">
        <f>INTAVI!O41+NRGSUP!O41</f>
        <v>3.1275637200000008</v>
      </c>
      <c r="P41" s="8">
        <f>INTAVI!P41+NRGSUP!P41</f>
        <v>3.1273048800000001</v>
      </c>
      <c r="Q41" s="8">
        <f>INTAVI!Q41+NRGSUP!Q41</f>
        <v>3.1275637200000008</v>
      </c>
      <c r="R41" s="8">
        <f>INTAVI!R41+NRGSUP!R41</f>
        <v>3.1275637200000008</v>
      </c>
      <c r="S41" s="8">
        <f>INTAVI!S41+NRGSUP!S41</f>
        <v>0</v>
      </c>
      <c r="T41" s="8">
        <f>INTAVI!T41+NRGSUP!T41</f>
        <v>0</v>
      </c>
      <c r="U41" s="8">
        <f>INTAVI!U41+NRGSUP!U41</f>
        <v>0</v>
      </c>
      <c r="V41" s="8">
        <f>INTAVI!V41+NRGSUP!V41</f>
        <v>0</v>
      </c>
      <c r="W41" s="8">
        <f>INTAVI!W41+NRGSUP!W41</f>
        <v>0</v>
      </c>
      <c r="X41" s="8">
        <f>INTAVI!X41+NRGSUP!X41</f>
        <v>0</v>
      </c>
      <c r="Y41" s="8">
        <f>INTAVI!Y41+NRGSUP!Y41</f>
        <v>0</v>
      </c>
      <c r="Z41" s="8">
        <f>INTAVI!Z41+NRGSUP!Z41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  <c r="Y42" s="8">
        <f>INTAVI!Y42+NRGSUP!Y42</f>
        <v>0</v>
      </c>
      <c r="Z42" s="8">
        <f>INTAVI!Z42+NRGSUP!Z42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2666.9328332399991</v>
      </c>
      <c r="D43" s="8">
        <f>INTAVI!D43+NRGSUP!D43</f>
        <v>2679.6772922399996</v>
      </c>
      <c r="E43" s="8">
        <f>INTAVI!E43+NRGSUP!E43</f>
        <v>3275.5156293599998</v>
      </c>
      <c r="F43" s="8">
        <f>INTAVI!F43+NRGSUP!F43</f>
        <v>2854.9244739599999</v>
      </c>
      <c r="G43" s="8">
        <f>INTAVI!G43+NRGSUP!G43</f>
        <v>3068.4066332399998</v>
      </c>
      <c r="H43" s="8">
        <f>INTAVI!H43+NRGSUP!H43</f>
        <v>3466.6937182799998</v>
      </c>
      <c r="I43" s="8">
        <f>INTAVI!I43+NRGSUP!I43</f>
        <v>3594.1460443200003</v>
      </c>
      <c r="J43" s="8">
        <f>INTAVI!J43+NRGSUP!J43</f>
        <v>4065.7185035999996</v>
      </c>
      <c r="K43" s="8">
        <f>INTAVI!K43+NRGSUP!K43</f>
        <v>4397.093644319998</v>
      </c>
      <c r="L43" s="8">
        <f>INTAVI!L43+NRGSUP!L43</f>
        <v>3868.1680517999989</v>
      </c>
      <c r="M43" s="8">
        <f>INTAVI!M43+NRGSUP!M43</f>
        <v>4776.2631072000013</v>
      </c>
      <c r="N43" s="8">
        <f>INTAVI!N43+NRGSUP!N43</f>
        <v>4661.5563071999995</v>
      </c>
      <c r="O43" s="8">
        <f>INTAVI!O43+NRGSUP!O43</f>
        <v>4531.7668968000016</v>
      </c>
      <c r="P43" s="8">
        <f>INTAVI!P43+NRGSUP!P43</f>
        <v>4462.9681590000018</v>
      </c>
      <c r="Q43" s="8">
        <f>INTAVI!Q43+NRGSUP!Q43</f>
        <v>4395.060666360002</v>
      </c>
      <c r="R43" s="8">
        <f>INTAVI!R43+NRGSUP!R43</f>
        <v>4192.0245619200005</v>
      </c>
      <c r="S43" s="8">
        <f>INTAVI!S43+NRGSUP!S43</f>
        <v>4731.6877779599999</v>
      </c>
      <c r="T43" s="8">
        <f>INTAVI!T43+NRGSUP!T43</f>
        <v>5771.8586437200011</v>
      </c>
      <c r="U43" s="8">
        <f>INTAVI!U43+NRGSUP!U43</f>
        <v>5863.4184117599971</v>
      </c>
      <c r="V43" s="8">
        <f>INTAVI!V43+NRGSUP!V43</f>
        <v>5882.1412291199986</v>
      </c>
      <c r="W43" s="8">
        <f>INTAVI!W43+NRGSUP!W43</f>
        <v>5404.4866418400006</v>
      </c>
      <c r="X43" s="8">
        <f>INTAVI!X43+NRGSUP!X43</f>
        <v>5783.1340553999989</v>
      </c>
      <c r="Y43" s="8">
        <f>INTAVI!Y43+NRGSUP!Y43</f>
        <v>5865.9814418399974</v>
      </c>
      <c r="Z43" s="8">
        <f>INTAVI!Z43+NRGSUP!Z43</f>
        <v>5661.4440121200023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600.37669152000012</v>
      </c>
      <c r="D44" s="8">
        <f>INTAVI!D44+NRGSUP!D44</f>
        <v>1235.1489832800003</v>
      </c>
      <c r="E44" s="8">
        <f>INTAVI!E44+NRGSUP!E44</f>
        <v>1166.35611096</v>
      </c>
      <c r="F44" s="8">
        <f>INTAVI!F44+NRGSUP!F44</f>
        <v>1238.2761600000001</v>
      </c>
      <c r="G44" s="8">
        <f>INTAVI!G44+NRGSUP!G44</f>
        <v>994.37309424</v>
      </c>
      <c r="H44" s="8">
        <f>INTAVI!H44+NRGSUP!H44</f>
        <v>1244.5296775200004</v>
      </c>
      <c r="I44" s="8">
        <f>INTAVI!I44+NRGSUP!I44</f>
        <v>1138.21347096</v>
      </c>
      <c r="J44" s="8">
        <f>INTAVI!J44+NRGSUP!J44</f>
        <v>1022.08607136</v>
      </c>
      <c r="K44" s="8">
        <f>INTAVI!K44+NRGSUP!K44</f>
        <v>953.01957456000002</v>
      </c>
      <c r="L44" s="8">
        <f>INTAVI!L44+NRGSUP!L44</f>
        <v>1005.6173328000001</v>
      </c>
      <c r="M44" s="8">
        <f>INTAVI!M44+NRGSUP!M44</f>
        <v>1135.0584302400002</v>
      </c>
      <c r="N44" s="8">
        <f>INTAVI!N44+NRGSUP!N44</f>
        <v>1000.67676696</v>
      </c>
      <c r="O44" s="8">
        <f>INTAVI!O44+NRGSUP!O44</f>
        <v>1103.9262616799997</v>
      </c>
      <c r="P44" s="8">
        <f>INTAVI!P44+NRGSUP!P44</f>
        <v>691.10939880000001</v>
      </c>
      <c r="Q44" s="8">
        <f>INTAVI!Q44+NRGSUP!Q44</f>
        <v>506.56752000000006</v>
      </c>
      <c r="R44" s="8">
        <f>INTAVI!R44+NRGSUP!R44</f>
        <v>641.02664520000008</v>
      </c>
      <c r="S44" s="8">
        <f>INTAVI!S44+NRGSUP!S44</f>
        <v>744.21623232000024</v>
      </c>
      <c r="T44" s="8">
        <f>INTAVI!T44+NRGSUP!T44</f>
        <v>672.29618328000004</v>
      </c>
      <c r="U44" s="8">
        <f>INTAVI!U44+NRGSUP!U44</f>
        <v>706.69317672000011</v>
      </c>
      <c r="V44" s="8">
        <f>INTAVI!V44+NRGSUP!V44</f>
        <v>694.18530576000001</v>
      </c>
      <c r="W44" s="8">
        <f>INTAVI!W44+NRGSUP!W44</f>
        <v>675.42336000000012</v>
      </c>
      <c r="X44" s="8">
        <f>INTAVI!X44+NRGSUP!X44</f>
        <v>694.18502711999997</v>
      </c>
      <c r="Y44" s="8">
        <f>INTAVI!Y44+NRGSUP!Y44</f>
        <v>825.51725424000028</v>
      </c>
      <c r="Z44" s="8">
        <f>INTAVI!Z44+NRGSUP!Z44</f>
        <v>787.99392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  <c r="Y45" s="8">
        <f>INTAVI!Y45+NRGSUP!Y45</f>
        <v>0</v>
      </c>
      <c r="Z45" s="8">
        <f>INTAVI!Z45+NRGSUP!Z45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  <c r="Y46" s="8">
        <f>INTAVI!Y46+NRGSUP!Y46</f>
        <v>0</v>
      </c>
      <c r="Z46" s="8">
        <f>INTAVI!Z46+NRGSUP!Z46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  <c r="Y47" s="8">
        <f>INTAVI!Y47+NRGSUP!Y47</f>
        <v>0</v>
      </c>
      <c r="Z47" s="8">
        <f>INTAVI!Z47+NRGSUP!Z47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275.68136700000002</v>
      </c>
      <c r="E48" s="8">
        <f>INTAVI!E48+NRGSUP!E48</f>
        <v>294.69363300000003</v>
      </c>
      <c r="F48" s="8">
        <f>INTAVI!F48+NRGSUP!F48</f>
        <v>256.66874999999999</v>
      </c>
      <c r="G48" s="8">
        <f>INTAVI!G48+NRGSUP!G48</f>
        <v>335.88734399999998</v>
      </c>
      <c r="H48" s="8">
        <f>INTAVI!H48+NRGSUP!H48</f>
        <v>332.71886700000005</v>
      </c>
      <c r="I48" s="8">
        <f>INTAVI!I48+NRGSUP!I48</f>
        <v>282.01867200000004</v>
      </c>
      <c r="J48" s="8">
        <f>INTAVI!J48+NRGSUP!J48</f>
        <v>254.22649200000001</v>
      </c>
      <c r="K48" s="8">
        <f>INTAVI!K48+NRGSUP!K48</f>
        <v>240.34233599999999</v>
      </c>
      <c r="L48" s="8">
        <f>INTAVI!L48+NRGSUP!L48</f>
        <v>275.67540000000002</v>
      </c>
      <c r="M48" s="8">
        <f>INTAVI!M48+NRGSUP!M48</f>
        <v>235.61261099999999</v>
      </c>
      <c r="N48" s="8">
        <f>INTAVI!N48+NRGSUP!N48</f>
        <v>315.45317699999998</v>
      </c>
      <c r="O48" s="8">
        <f>INTAVI!O48+NRGSUP!O48</f>
        <v>346.80204000000009</v>
      </c>
      <c r="P48" s="8">
        <f>INTAVI!P48+NRGSUP!P48</f>
        <v>340.05055499999997</v>
      </c>
      <c r="Q48" s="8">
        <f>INTAVI!Q48+NRGSUP!Q48</f>
        <v>299.93090399999994</v>
      </c>
      <c r="R48" s="8">
        <f>INTAVI!R48+NRGSUP!R48</f>
        <v>364.12564500000002</v>
      </c>
      <c r="S48" s="8">
        <f>INTAVI!S48+NRGSUP!S48</f>
        <v>375.12844200000001</v>
      </c>
      <c r="T48" s="8">
        <f>INTAVI!T48+NRGSUP!T48</f>
        <v>375.23549700000001</v>
      </c>
      <c r="U48" s="8">
        <f>INTAVI!U48+NRGSUP!U48</f>
        <v>371.516301</v>
      </c>
      <c r="V48" s="8">
        <f>INTAVI!V48+NRGSUP!V48</f>
        <v>327.01967999999999</v>
      </c>
      <c r="W48" s="8">
        <f>INTAVI!W48+NRGSUP!W48</f>
        <v>364.15899000000007</v>
      </c>
      <c r="X48" s="8">
        <f>INTAVI!X48+NRGSUP!X48</f>
        <v>402.16597200000001</v>
      </c>
      <c r="Y48" s="8">
        <f>INTAVI!Y48+NRGSUP!Y48</f>
        <v>402.92448300000001</v>
      </c>
      <c r="Z48" s="8">
        <f>INTAVI!Z48+NRGSUP!Z48</f>
        <v>322.34892300000001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0</v>
      </c>
      <c r="Z49" s="8">
        <f>INTAVI!Z49+NRGSUP!Z49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79.559820000000016</v>
      </c>
      <c r="E50" s="8">
        <f>INTAVI!E50+NRGSUP!E50</f>
        <v>114.91973999999998</v>
      </c>
      <c r="F50" s="8">
        <f>INTAVI!F50+NRGSUP!F50</f>
        <v>79.559820000000016</v>
      </c>
      <c r="G50" s="8">
        <f>INTAVI!G50+NRGSUP!G50</f>
        <v>41.253152039999989</v>
      </c>
      <c r="H50" s="8">
        <f>INTAVI!H50+NRGSUP!H50</f>
        <v>38.306667959999999</v>
      </c>
      <c r="I50" s="8">
        <f>INTAVI!I50+NRGSUP!I50</f>
        <v>47.146647960000003</v>
      </c>
      <c r="J50" s="8">
        <f>INTAVI!J50+NRGSUP!J50</f>
        <v>10.995087959999999</v>
      </c>
      <c r="K50" s="8">
        <f>INTAVI!K50+NRGSUP!K50</f>
        <v>0</v>
      </c>
      <c r="L50" s="8">
        <f>INTAVI!L50+NRGSUP!L50</f>
        <v>30.785824079999994</v>
      </c>
      <c r="M50" s="8">
        <f>INTAVI!M50+NRGSUP!M50</f>
        <v>15.392912040000001</v>
      </c>
      <c r="N50" s="8">
        <f>INTAVI!N50+NRGSUP!N50</f>
        <v>13.194000000000001</v>
      </c>
      <c r="O50" s="8">
        <f>INTAVI!O50+NRGSUP!O50</f>
        <v>6.5969999999999986</v>
      </c>
      <c r="P50" s="8">
        <f>INTAVI!P50+NRGSUP!P50</f>
        <v>12.46094136</v>
      </c>
      <c r="Q50" s="8">
        <f>INTAVI!Q50+NRGSUP!Q50</f>
        <v>15.40953648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  <c r="Y50" s="8">
        <f>INTAVI!Y50+NRGSUP!Y50</f>
        <v>0</v>
      </c>
      <c r="Z50" s="8">
        <f>INTAVI!Z50+NRGSUP!Z50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13186.473300000001</v>
      </c>
      <c r="D51" s="27">
        <f>INTAVI!D51+NRGSUP!D51</f>
        <v>13344.052589999999</v>
      </c>
      <c r="E51" s="27">
        <f>INTAVI!E51+NRGSUP!E51</f>
        <v>12517.733250000001</v>
      </c>
      <c r="F51" s="27">
        <f>INTAVI!F51+NRGSUP!F51</f>
        <v>12066.807060000001</v>
      </c>
      <c r="G51" s="27">
        <f>INTAVI!G51+NRGSUP!G51</f>
        <v>11486.575980000003</v>
      </c>
      <c r="H51" s="27">
        <f>INTAVI!H51+NRGSUP!H51</f>
        <v>12616.39071</v>
      </c>
      <c r="I51" s="27">
        <f>INTAVI!I51+NRGSUP!I51</f>
        <v>11523.231720000003</v>
      </c>
      <c r="J51" s="27">
        <f>INTAVI!J51+NRGSUP!J51</f>
        <v>10797.53895</v>
      </c>
      <c r="K51" s="27">
        <f>INTAVI!K51+NRGSUP!K51</f>
        <v>10794.963959999997</v>
      </c>
      <c r="L51" s="27">
        <f>INTAVI!L51+NRGSUP!L51</f>
        <v>9389.069910000002</v>
      </c>
      <c r="M51" s="27">
        <f>INTAVI!M51+NRGSUP!M51</f>
        <v>10881.806759999999</v>
      </c>
      <c r="N51" s="27">
        <f>INTAVI!N51+NRGSUP!N51</f>
        <v>9568.915289999999</v>
      </c>
      <c r="O51" s="27">
        <f>INTAVI!O51+NRGSUP!O51</f>
        <v>9150.8580900000052</v>
      </c>
      <c r="P51" s="27">
        <f>INTAVI!P51+NRGSUP!P51</f>
        <v>9363.2695200000016</v>
      </c>
      <c r="Q51" s="27">
        <f>INTAVI!Q51+NRGSUP!Q51</f>
        <v>7592.1308099999987</v>
      </c>
      <c r="R51" s="27">
        <f>INTAVI!R51+NRGSUP!R51</f>
        <v>7604.7533100000019</v>
      </c>
      <c r="S51" s="27">
        <f>INTAVI!S51+NRGSUP!S51</f>
        <v>7769.8556099999996</v>
      </c>
      <c r="T51" s="27">
        <f>INTAVI!T51+NRGSUP!T51</f>
        <v>8207.7553800000023</v>
      </c>
      <c r="U51" s="27">
        <f>INTAVI!U51+NRGSUP!U51</f>
        <v>7962.1629318000041</v>
      </c>
      <c r="V51" s="27">
        <f>INTAVI!V51+NRGSUP!V51</f>
        <v>8192.4765001199994</v>
      </c>
      <c r="W51" s="27">
        <f>INTAVI!W51+NRGSUP!W51</f>
        <v>8138.0717074800004</v>
      </c>
      <c r="X51" s="27">
        <f>INTAVI!X51+NRGSUP!X51</f>
        <v>9123.9957943199988</v>
      </c>
      <c r="Y51" s="27">
        <f>INTAVI!Y51+NRGSUP!Y51</f>
        <v>7580.2949441999972</v>
      </c>
      <c r="Z51" s="27">
        <f>INTAVI!Z51+NRGSUP!Z51</f>
        <v>7164.0260999999991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1926.6395148000001</v>
      </c>
      <c r="D52" s="27">
        <f t="shared" ref="D52:X52" si="30">SUM(D53:D54)</f>
        <v>252.69449100238029</v>
      </c>
      <c r="E52" s="27">
        <f t="shared" si="30"/>
        <v>295.68944509275912</v>
      </c>
      <c r="F52" s="27">
        <f t="shared" si="30"/>
        <v>146.27536953586662</v>
      </c>
      <c r="G52" s="27">
        <f t="shared" si="30"/>
        <v>196.8349404347243</v>
      </c>
      <c r="H52" s="27">
        <f t="shared" si="30"/>
        <v>262.9459367143462</v>
      </c>
      <c r="I52" s="27">
        <f t="shared" si="30"/>
        <v>191.22018368907931</v>
      </c>
      <c r="J52" s="27">
        <f t="shared" si="30"/>
        <v>220.61941756409402</v>
      </c>
      <c r="K52" s="27">
        <f t="shared" si="30"/>
        <v>237.28408012252291</v>
      </c>
      <c r="L52" s="27">
        <f t="shared" si="30"/>
        <v>238.73213659688059</v>
      </c>
      <c r="M52" s="27">
        <f t="shared" si="30"/>
        <v>164.81855535930421</v>
      </c>
      <c r="N52" s="27">
        <f t="shared" si="30"/>
        <v>193.18790215175864</v>
      </c>
      <c r="O52" s="27">
        <f t="shared" si="30"/>
        <v>231.31547840466249</v>
      </c>
      <c r="P52" s="27">
        <f t="shared" si="30"/>
        <v>722.68199379492148</v>
      </c>
      <c r="Q52" s="27">
        <f t="shared" si="30"/>
        <v>838.25141243374765</v>
      </c>
      <c r="R52" s="27">
        <f t="shared" si="30"/>
        <v>1084.6392460730035</v>
      </c>
      <c r="S52" s="27">
        <f t="shared" si="30"/>
        <v>1169.6417476474842</v>
      </c>
      <c r="T52" s="27">
        <f t="shared" si="30"/>
        <v>1172.2828775856401</v>
      </c>
      <c r="U52" s="27">
        <f t="shared" si="30"/>
        <v>1077.144236711888</v>
      </c>
      <c r="V52" s="27">
        <f t="shared" si="30"/>
        <v>1214.7943208762563</v>
      </c>
      <c r="W52" s="27">
        <f t="shared" si="30"/>
        <v>1342.4855089007999</v>
      </c>
      <c r="X52" s="27">
        <f t="shared" si="30"/>
        <v>1350.0286496390365</v>
      </c>
      <c r="Y52" s="27">
        <f t="shared" ref="Y52:Z52" si="31">SUM(Y53:Y54)</f>
        <v>1293.7017318771955</v>
      </c>
      <c r="Z52" s="27">
        <f t="shared" si="31"/>
        <v>1160.6200452015839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1926.6395148000001</v>
      </c>
      <c r="D53" s="8">
        <f>INTAVI!D53+NRGSUP!D53</f>
        <v>206.92077120000008</v>
      </c>
      <c r="E53" s="8">
        <f>INTAVI!E53+NRGSUP!E53</f>
        <v>288.00228599999997</v>
      </c>
      <c r="F53" s="8">
        <f>INTAVI!F53+NRGSUP!F53</f>
        <v>98.24134319999996</v>
      </c>
      <c r="G53" s="8">
        <f>INTAVI!G53+NRGSUP!G53</f>
        <v>143.28634319999995</v>
      </c>
      <c r="H53" s="8">
        <f>INTAVI!H53+NRGSUP!H53</f>
        <v>197.76968640000001</v>
      </c>
      <c r="I53" s="8">
        <f>INTAVI!I53+NRGSUP!I53</f>
        <v>113.11288560000001</v>
      </c>
      <c r="J53" s="8">
        <f>INTAVI!J53+NRGSUP!J53</f>
        <v>149.00577120000003</v>
      </c>
      <c r="K53" s="8">
        <f>INTAVI!K53+NRGSUP!K53</f>
        <v>159.30177120000002</v>
      </c>
      <c r="L53" s="8">
        <f>INTAVI!L53+NRGSUP!L53</f>
        <v>165.16482839999998</v>
      </c>
      <c r="M53" s="8">
        <f>INTAVI!M53+NRGSUP!M53</f>
        <v>102.38805720000002</v>
      </c>
      <c r="N53" s="8">
        <f>INTAVI!N53+NRGSUP!N53</f>
        <v>133.84799999999996</v>
      </c>
      <c r="O53" s="8">
        <f>INTAVI!O53+NRGSUP!O53</f>
        <v>175.31822880000004</v>
      </c>
      <c r="P53" s="8">
        <f>INTAVI!P53+NRGSUP!P53</f>
        <v>682.25259959999983</v>
      </c>
      <c r="Q53" s="8">
        <f>INTAVI!Q53+NRGSUP!Q53</f>
        <v>729.5864004</v>
      </c>
      <c r="R53" s="8">
        <f>INTAVI!R53+NRGSUP!R53</f>
        <v>992.27700000000004</v>
      </c>
      <c r="S53" s="8">
        <f>INTAVI!S53+NRGSUP!S53</f>
        <v>1100.9574576</v>
      </c>
      <c r="T53" s="8">
        <f>INTAVI!T53+NRGSUP!T53</f>
        <v>1080.9368856000001</v>
      </c>
      <c r="U53" s="8">
        <f>INTAVI!U53+NRGSUP!U53</f>
        <v>1024.7382287999999</v>
      </c>
      <c r="V53" s="8">
        <f>INTAVI!V53+NRGSUP!V53</f>
        <v>1107.5350572</v>
      </c>
      <c r="W53" s="8">
        <f>INTAVI!W53+NRGSUP!W53</f>
        <v>1235.8062287999999</v>
      </c>
      <c r="X53" s="8">
        <f>INTAVI!X53+NRGSUP!X53</f>
        <v>1219.6471715999996</v>
      </c>
      <c r="Y53" s="8">
        <f>INTAVI!Y53+NRGSUP!Y53</f>
        <v>1188.0435995999999</v>
      </c>
      <c r="Z53" s="8">
        <f>INTAVI!Z53+NRGSUP!Z53</f>
        <v>1037.1788856000005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45.773719802380207</v>
      </c>
      <c r="E54" s="45">
        <f>INTAVI!E54+NRGSUP!E54</f>
        <v>7.687159092759134</v>
      </c>
      <c r="F54" s="45">
        <f>INTAVI!F54+NRGSUP!F54</f>
        <v>48.034026335866656</v>
      </c>
      <c r="G54" s="45">
        <f>INTAVI!G54+NRGSUP!G54</f>
        <v>53.548597234724355</v>
      </c>
      <c r="H54" s="45">
        <f>INTAVI!H54+NRGSUP!H54</f>
        <v>65.176250314346206</v>
      </c>
      <c r="I54" s="45">
        <f>INTAVI!I54+NRGSUP!I54</f>
        <v>78.107298089079293</v>
      </c>
      <c r="J54" s="45">
        <f>INTAVI!J54+NRGSUP!J54</f>
        <v>71.613646364093981</v>
      </c>
      <c r="K54" s="45">
        <f>INTAVI!K54+NRGSUP!K54</f>
        <v>77.98230892252289</v>
      </c>
      <c r="L54" s="45">
        <f>INTAVI!L54+NRGSUP!L54</f>
        <v>73.567308196880617</v>
      </c>
      <c r="M54" s="45">
        <f>INTAVI!M54+NRGSUP!M54</f>
        <v>62.430498159304193</v>
      </c>
      <c r="N54" s="45">
        <f>INTAVI!N54+NRGSUP!N54</f>
        <v>59.339902151758693</v>
      </c>
      <c r="O54" s="45">
        <f>INTAVI!O54+NRGSUP!O54</f>
        <v>55.997249604662436</v>
      </c>
      <c r="P54" s="45">
        <f>INTAVI!P54+NRGSUP!P54</f>
        <v>40.429394194921713</v>
      </c>
      <c r="Q54" s="45">
        <f>INTAVI!Q54+NRGSUP!Q54</f>
        <v>108.66501203374764</v>
      </c>
      <c r="R54" s="45">
        <f>INTAVI!R54+NRGSUP!R54</f>
        <v>92.362246073003519</v>
      </c>
      <c r="S54" s="45">
        <f>INTAVI!S54+NRGSUP!S54</f>
        <v>68.684290047484211</v>
      </c>
      <c r="T54" s="45">
        <f>INTAVI!T54+NRGSUP!T54</f>
        <v>91.345991985640055</v>
      </c>
      <c r="U54" s="45">
        <f>INTAVI!U54+NRGSUP!U54</f>
        <v>52.406007911888132</v>
      </c>
      <c r="V54" s="45">
        <f>INTAVI!V54+NRGSUP!V54</f>
        <v>107.2592636762563</v>
      </c>
      <c r="W54" s="45">
        <f>INTAVI!W54+NRGSUP!W54</f>
        <v>106.67928010079996</v>
      </c>
      <c r="X54" s="45">
        <f>INTAVI!X54+NRGSUP!X54</f>
        <v>130.38147803903695</v>
      </c>
      <c r="Y54" s="45">
        <f>INTAVI!Y54+NRGSUP!Y54</f>
        <v>105.65813227719556</v>
      </c>
      <c r="Z54" s="45">
        <f>INTAVI!Z54+NRGSUP!Z54</f>
        <v>123.44115960158351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428.17622399999993</v>
      </c>
      <c r="D61" s="49">
        <f t="shared" si="32"/>
        <v>1502.9502911999996</v>
      </c>
      <c r="E61" s="49">
        <f t="shared" si="32"/>
        <v>1314.5597856000002</v>
      </c>
      <c r="F61" s="49">
        <f t="shared" si="32"/>
        <v>1569.91548384</v>
      </c>
      <c r="G61" s="49">
        <f t="shared" si="32"/>
        <v>1703.3604199199995</v>
      </c>
      <c r="H61" s="49">
        <f t="shared" si="32"/>
        <v>1844.3997640799996</v>
      </c>
      <c r="I61" s="49">
        <f t="shared" si="32"/>
        <v>1986.12683208</v>
      </c>
      <c r="J61" s="49">
        <f t="shared" si="32"/>
        <v>2440.0559865599994</v>
      </c>
      <c r="K61" s="49">
        <f t="shared" si="32"/>
        <v>2563.5417047999995</v>
      </c>
      <c r="L61" s="49">
        <f t="shared" si="32"/>
        <v>3302.4709619999999</v>
      </c>
      <c r="M61" s="49">
        <f t="shared" si="32"/>
        <v>7157.2968957600006</v>
      </c>
      <c r="N61" s="49">
        <f t="shared" si="32"/>
        <v>7173.4192970399981</v>
      </c>
      <c r="O61" s="49">
        <f t="shared" si="32"/>
        <v>7694.1537811199996</v>
      </c>
      <c r="P61" s="49">
        <f t="shared" si="32"/>
        <v>7308.4029494400011</v>
      </c>
      <c r="Q61" s="49">
        <f t="shared" si="32"/>
        <v>5938.7085338399993</v>
      </c>
      <c r="R61" s="49">
        <f t="shared" si="32"/>
        <v>7695.0195076799982</v>
      </c>
      <c r="S61" s="49">
        <f t="shared" si="32"/>
        <v>7817.5859176800013</v>
      </c>
      <c r="T61" s="49">
        <f t="shared" si="32"/>
        <v>7785.5143593599996</v>
      </c>
      <c r="U61" s="49">
        <f t="shared" si="32"/>
        <v>7317.6284858400013</v>
      </c>
      <c r="V61" s="49">
        <f t="shared" si="32"/>
        <v>7410.0985675199972</v>
      </c>
      <c r="W61" s="49">
        <f t="shared" si="32"/>
        <v>7052.0852728799991</v>
      </c>
      <c r="X61" s="49">
        <f t="shared" si="32"/>
        <v>7899.4890719999985</v>
      </c>
      <c r="Y61" s="49">
        <f t="shared" ref="Y61:Z61" si="33">SUM(Y62:Y72)</f>
        <v>7272.2996186400005</v>
      </c>
      <c r="Z61" s="49">
        <f t="shared" si="33"/>
        <v>6321.9134966399979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428.17622399999993</v>
      </c>
      <c r="D62" s="52">
        <f>INTAVI!D62+NRGSUP!D62</f>
        <v>1342.6564031999997</v>
      </c>
      <c r="E62" s="52">
        <f>INTAVI!E62+NRGSUP!E62</f>
        <v>1289.5678656</v>
      </c>
      <c r="F62" s="52">
        <f>INTAVI!F62+NRGSUP!F62</f>
        <v>1501.6966272</v>
      </c>
      <c r="G62" s="52">
        <f>INTAVI!G62+NRGSUP!G62</f>
        <v>1626.8007167999995</v>
      </c>
      <c r="H62" s="52">
        <f>INTAVI!H62+NRGSUP!H62</f>
        <v>1720.2084479999996</v>
      </c>
      <c r="I62" s="52">
        <f>INTAVI!I62+NRGSUP!I62</f>
        <v>1749.7763135999999</v>
      </c>
      <c r="J62" s="52">
        <f>INTAVI!J62+NRGSUP!J62</f>
        <v>2161.8241343999994</v>
      </c>
      <c r="K62" s="52">
        <f>INTAVI!K62+NRGSUP!K62</f>
        <v>2217.7124927999994</v>
      </c>
      <c r="L62" s="52">
        <f>INTAVI!L62+NRGSUP!L62</f>
        <v>2909.2000896</v>
      </c>
      <c r="M62" s="52">
        <f>INTAVI!M62+NRGSUP!M62</f>
        <v>6744.8642688</v>
      </c>
      <c r="N62" s="52">
        <f>INTAVI!N62+NRGSUP!N62</f>
        <v>6705.6647615999991</v>
      </c>
      <c r="O62" s="52">
        <f>INTAVI!O62+NRGSUP!O62</f>
        <v>7205.5194623999996</v>
      </c>
      <c r="P62" s="52">
        <f>INTAVI!P62+NRGSUP!P62</f>
        <v>6820.9122240000006</v>
      </c>
      <c r="Q62" s="52">
        <f>INTAVI!Q62+NRGSUP!Q62</f>
        <v>5273.6330303999994</v>
      </c>
      <c r="R62" s="52">
        <f>INTAVI!R62+NRGSUP!R62</f>
        <v>6866.1593279999988</v>
      </c>
      <c r="S62" s="52">
        <f>INTAVI!S62+NRGSUP!S62</f>
        <v>6959.9045376000013</v>
      </c>
      <c r="T62" s="52">
        <f>INTAVI!T62+NRGSUP!T62</f>
        <v>6858.3203135999993</v>
      </c>
      <c r="U62" s="52">
        <f>INTAVI!U62+NRGSUP!U62</f>
        <v>6457.3596864000019</v>
      </c>
      <c r="V62" s="52">
        <f>INTAVI!V62+NRGSUP!V62</f>
        <v>6482.6713727999977</v>
      </c>
      <c r="W62" s="52">
        <f>INTAVI!W62+NRGSUP!W62</f>
        <v>6156.1930751999989</v>
      </c>
      <c r="X62" s="52">
        <f>INTAVI!X62+NRGSUP!X62</f>
        <v>6957.7768511999984</v>
      </c>
      <c r="Y62" s="52">
        <f>INTAVI!Y62+NRGSUP!Y62</f>
        <v>6383.8881792000011</v>
      </c>
      <c r="Z62" s="52">
        <f>INTAVI!Z62+NRGSUP!Z62</f>
        <v>5424.8318207999982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6.8991552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2.9675520000000004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16.1784</v>
      </c>
      <c r="U63" s="52">
        <f>INTAVI!U63+NRGSUP!U63</f>
        <v>12.942720000000016</v>
      </c>
      <c r="V63" s="52">
        <f>INTAVI!V63+NRGSUP!V63</f>
        <v>3.2356799999999986</v>
      </c>
      <c r="W63" s="52">
        <f>INTAVI!W63+NRGSUP!W63</f>
        <v>3.235679999999999</v>
      </c>
      <c r="X63" s="52">
        <f>INTAVI!X63+NRGSUP!X63</f>
        <v>3.2356799999999977</v>
      </c>
      <c r="Y63" s="52">
        <f>INTAVI!Y63+NRGSUP!Y63</f>
        <v>3.2356800000000008</v>
      </c>
      <c r="Z63" s="52">
        <f>INTAVI!Z63+NRGSUP!Z63</f>
        <v>2.9119103999999987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0</v>
      </c>
      <c r="D64" s="52">
        <f>INTAVI!D64+NRGSUP!D64</f>
        <v>12.066425280000002</v>
      </c>
      <c r="E64" s="52">
        <f>INTAVI!E64+NRGSUP!E64</f>
        <v>7.3710000000000004</v>
      </c>
      <c r="F64" s="52">
        <f>INTAVI!F64+NRGSUP!F64</f>
        <v>8.5719816000000009</v>
      </c>
      <c r="G64" s="52">
        <f>INTAVI!G64+NRGSUP!G64</f>
        <v>13.48617816</v>
      </c>
      <c r="H64" s="52">
        <f>INTAVI!H64+NRGSUP!H64</f>
        <v>11.193109200000002</v>
      </c>
      <c r="I64" s="52">
        <f>INTAVI!I64+NRGSUP!I64</f>
        <v>16.816690800000003</v>
      </c>
      <c r="J64" s="52">
        <f>INTAVI!J64+NRGSUP!J64</f>
        <v>16.707599999999999</v>
      </c>
      <c r="K64" s="52">
        <f>INTAVI!K64+NRGSUP!K64</f>
        <v>22.54975632</v>
      </c>
      <c r="L64" s="52">
        <f>INTAVI!L64+NRGSUP!L64</f>
        <v>36.964090800000008</v>
      </c>
      <c r="M64" s="52">
        <f>INTAVI!M64+NRGSUP!M64</f>
        <v>32.760065519999998</v>
      </c>
      <c r="N64" s="52">
        <f>INTAVI!N64+NRGSUP!N64</f>
        <v>104.66800344000002</v>
      </c>
      <c r="O64" s="52">
        <f>INTAVI!O64+NRGSUP!O64</f>
        <v>141.57784368000003</v>
      </c>
      <c r="P64" s="52">
        <f>INTAVI!P64+NRGSUP!P64</f>
        <v>125.58021840000002</v>
      </c>
      <c r="Q64" s="52">
        <f>INTAVI!Q64+NRGSUP!Q64</f>
        <v>219.76489080000005</v>
      </c>
      <c r="R64" s="52">
        <f>INTAVI!R64+NRGSUP!R64</f>
        <v>339.77597472000002</v>
      </c>
      <c r="S64" s="52">
        <f>INTAVI!S64+NRGSUP!S64</f>
        <v>347.09213448000008</v>
      </c>
      <c r="T64" s="52">
        <f>INTAVI!T64+NRGSUP!T64</f>
        <v>348.56613792000002</v>
      </c>
      <c r="U64" s="52">
        <f>INTAVI!U64+NRGSUP!U64</f>
        <v>340.04899656000003</v>
      </c>
      <c r="V64" s="52">
        <f>INTAVI!V64+NRGSUP!V64</f>
        <v>326.72635632000004</v>
      </c>
      <c r="W64" s="52">
        <f>INTAVI!W64+NRGSUP!W64</f>
        <v>299.15311608000002</v>
      </c>
      <c r="X64" s="52">
        <f>INTAVI!X64+NRGSUP!X64</f>
        <v>298.77120000000002</v>
      </c>
      <c r="Y64" s="52">
        <f>INTAVI!Y64+NRGSUP!Y64</f>
        <v>235.05293447999998</v>
      </c>
      <c r="Z64" s="52">
        <f>INTAVI!Z64+NRGSUP!Z64</f>
        <v>243.57086208000007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51.400079999999988</v>
      </c>
      <c r="E65" s="52">
        <f>INTAVI!E65+NRGSUP!E65</f>
        <v>8.7001200000000001</v>
      </c>
      <c r="F65" s="52">
        <f>INTAVI!F65+NRGSUP!F65</f>
        <v>53.699760000000005</v>
      </c>
      <c r="G65" s="52">
        <f>INTAVI!G65+NRGSUP!G65</f>
        <v>60.09984</v>
      </c>
      <c r="H65" s="52">
        <f>INTAVI!H65+NRGSUP!H65</f>
        <v>73.000079999999969</v>
      </c>
      <c r="I65" s="52">
        <f>INTAVI!I65+NRGSUP!I65</f>
        <v>88.000199999999978</v>
      </c>
      <c r="J65" s="52">
        <f>INTAVI!J65+NRGSUP!J65</f>
        <v>80.500319999999988</v>
      </c>
      <c r="K65" s="52">
        <f>INTAVI!K65+NRGSUP!K65</f>
        <v>103.5</v>
      </c>
      <c r="L65" s="52">
        <f>INTAVI!L65+NRGSUP!L65</f>
        <v>105.20027999999999</v>
      </c>
      <c r="M65" s="52">
        <f>INTAVI!M65+NRGSUP!M65</f>
        <v>90.100079999999991</v>
      </c>
      <c r="N65" s="52">
        <f>INTAVI!N65+NRGSUP!N65</f>
        <v>73.600200000000015</v>
      </c>
      <c r="O65" s="52">
        <f>INTAVI!O65+NRGSUP!O65</f>
        <v>77.499719999999996</v>
      </c>
      <c r="P65" s="52">
        <f>INTAVI!P65+NRGSUP!P65</f>
        <v>65.300039999999981</v>
      </c>
      <c r="Q65" s="52">
        <f>INTAVI!Q65+NRGSUP!Q65</f>
        <v>48.499919999999982</v>
      </c>
      <c r="R65" s="52">
        <f>INTAVI!R65+NRGSUP!R65</f>
        <v>62.499959999999987</v>
      </c>
      <c r="S65" s="52">
        <f>INTAVI!S65+NRGSUP!S65</f>
        <v>81.500039999999984</v>
      </c>
      <c r="T65" s="52">
        <f>INTAVI!T65+NRGSUP!T65</f>
        <v>119.3997599999999</v>
      </c>
      <c r="U65" s="52">
        <f>INTAVI!U65+NRGSUP!U65</f>
        <v>62.899919999999966</v>
      </c>
      <c r="V65" s="52">
        <f>INTAVI!V65+NRGSUP!V65</f>
        <v>132.19955999999993</v>
      </c>
      <c r="W65" s="52">
        <f>INTAVI!W65+NRGSUP!W65</f>
        <v>133.29971999999995</v>
      </c>
      <c r="X65" s="52">
        <f>INTAVI!X65+NRGSUP!X65</f>
        <v>160.99992</v>
      </c>
      <c r="Y65" s="52">
        <f>INTAVI!Y65+NRGSUP!Y65</f>
        <v>142.19999999999993</v>
      </c>
      <c r="Z65" s="52">
        <f>INTAVI!Z65+NRGSUP!Z65</f>
        <v>161.30015999999995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  <c r="Y66" s="52">
        <f>INTAVI!Y66+NRGSUP!Y66</f>
        <v>0</v>
      </c>
      <c r="Z66" s="52">
        <f>INTAVI!Z66+NRGSUP!Z66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3.0159950399999991</v>
      </c>
      <c r="J67" s="52">
        <f>INTAVI!J67+NRGSUP!J67</f>
        <v>31.668839999999989</v>
      </c>
      <c r="K67" s="52">
        <f>INTAVI!K67+NRGSUP!K67</f>
        <v>34.986103199999995</v>
      </c>
      <c r="L67" s="52">
        <f>INTAVI!L67+NRGSUP!L67</f>
        <v>73.766604959999967</v>
      </c>
      <c r="M67" s="52">
        <f>INTAVI!M67+NRGSUP!M67</f>
        <v>70.651716480000005</v>
      </c>
      <c r="N67" s="52">
        <f>INTAVI!N67+NRGSUP!N67</f>
        <v>59.285852640000009</v>
      </c>
      <c r="O67" s="52">
        <f>INTAVI!O67+NRGSUP!O67</f>
        <v>52.781315039999988</v>
      </c>
      <c r="P67" s="52">
        <f>INTAVI!P67+NRGSUP!P67</f>
        <v>52.781315039999988</v>
      </c>
      <c r="Q67" s="52">
        <f>INTAVI!Q67+NRGSUP!Q67</f>
        <v>72.861780960000004</v>
      </c>
      <c r="R67" s="52">
        <f>INTAVI!R67+NRGSUP!R67</f>
        <v>67.968084959999999</v>
      </c>
      <c r="S67" s="52">
        <f>INTAVI!S67+NRGSUP!S67</f>
        <v>46.090715039999999</v>
      </c>
      <c r="T67" s="52">
        <f>INTAVI!T67+NRGSUP!T67</f>
        <v>57.98520000000002</v>
      </c>
      <c r="U67" s="52">
        <f>INTAVI!U67+NRGSUP!U67</f>
        <v>52.038084960000006</v>
      </c>
      <c r="V67" s="52">
        <f>INTAVI!V67+NRGSUP!V67</f>
        <v>58.81356000000001</v>
      </c>
      <c r="W67" s="52">
        <f>INTAVI!W67+NRGSUP!W67</f>
        <v>76.910039999999995</v>
      </c>
      <c r="X67" s="52">
        <f>INTAVI!X67+NRGSUP!X67</f>
        <v>77.313515039999999</v>
      </c>
      <c r="Y67" s="52">
        <f>INTAVI!Y67+NRGSUP!Y67</f>
        <v>83.26088495999997</v>
      </c>
      <c r="Z67" s="52">
        <f>INTAVI!Z67+NRGSUP!Z67</f>
        <v>114.69599999999998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  <c r="Y68" s="52">
        <f>INTAVI!Y68+NRGSUP!Y68</f>
        <v>0</v>
      </c>
      <c r="Z68" s="52">
        <f>INTAVI!Z68+NRGSUP!Z68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96.827382720000017</v>
      </c>
      <c r="E69" s="52">
        <f>INTAVI!E69+NRGSUP!E69</f>
        <v>8.9208000000000016</v>
      </c>
      <c r="F69" s="52">
        <f>INTAVI!F69+NRGSUP!F69</f>
        <v>5.947115039999999</v>
      </c>
      <c r="G69" s="52">
        <f>INTAVI!G69+NRGSUP!G69</f>
        <v>2.973684959999999</v>
      </c>
      <c r="H69" s="52">
        <f>INTAVI!H69+NRGSUP!H69</f>
        <v>33.098971680000012</v>
      </c>
      <c r="I69" s="52">
        <f>INTAVI!I69+NRGSUP!I69</f>
        <v>128.51763264000002</v>
      </c>
      <c r="J69" s="52">
        <f>INTAVI!J69+NRGSUP!J69</f>
        <v>149.35509215999997</v>
      </c>
      <c r="K69" s="52">
        <f>INTAVI!K69+NRGSUP!K69</f>
        <v>184.79335247999998</v>
      </c>
      <c r="L69" s="52">
        <f>INTAVI!L69+NRGSUP!L69</f>
        <v>177.33989664000001</v>
      </c>
      <c r="M69" s="52">
        <f>INTAVI!M69+NRGSUP!M69</f>
        <v>218.92076496000001</v>
      </c>
      <c r="N69" s="52">
        <f>INTAVI!N69+NRGSUP!N69</f>
        <v>230.20047935999997</v>
      </c>
      <c r="O69" s="52">
        <f>INTAVI!O69+NRGSUP!O69</f>
        <v>216.77543999999997</v>
      </c>
      <c r="P69" s="52">
        <f>INTAVI!P69+NRGSUP!P69</f>
        <v>240.86160000000001</v>
      </c>
      <c r="Q69" s="52">
        <f>INTAVI!Q69+NRGSUP!Q69</f>
        <v>323.94891167999987</v>
      </c>
      <c r="R69" s="52">
        <f>INTAVI!R69+NRGSUP!R69</f>
        <v>358.61615999999987</v>
      </c>
      <c r="S69" s="52">
        <f>INTAVI!S69+NRGSUP!S69</f>
        <v>382.99849056000016</v>
      </c>
      <c r="T69" s="52">
        <f>INTAVI!T69+NRGSUP!T69</f>
        <v>385.06454784000016</v>
      </c>
      <c r="U69" s="52">
        <f>INTAVI!U69+NRGSUP!U69</f>
        <v>392.33907791999997</v>
      </c>
      <c r="V69" s="52">
        <f>INTAVI!V69+NRGSUP!V69</f>
        <v>406.45203839999999</v>
      </c>
      <c r="W69" s="52">
        <f>INTAVI!W69+NRGSUP!W69</f>
        <v>383.29364159999994</v>
      </c>
      <c r="X69" s="52">
        <f>INTAVI!X69+NRGSUP!X69</f>
        <v>401.39190575999999</v>
      </c>
      <c r="Y69" s="52">
        <f>INTAVI!Y69+NRGSUP!Y69</f>
        <v>424.66193999999996</v>
      </c>
      <c r="Z69" s="52">
        <f>INTAVI!Z69+NRGSUP!Z69</f>
        <v>374.60274336000009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  <c r="Y71" s="52">
        <f>INTAVI!Y71+NRGSUP!Y71</f>
        <v>0</v>
      </c>
      <c r="Z71" s="52">
        <f>INTAVI!Z71+NRGSUP!Z71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  <c r="Y72" s="55">
        <f>INTAVI!Y72+NRGSUP!Y72</f>
        <v>0</v>
      </c>
      <c r="Z72" s="55">
        <f>INTAVI!Z72+NRGSUP!Z72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82.440539999999984</v>
      </c>
      <c r="D2" s="21">
        <f t="shared" ref="D2:X2" si="0">SUM(D3,D17,D22,D25,D26,D51,D52)</f>
        <v>93.410955720000004</v>
      </c>
      <c r="E2" s="21">
        <f t="shared" si="0"/>
        <v>140.06479499999998</v>
      </c>
      <c r="F2" s="21">
        <f t="shared" si="0"/>
        <v>102.03809292000001</v>
      </c>
      <c r="G2" s="21">
        <f t="shared" si="0"/>
        <v>80.956351440000006</v>
      </c>
      <c r="H2" s="21">
        <f t="shared" si="0"/>
        <v>118.32068196</v>
      </c>
      <c r="I2" s="21">
        <f t="shared" si="0"/>
        <v>121.10916527999998</v>
      </c>
      <c r="J2" s="21">
        <f t="shared" si="0"/>
        <v>149.44049747999995</v>
      </c>
      <c r="K2" s="21">
        <f t="shared" si="0"/>
        <v>189.91375524000003</v>
      </c>
      <c r="L2" s="21">
        <f t="shared" si="0"/>
        <v>136.98382248000004</v>
      </c>
      <c r="M2" s="21">
        <f t="shared" si="0"/>
        <v>124.53361848</v>
      </c>
      <c r="N2" s="21">
        <f t="shared" si="0"/>
        <v>130.75742628</v>
      </c>
      <c r="O2" s="21">
        <f t="shared" si="0"/>
        <v>112.07772</v>
      </c>
      <c r="P2" s="21">
        <f t="shared" si="0"/>
        <v>124.53077124000001</v>
      </c>
      <c r="Q2" s="21">
        <f t="shared" si="0"/>
        <v>105.85106496000002</v>
      </c>
      <c r="R2" s="21">
        <f t="shared" si="0"/>
        <v>130.75742628000003</v>
      </c>
      <c r="S2" s="21">
        <f t="shared" si="0"/>
        <v>149.43687371999999</v>
      </c>
      <c r="T2" s="21">
        <f t="shared" si="0"/>
        <v>121.41744372000001</v>
      </c>
      <c r="U2" s="21">
        <f t="shared" si="0"/>
        <v>143.21047752000004</v>
      </c>
      <c r="V2" s="21">
        <f t="shared" si="0"/>
        <v>136.98382247999999</v>
      </c>
      <c r="W2" s="21">
        <f t="shared" si="0"/>
        <v>87.171617520000012</v>
      </c>
      <c r="X2" s="21">
        <f t="shared" si="0"/>
        <v>68.491911240000022</v>
      </c>
      <c r="Y2" s="21">
        <f t="shared" ref="Y2:Z2" si="1">SUM(Y3,Y17,Y22,Y25,Y26,Y51,Y52)</f>
        <v>102.73799628</v>
      </c>
      <c r="Z2" s="21">
        <f t="shared" si="1"/>
        <v>87.171617519999984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82.440539999999984</v>
      </c>
      <c r="D26" s="27">
        <f t="shared" si="14"/>
        <v>93.410955720000004</v>
      </c>
      <c r="E26" s="27">
        <f t="shared" si="14"/>
        <v>140.06479499999998</v>
      </c>
      <c r="F26" s="27">
        <f t="shared" si="14"/>
        <v>102.03809292000001</v>
      </c>
      <c r="G26" s="27">
        <f t="shared" si="14"/>
        <v>80.956351440000006</v>
      </c>
      <c r="H26" s="27">
        <f t="shared" si="14"/>
        <v>118.32068196</v>
      </c>
      <c r="I26" s="27">
        <f t="shared" si="14"/>
        <v>121.10916527999998</v>
      </c>
      <c r="J26" s="27">
        <f t="shared" si="14"/>
        <v>149.44049747999995</v>
      </c>
      <c r="K26" s="27">
        <f t="shared" si="14"/>
        <v>189.91375524000003</v>
      </c>
      <c r="L26" s="27">
        <f t="shared" si="14"/>
        <v>136.98382248000004</v>
      </c>
      <c r="M26" s="27">
        <f t="shared" si="14"/>
        <v>124.53361848</v>
      </c>
      <c r="N26" s="27">
        <f t="shared" si="14"/>
        <v>130.75742628</v>
      </c>
      <c r="O26" s="27">
        <f t="shared" si="14"/>
        <v>112.07772</v>
      </c>
      <c r="P26" s="27">
        <f t="shared" si="14"/>
        <v>124.53077124000001</v>
      </c>
      <c r="Q26" s="27">
        <f t="shared" si="14"/>
        <v>105.85106496000002</v>
      </c>
      <c r="R26" s="27">
        <f t="shared" si="14"/>
        <v>130.75742628000003</v>
      </c>
      <c r="S26" s="27">
        <f t="shared" si="14"/>
        <v>149.43687371999999</v>
      </c>
      <c r="T26" s="27">
        <f t="shared" si="14"/>
        <v>121.41744372000001</v>
      </c>
      <c r="U26" s="27">
        <f t="shared" si="14"/>
        <v>143.21047752000004</v>
      </c>
      <c r="V26" s="27">
        <f t="shared" si="14"/>
        <v>136.98382247999999</v>
      </c>
      <c r="W26" s="27">
        <f t="shared" si="14"/>
        <v>87.171617520000012</v>
      </c>
      <c r="X26" s="27">
        <f t="shared" ref="X26:Z26" si="15">SUM(X27,X33)</f>
        <v>68.491911240000022</v>
      </c>
      <c r="Y26" s="27">
        <f t="shared" si="15"/>
        <v>102.73799628</v>
      </c>
      <c r="Z26" s="27">
        <f t="shared" si="15"/>
        <v>87.171617519999984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82.440539999999984</v>
      </c>
      <c r="D33" s="19">
        <f t="shared" si="18"/>
        <v>93.410955720000004</v>
      </c>
      <c r="E33" s="19">
        <f t="shared" si="18"/>
        <v>140.06479499999998</v>
      </c>
      <c r="F33" s="19">
        <f t="shared" si="18"/>
        <v>102.03809292000001</v>
      </c>
      <c r="G33" s="19">
        <f t="shared" si="18"/>
        <v>80.956351440000006</v>
      </c>
      <c r="H33" s="19">
        <f t="shared" si="18"/>
        <v>118.32068196</v>
      </c>
      <c r="I33" s="19">
        <f t="shared" si="18"/>
        <v>121.10916527999998</v>
      </c>
      <c r="J33" s="19">
        <f t="shared" si="18"/>
        <v>149.44049747999995</v>
      </c>
      <c r="K33" s="19">
        <f t="shared" si="18"/>
        <v>189.91375524000003</v>
      </c>
      <c r="L33" s="19">
        <f t="shared" si="18"/>
        <v>136.98382248000004</v>
      </c>
      <c r="M33" s="19">
        <f t="shared" si="18"/>
        <v>124.53361848</v>
      </c>
      <c r="N33" s="19">
        <f t="shared" si="18"/>
        <v>130.75742628</v>
      </c>
      <c r="O33" s="19">
        <f t="shared" si="18"/>
        <v>112.07772</v>
      </c>
      <c r="P33" s="19">
        <f t="shared" si="18"/>
        <v>124.53077124000001</v>
      </c>
      <c r="Q33" s="19">
        <f t="shared" si="18"/>
        <v>105.85106496000002</v>
      </c>
      <c r="R33" s="19">
        <f t="shared" si="18"/>
        <v>130.75742628000003</v>
      </c>
      <c r="S33" s="19">
        <f t="shared" si="18"/>
        <v>149.43687371999999</v>
      </c>
      <c r="T33" s="19">
        <f t="shared" si="18"/>
        <v>121.41744372000001</v>
      </c>
      <c r="U33" s="19">
        <f t="shared" si="18"/>
        <v>143.21047752000004</v>
      </c>
      <c r="V33" s="19">
        <f t="shared" si="18"/>
        <v>136.98382247999999</v>
      </c>
      <c r="W33" s="19">
        <f t="shared" si="18"/>
        <v>87.171617520000012</v>
      </c>
      <c r="X33" s="19">
        <f t="shared" ref="X33:Z33" si="19">SUM(X34:X50)</f>
        <v>68.491911240000022</v>
      </c>
      <c r="Y33" s="19">
        <f t="shared" si="19"/>
        <v>102.73799628</v>
      </c>
      <c r="Z33" s="19">
        <f t="shared" si="19"/>
        <v>87.171617519999984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  <c r="Y36" s="8">
        <f>INTAVI_PA_IN!Y36+INTAVI_PA_EX!Y36+INTAVI_FR_IN!Y36+INTAVI_FR_EX!Y36</f>
        <v>0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  <c r="Y38" s="8">
        <f>INTAVI_PA_IN!Y38+INTAVI_PA_EX!Y38+INTAVI_FR_IN!Y38+INTAVI_FR_EX!Y38</f>
        <v>0</v>
      </c>
      <c r="Z38" s="8">
        <f>INTAVI_PA_IN!Z38+INTAVI_PA_EX!Z38+INTAVI_FR_IN!Z38+INTAVI_FR_EX!Z38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82.440539999999984</v>
      </c>
      <c r="D40" s="8">
        <f>INTAVI_PA_IN!D40+INTAVI_PA_EX!D40+INTAVI_FR_IN!D40+INTAVI_FR_EX!D40</f>
        <v>93.410955720000004</v>
      </c>
      <c r="E40" s="8">
        <f>INTAVI_PA_IN!E40+INTAVI_PA_EX!E40+INTAVI_FR_IN!E40+INTAVI_FR_EX!E40</f>
        <v>140.06479499999998</v>
      </c>
      <c r="F40" s="8">
        <f>INTAVI_PA_IN!F40+INTAVI_PA_EX!F40+INTAVI_FR_IN!F40+INTAVI_FR_EX!F40</f>
        <v>102.03809292000001</v>
      </c>
      <c r="G40" s="8">
        <f>INTAVI_PA_IN!G40+INTAVI_PA_EX!G40+INTAVI_FR_IN!G40+INTAVI_FR_EX!G40</f>
        <v>80.956351440000006</v>
      </c>
      <c r="H40" s="8">
        <f>INTAVI_PA_IN!H40+INTAVI_PA_EX!H40+INTAVI_FR_IN!H40+INTAVI_FR_EX!H40</f>
        <v>118.32068196</v>
      </c>
      <c r="I40" s="8">
        <f>INTAVI_PA_IN!I40+INTAVI_PA_EX!I40+INTAVI_FR_IN!I40+INTAVI_FR_EX!I40</f>
        <v>121.10916527999998</v>
      </c>
      <c r="J40" s="8">
        <f>INTAVI_PA_IN!J40+INTAVI_PA_EX!J40+INTAVI_FR_IN!J40+INTAVI_FR_EX!J40</f>
        <v>149.44049747999995</v>
      </c>
      <c r="K40" s="8">
        <f>INTAVI_PA_IN!K40+INTAVI_PA_EX!K40+INTAVI_FR_IN!K40+INTAVI_FR_EX!K40</f>
        <v>189.91375524000003</v>
      </c>
      <c r="L40" s="8">
        <f>INTAVI_PA_IN!L40+INTAVI_PA_EX!L40+INTAVI_FR_IN!L40+INTAVI_FR_EX!L40</f>
        <v>136.98382248000004</v>
      </c>
      <c r="M40" s="8">
        <f>INTAVI_PA_IN!M40+INTAVI_PA_EX!M40+INTAVI_FR_IN!M40+INTAVI_FR_EX!M40</f>
        <v>124.53361848</v>
      </c>
      <c r="N40" s="8">
        <f>INTAVI_PA_IN!N40+INTAVI_PA_EX!N40+INTAVI_FR_IN!N40+INTAVI_FR_EX!N40</f>
        <v>130.75742628</v>
      </c>
      <c r="O40" s="8">
        <f>INTAVI_PA_IN!O40+INTAVI_PA_EX!O40+INTAVI_FR_IN!O40+INTAVI_FR_EX!O40</f>
        <v>112.07772</v>
      </c>
      <c r="P40" s="8">
        <f>INTAVI_PA_IN!P40+INTAVI_PA_EX!P40+INTAVI_FR_IN!P40+INTAVI_FR_EX!P40</f>
        <v>124.53077124000001</v>
      </c>
      <c r="Q40" s="8">
        <f>INTAVI_PA_IN!Q40+INTAVI_PA_EX!Q40+INTAVI_FR_IN!Q40+INTAVI_FR_EX!Q40</f>
        <v>105.85106496000002</v>
      </c>
      <c r="R40" s="8">
        <f>INTAVI_PA_IN!R40+INTAVI_PA_EX!R40+INTAVI_FR_IN!R40+INTAVI_FR_EX!R40</f>
        <v>130.75742628000003</v>
      </c>
      <c r="S40" s="8">
        <f>INTAVI_PA_IN!S40+INTAVI_PA_EX!S40+INTAVI_FR_IN!S40+INTAVI_FR_EX!S40</f>
        <v>149.43687371999999</v>
      </c>
      <c r="T40" s="8">
        <f>INTAVI_PA_IN!T40+INTAVI_PA_EX!T40+INTAVI_FR_IN!T40+INTAVI_FR_EX!T40</f>
        <v>121.41744372000001</v>
      </c>
      <c r="U40" s="8">
        <f>INTAVI_PA_IN!U40+INTAVI_PA_EX!U40+INTAVI_FR_IN!U40+INTAVI_FR_EX!U40</f>
        <v>143.21047752000004</v>
      </c>
      <c r="V40" s="8">
        <f>INTAVI_PA_IN!V40+INTAVI_PA_EX!V40+INTAVI_FR_IN!V40+INTAVI_FR_EX!V40</f>
        <v>136.98382247999999</v>
      </c>
      <c r="W40" s="8">
        <f>INTAVI_PA_IN!W40+INTAVI_PA_EX!W40+INTAVI_FR_IN!W40+INTAVI_FR_EX!W40</f>
        <v>87.171617520000012</v>
      </c>
      <c r="X40" s="8">
        <f>INTAVI_PA_IN!X40+INTAVI_PA_EX!X40+INTAVI_FR_IN!X40+INTAVI_FR_EX!X40</f>
        <v>68.491911240000022</v>
      </c>
      <c r="Y40" s="8">
        <f>INTAVI_PA_IN!Y40+INTAVI_PA_EX!Y40+INTAVI_FR_IN!Y40+INTAVI_FR_EX!Y40</f>
        <v>102.73799628</v>
      </c>
      <c r="Z40" s="8">
        <f>INTAVI_PA_IN!Z40+INTAVI_PA_EX!Z40+INTAVI_FR_IN!Z40+INTAVI_FR_EX!Z40</f>
        <v>87.171617519999984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  <c r="Y71" s="52">
        <f>INTAVI_PA_IN!Y71+INTAVI_PA_EX!Y71+INTAVI_FR_IN!Y71+INTAVI_FR_EX!Y71</f>
        <v>0</v>
      </c>
      <c r="Z71" s="52">
        <f>INTAVI_PA_IN!Z71+INTAVI_PA_EX!Z71+INTAVI_FR_IN!Z71+INTAVI_FR_EX!Z71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49.352113435970196</v>
      </c>
      <c r="D2" s="21">
        <f t="shared" ref="D2:X2" si="0">SUM(D3,D17,D22,D25,D26,D51,D52)</f>
        <v>56.080229861078365</v>
      </c>
      <c r="E2" s="21">
        <f t="shared" si="0"/>
        <v>74.230153942216404</v>
      </c>
      <c r="F2" s="21">
        <f t="shared" si="0"/>
        <v>55.069220212540898</v>
      </c>
      <c r="G2" s="21">
        <f t="shared" si="0"/>
        <v>46.816240947885497</v>
      </c>
      <c r="H2" s="21">
        <f t="shared" si="0"/>
        <v>72.11496685308741</v>
      </c>
      <c r="I2" s="21">
        <f t="shared" si="0"/>
        <v>77.364210266184983</v>
      </c>
      <c r="J2" s="21">
        <f t="shared" si="0"/>
        <v>97.71268171129924</v>
      </c>
      <c r="K2" s="21">
        <f t="shared" si="0"/>
        <v>129.54170480504393</v>
      </c>
      <c r="L2" s="21">
        <f t="shared" si="0"/>
        <v>88.122013493457331</v>
      </c>
      <c r="M2" s="21">
        <f t="shared" si="0"/>
        <v>76.386137442994652</v>
      </c>
      <c r="N2" s="21">
        <f t="shared" si="0"/>
        <v>78.280568705408953</v>
      </c>
      <c r="O2" s="21">
        <f t="shared" si="0"/>
        <v>65.857256402272142</v>
      </c>
      <c r="P2" s="21">
        <f t="shared" si="0"/>
        <v>72.874938532923963</v>
      </c>
      <c r="Q2" s="21">
        <f t="shared" si="0"/>
        <v>64.420264297712379</v>
      </c>
      <c r="R2" s="21">
        <f t="shared" si="0"/>
        <v>82.132160146942113</v>
      </c>
      <c r="S2" s="21">
        <f t="shared" si="0"/>
        <v>96.393315024318227</v>
      </c>
      <c r="T2" s="21">
        <f t="shared" si="0"/>
        <v>76.861111931096644</v>
      </c>
      <c r="U2" s="21">
        <f t="shared" si="0"/>
        <v>92.433102019719826</v>
      </c>
      <c r="V2" s="21">
        <f t="shared" si="0"/>
        <v>88.59687588634192</v>
      </c>
      <c r="W2" s="21">
        <f t="shared" si="0"/>
        <v>43.955143686353345</v>
      </c>
      <c r="X2" s="21">
        <f t="shared" si="0"/>
        <v>38.614706968102652</v>
      </c>
      <c r="Y2" s="21">
        <f t="shared" ref="Y2:Z2" si="1">SUM(Y3,Y17,Y22,Y25,Y26,Y51,Y52)</f>
        <v>65.425211112661074</v>
      </c>
      <c r="Z2" s="21">
        <f t="shared" si="1"/>
        <v>56.041426211417949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49.352113435970196</v>
      </c>
      <c r="D26" s="27">
        <f t="shared" si="14"/>
        <v>56.080229861078365</v>
      </c>
      <c r="E26" s="27">
        <f t="shared" si="14"/>
        <v>74.230153942216404</v>
      </c>
      <c r="F26" s="27">
        <f t="shared" si="14"/>
        <v>55.069220212540898</v>
      </c>
      <c r="G26" s="27">
        <f t="shared" si="14"/>
        <v>46.816240947885497</v>
      </c>
      <c r="H26" s="27">
        <f t="shared" si="14"/>
        <v>72.11496685308741</v>
      </c>
      <c r="I26" s="27">
        <f t="shared" si="14"/>
        <v>77.364210266184983</v>
      </c>
      <c r="J26" s="27">
        <f t="shared" si="14"/>
        <v>97.71268171129924</v>
      </c>
      <c r="K26" s="27">
        <f t="shared" si="14"/>
        <v>129.54170480504393</v>
      </c>
      <c r="L26" s="27">
        <f t="shared" si="14"/>
        <v>88.122013493457331</v>
      </c>
      <c r="M26" s="27">
        <f t="shared" si="14"/>
        <v>76.386137442994652</v>
      </c>
      <c r="N26" s="27">
        <f t="shared" si="14"/>
        <v>78.280568705408953</v>
      </c>
      <c r="O26" s="27">
        <f t="shared" si="14"/>
        <v>65.857256402272142</v>
      </c>
      <c r="P26" s="27">
        <f t="shared" si="14"/>
        <v>72.874938532923963</v>
      </c>
      <c r="Q26" s="27">
        <f t="shared" si="14"/>
        <v>64.420264297712379</v>
      </c>
      <c r="R26" s="27">
        <f t="shared" si="14"/>
        <v>82.132160146942113</v>
      </c>
      <c r="S26" s="27">
        <f t="shared" si="14"/>
        <v>96.393315024318227</v>
      </c>
      <c r="T26" s="27">
        <f t="shared" si="14"/>
        <v>76.861111931096644</v>
      </c>
      <c r="U26" s="27">
        <f t="shared" si="14"/>
        <v>92.433102019719826</v>
      </c>
      <c r="V26" s="27">
        <f t="shared" si="14"/>
        <v>88.59687588634192</v>
      </c>
      <c r="W26" s="27">
        <f t="shared" si="14"/>
        <v>43.955143686353345</v>
      </c>
      <c r="X26" s="27">
        <f t="shared" si="14"/>
        <v>38.614706968102652</v>
      </c>
      <c r="Y26" s="27">
        <f t="shared" ref="Y26:Z26" si="15">SUM(Y27,Y33)</f>
        <v>65.425211112661074</v>
      </c>
      <c r="Z26" s="27">
        <f t="shared" si="15"/>
        <v>56.041426211417949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49.352113435970196</v>
      </c>
      <c r="D33" s="19">
        <f t="shared" si="18"/>
        <v>56.080229861078365</v>
      </c>
      <c r="E33" s="19">
        <f t="shared" si="18"/>
        <v>74.230153942216404</v>
      </c>
      <c r="F33" s="19">
        <f t="shared" si="18"/>
        <v>55.069220212540898</v>
      </c>
      <c r="G33" s="19">
        <f t="shared" si="18"/>
        <v>46.816240947885497</v>
      </c>
      <c r="H33" s="19">
        <f t="shared" si="18"/>
        <v>72.11496685308741</v>
      </c>
      <c r="I33" s="19">
        <f t="shared" si="18"/>
        <v>77.364210266184983</v>
      </c>
      <c r="J33" s="19">
        <f t="shared" si="18"/>
        <v>97.71268171129924</v>
      </c>
      <c r="K33" s="19">
        <f t="shared" si="18"/>
        <v>129.54170480504393</v>
      </c>
      <c r="L33" s="19">
        <f t="shared" si="18"/>
        <v>88.122013493457331</v>
      </c>
      <c r="M33" s="19">
        <f t="shared" si="18"/>
        <v>76.386137442994652</v>
      </c>
      <c r="N33" s="19">
        <f t="shared" si="18"/>
        <v>78.280568705408953</v>
      </c>
      <c r="O33" s="19">
        <f t="shared" si="18"/>
        <v>65.857256402272142</v>
      </c>
      <c r="P33" s="19">
        <f t="shared" si="18"/>
        <v>72.874938532923963</v>
      </c>
      <c r="Q33" s="19">
        <f t="shared" si="18"/>
        <v>64.420264297712379</v>
      </c>
      <c r="R33" s="19">
        <f t="shared" si="18"/>
        <v>82.132160146942113</v>
      </c>
      <c r="S33" s="19">
        <f t="shared" si="18"/>
        <v>96.393315024318227</v>
      </c>
      <c r="T33" s="19">
        <f t="shared" si="18"/>
        <v>76.861111931096644</v>
      </c>
      <c r="U33" s="19">
        <f t="shared" si="18"/>
        <v>92.433102019719826</v>
      </c>
      <c r="V33" s="19">
        <f t="shared" si="18"/>
        <v>88.59687588634192</v>
      </c>
      <c r="W33" s="19">
        <f t="shared" si="18"/>
        <v>43.955143686353345</v>
      </c>
      <c r="X33" s="19">
        <f t="shared" si="18"/>
        <v>38.614706968102652</v>
      </c>
      <c r="Y33" s="19">
        <f t="shared" ref="Y33:Z33" si="19">SUM(Y34:Y50)</f>
        <v>65.425211112661074</v>
      </c>
      <c r="Z33" s="19">
        <f t="shared" si="19"/>
        <v>56.041426211417949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49.352113435970196</v>
      </c>
      <c r="D40" s="8">
        <v>56.080229861078365</v>
      </c>
      <c r="E40" s="8">
        <v>74.230153942216404</v>
      </c>
      <c r="F40" s="8">
        <v>55.069220212540898</v>
      </c>
      <c r="G40" s="8">
        <v>46.816240947885497</v>
      </c>
      <c r="H40" s="8">
        <v>72.11496685308741</v>
      </c>
      <c r="I40" s="8">
        <v>77.364210266184983</v>
      </c>
      <c r="J40" s="8">
        <v>97.71268171129924</v>
      </c>
      <c r="K40" s="8">
        <v>129.54170480504393</v>
      </c>
      <c r="L40" s="8">
        <v>88.122013493457331</v>
      </c>
      <c r="M40" s="8">
        <v>76.386137442994652</v>
      </c>
      <c r="N40" s="8">
        <v>78.280568705408953</v>
      </c>
      <c r="O40" s="8">
        <v>65.857256402272142</v>
      </c>
      <c r="P40" s="8">
        <v>72.874938532923963</v>
      </c>
      <c r="Q40" s="8">
        <v>64.420264297712379</v>
      </c>
      <c r="R40" s="8">
        <v>82.132160146942113</v>
      </c>
      <c r="S40" s="8">
        <v>96.393315024318227</v>
      </c>
      <c r="T40" s="8">
        <v>76.861111931096644</v>
      </c>
      <c r="U40" s="8">
        <v>92.433102019719826</v>
      </c>
      <c r="V40" s="8">
        <v>88.59687588634192</v>
      </c>
      <c r="W40" s="8">
        <v>43.955143686353345</v>
      </c>
      <c r="X40" s="8">
        <v>38.614706968102652</v>
      </c>
      <c r="Y40" s="8">
        <v>65.425211112661074</v>
      </c>
      <c r="Z40" s="8">
        <v>56.041426211417949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30.765691969438699</v>
      </c>
      <c r="D2" s="21">
        <f t="shared" ref="D2:X2" si="0">SUM(D3,D17,D22,D25,D26,D51,D52)</f>
        <v>35.049740359976369</v>
      </c>
      <c r="E2" s="21">
        <f t="shared" si="0"/>
        <v>64.245695597337615</v>
      </c>
      <c r="F2" s="21">
        <f t="shared" si="0"/>
        <v>44.977808508536079</v>
      </c>
      <c r="G2" s="21">
        <f t="shared" si="0"/>
        <v>33.430819138924832</v>
      </c>
      <c r="H2" s="21">
        <f t="shared" si="0"/>
        <v>45.421952789781578</v>
      </c>
      <c r="I2" s="21">
        <f t="shared" si="0"/>
        <v>42.210292201851097</v>
      </c>
      <c r="J2" s="21">
        <f t="shared" si="0"/>
        <v>50.508053856980617</v>
      </c>
      <c r="K2" s="21">
        <f t="shared" si="0"/>
        <v>58.329824459292723</v>
      </c>
      <c r="L2" s="21">
        <f t="shared" si="0"/>
        <v>45.812139776969637</v>
      </c>
      <c r="M2" s="21">
        <f t="shared" si="0"/>
        <v>43.934780515603208</v>
      </c>
      <c r="N2" s="21">
        <f t="shared" si="0"/>
        <v>47.552866737408053</v>
      </c>
      <c r="O2" s="21">
        <f t="shared" si="0"/>
        <v>40.931144712609331</v>
      </c>
      <c r="P2" s="21">
        <f t="shared" si="0"/>
        <v>45.960636244043464</v>
      </c>
      <c r="Q2" s="21">
        <f t="shared" si="0"/>
        <v>38.001829551546791</v>
      </c>
      <c r="R2" s="21">
        <f t="shared" si="0"/>
        <v>44.350599844708313</v>
      </c>
      <c r="S2" s="21">
        <f t="shared" si="0"/>
        <v>49.05833681640312</v>
      </c>
      <c r="T2" s="21">
        <f t="shared" si="0"/>
        <v>40.439235408924155</v>
      </c>
      <c r="U2" s="21">
        <f t="shared" si="0"/>
        <v>47.421046007231652</v>
      </c>
      <c r="V2" s="21">
        <f t="shared" si="0"/>
        <v>45.79095581507071</v>
      </c>
      <c r="W2" s="21">
        <f t="shared" si="0"/>
        <v>34.378839908301082</v>
      </c>
      <c r="X2" s="21">
        <f t="shared" si="0"/>
        <v>25.589781064005312</v>
      </c>
      <c r="Y2" s="21">
        <f t="shared" ref="Y2:Z2" si="1">SUM(Y3,Y17,Y22,Y25,Y26,Y51,Y52)</f>
        <v>34.448043574977234</v>
      </c>
      <c r="Z2" s="21">
        <f t="shared" si="1"/>
        <v>30.044046495906169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30.765691969438699</v>
      </c>
      <c r="D26" s="27">
        <f t="shared" si="14"/>
        <v>35.049740359976369</v>
      </c>
      <c r="E26" s="27">
        <f t="shared" si="14"/>
        <v>64.245695597337615</v>
      </c>
      <c r="F26" s="27">
        <f t="shared" si="14"/>
        <v>44.977808508536079</v>
      </c>
      <c r="G26" s="27">
        <f t="shared" si="14"/>
        <v>33.430819138924832</v>
      </c>
      <c r="H26" s="27">
        <f t="shared" si="14"/>
        <v>45.421952789781578</v>
      </c>
      <c r="I26" s="27">
        <f t="shared" si="14"/>
        <v>42.210292201851097</v>
      </c>
      <c r="J26" s="27">
        <f t="shared" si="14"/>
        <v>50.508053856980617</v>
      </c>
      <c r="K26" s="27">
        <f t="shared" si="14"/>
        <v>58.329824459292723</v>
      </c>
      <c r="L26" s="27">
        <f t="shared" si="14"/>
        <v>45.812139776969637</v>
      </c>
      <c r="M26" s="27">
        <f t="shared" si="14"/>
        <v>43.934780515603208</v>
      </c>
      <c r="N26" s="27">
        <f t="shared" si="14"/>
        <v>47.552866737408053</v>
      </c>
      <c r="O26" s="27">
        <f t="shared" si="14"/>
        <v>40.931144712609331</v>
      </c>
      <c r="P26" s="27">
        <f t="shared" si="14"/>
        <v>45.960636244043464</v>
      </c>
      <c r="Q26" s="27">
        <f t="shared" si="14"/>
        <v>38.001829551546791</v>
      </c>
      <c r="R26" s="27">
        <f t="shared" si="14"/>
        <v>44.350599844708313</v>
      </c>
      <c r="S26" s="27">
        <f t="shared" si="14"/>
        <v>49.05833681640312</v>
      </c>
      <c r="T26" s="27">
        <f t="shared" si="14"/>
        <v>40.439235408924155</v>
      </c>
      <c r="U26" s="27">
        <f t="shared" si="14"/>
        <v>47.421046007231652</v>
      </c>
      <c r="V26" s="27">
        <f t="shared" si="14"/>
        <v>45.79095581507071</v>
      </c>
      <c r="W26" s="27">
        <f t="shared" si="14"/>
        <v>34.378839908301082</v>
      </c>
      <c r="X26" s="27">
        <f t="shared" si="14"/>
        <v>25.589781064005312</v>
      </c>
      <c r="Y26" s="27">
        <f t="shared" ref="Y26:Z26" si="15">SUM(Y27,Y33)</f>
        <v>34.448043574977234</v>
      </c>
      <c r="Z26" s="27">
        <f t="shared" si="15"/>
        <v>30.044046495906169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30.765691969438699</v>
      </c>
      <c r="D33" s="19">
        <f t="shared" si="18"/>
        <v>35.049740359976369</v>
      </c>
      <c r="E33" s="19">
        <f t="shared" si="18"/>
        <v>64.245695597337615</v>
      </c>
      <c r="F33" s="19">
        <f t="shared" si="18"/>
        <v>44.977808508536079</v>
      </c>
      <c r="G33" s="19">
        <f t="shared" si="18"/>
        <v>33.430819138924832</v>
      </c>
      <c r="H33" s="19">
        <f t="shared" si="18"/>
        <v>45.421952789781578</v>
      </c>
      <c r="I33" s="19">
        <f t="shared" si="18"/>
        <v>42.210292201851097</v>
      </c>
      <c r="J33" s="19">
        <f t="shared" si="18"/>
        <v>50.508053856980617</v>
      </c>
      <c r="K33" s="19">
        <f t="shared" si="18"/>
        <v>58.329824459292723</v>
      </c>
      <c r="L33" s="19">
        <f t="shared" si="18"/>
        <v>45.812139776969637</v>
      </c>
      <c r="M33" s="19">
        <f t="shared" si="18"/>
        <v>43.934780515603208</v>
      </c>
      <c r="N33" s="19">
        <f t="shared" si="18"/>
        <v>47.552866737408053</v>
      </c>
      <c r="O33" s="19">
        <f t="shared" si="18"/>
        <v>40.931144712609331</v>
      </c>
      <c r="P33" s="19">
        <f t="shared" si="18"/>
        <v>45.960636244043464</v>
      </c>
      <c r="Q33" s="19">
        <f t="shared" si="18"/>
        <v>38.001829551546791</v>
      </c>
      <c r="R33" s="19">
        <f t="shared" si="18"/>
        <v>44.350599844708313</v>
      </c>
      <c r="S33" s="19">
        <f t="shared" si="18"/>
        <v>49.05833681640312</v>
      </c>
      <c r="T33" s="19">
        <f t="shared" si="18"/>
        <v>40.439235408924155</v>
      </c>
      <c r="U33" s="19">
        <f t="shared" si="18"/>
        <v>47.421046007231652</v>
      </c>
      <c r="V33" s="19">
        <f t="shared" si="18"/>
        <v>45.79095581507071</v>
      </c>
      <c r="W33" s="19">
        <f t="shared" si="18"/>
        <v>34.378839908301082</v>
      </c>
      <c r="X33" s="19">
        <f t="shared" si="18"/>
        <v>25.589781064005312</v>
      </c>
      <c r="Y33" s="19">
        <f t="shared" ref="Y33:Z33" si="19">SUM(Y34:Y50)</f>
        <v>34.448043574977234</v>
      </c>
      <c r="Z33" s="19">
        <f t="shared" si="19"/>
        <v>30.044046495906169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30.765691969438699</v>
      </c>
      <c r="D40" s="8">
        <v>35.049740359976369</v>
      </c>
      <c r="E40" s="8">
        <v>64.245695597337615</v>
      </c>
      <c r="F40" s="8">
        <v>44.977808508536079</v>
      </c>
      <c r="G40" s="8">
        <v>33.430819138924832</v>
      </c>
      <c r="H40" s="8">
        <v>45.421952789781578</v>
      </c>
      <c r="I40" s="8">
        <v>42.210292201851097</v>
      </c>
      <c r="J40" s="8">
        <v>50.508053856980617</v>
      </c>
      <c r="K40" s="8">
        <v>58.329824459292723</v>
      </c>
      <c r="L40" s="8">
        <v>45.812139776969637</v>
      </c>
      <c r="M40" s="8">
        <v>43.934780515603208</v>
      </c>
      <c r="N40" s="8">
        <v>47.552866737408053</v>
      </c>
      <c r="O40" s="8">
        <v>40.931144712609331</v>
      </c>
      <c r="P40" s="8">
        <v>45.960636244043464</v>
      </c>
      <c r="Q40" s="8">
        <v>38.001829551546791</v>
      </c>
      <c r="R40" s="8">
        <v>44.350599844708313</v>
      </c>
      <c r="S40" s="8">
        <v>49.05833681640312</v>
      </c>
      <c r="T40" s="8">
        <v>40.439235408924155</v>
      </c>
      <c r="U40" s="8">
        <v>47.421046007231652</v>
      </c>
      <c r="V40" s="8">
        <v>45.79095581507071</v>
      </c>
      <c r="W40" s="8">
        <v>34.378839908301082</v>
      </c>
      <c r="X40" s="8">
        <v>25.589781064005312</v>
      </c>
      <c r="Y40" s="8">
        <v>34.448043574977234</v>
      </c>
      <c r="Z40" s="8">
        <v>30.044046495906169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1.2126898470357981</v>
      </c>
      <c r="D2" s="21">
        <f t="shared" ref="D2:X2" si="0">SUM(D3,D17,D22,D25,D26,D51,D52)</f>
        <v>1.1668339009968398</v>
      </c>
      <c r="E2" s="21">
        <f t="shared" si="0"/>
        <v>1.2606216375757935</v>
      </c>
      <c r="F2" s="21">
        <f t="shared" si="0"/>
        <v>0.54588264282991916</v>
      </c>
      <c r="G2" s="21">
        <f t="shared" si="0"/>
        <v>0.21570784012590172</v>
      </c>
      <c r="H2" s="21">
        <f t="shared" si="0"/>
        <v>0.17839192583224633</v>
      </c>
      <c r="I2" s="21">
        <f t="shared" si="0"/>
        <v>0.14969548128016869</v>
      </c>
      <c r="J2" s="21">
        <f t="shared" si="0"/>
        <v>0.1819627034886164</v>
      </c>
      <c r="K2" s="21">
        <f t="shared" si="0"/>
        <v>1.5522152784948657</v>
      </c>
      <c r="L2" s="21">
        <f t="shared" si="0"/>
        <v>2.695668979322158</v>
      </c>
      <c r="M2" s="21">
        <f t="shared" si="0"/>
        <v>3.2779496265366896</v>
      </c>
      <c r="N2" s="21">
        <f t="shared" si="0"/>
        <v>4.8401416406615549</v>
      </c>
      <c r="O2" s="21">
        <f t="shared" si="0"/>
        <v>5.2201227135781636</v>
      </c>
      <c r="P2" s="21">
        <f t="shared" si="0"/>
        <v>5.5599499589014618</v>
      </c>
      <c r="Q2" s="21">
        <f t="shared" si="0"/>
        <v>2.7615059604653882</v>
      </c>
      <c r="R2" s="21">
        <f t="shared" si="0"/>
        <v>3.7596315533898119</v>
      </c>
      <c r="S2" s="21">
        <f t="shared" si="0"/>
        <v>3.5648797605976541</v>
      </c>
      <c r="T2" s="21">
        <f t="shared" si="0"/>
        <v>3.9873901729179169</v>
      </c>
      <c r="U2" s="21">
        <f t="shared" si="0"/>
        <v>3.2234359447567034</v>
      </c>
      <c r="V2" s="21">
        <f t="shared" si="0"/>
        <v>2.5603662123894915</v>
      </c>
      <c r="W2" s="21">
        <f t="shared" si="0"/>
        <v>8.4980807515755252</v>
      </c>
      <c r="X2" s="21">
        <f t="shared" si="0"/>
        <v>4.2689286896772574</v>
      </c>
      <c r="Y2" s="21">
        <f t="shared" ref="Y2:Z2" si="1">SUM(Y3,Y17,Y22,Y25,Y26,Y51,Y52)</f>
        <v>2.8532364948828834</v>
      </c>
      <c r="Z2" s="21">
        <f t="shared" si="1"/>
        <v>1.0804558851544965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1.2126898470357981</v>
      </c>
      <c r="D26" s="27">
        <f t="shared" si="14"/>
        <v>1.1668339009968398</v>
      </c>
      <c r="E26" s="27">
        <f t="shared" si="14"/>
        <v>1.2606216375757935</v>
      </c>
      <c r="F26" s="27">
        <f t="shared" si="14"/>
        <v>0.54588264282991916</v>
      </c>
      <c r="G26" s="27">
        <f t="shared" si="14"/>
        <v>0.21570784012590172</v>
      </c>
      <c r="H26" s="27">
        <f t="shared" si="14"/>
        <v>0.17839192583224633</v>
      </c>
      <c r="I26" s="27">
        <f t="shared" si="14"/>
        <v>0.14969548128016869</v>
      </c>
      <c r="J26" s="27">
        <f t="shared" si="14"/>
        <v>0.1819627034886164</v>
      </c>
      <c r="K26" s="27">
        <f t="shared" si="14"/>
        <v>1.5522152784948657</v>
      </c>
      <c r="L26" s="27">
        <f t="shared" si="14"/>
        <v>2.695668979322158</v>
      </c>
      <c r="M26" s="27">
        <f t="shared" si="14"/>
        <v>3.2779496265366896</v>
      </c>
      <c r="N26" s="27">
        <f t="shared" si="14"/>
        <v>4.8401416406615549</v>
      </c>
      <c r="O26" s="27">
        <f t="shared" si="14"/>
        <v>5.2201227135781636</v>
      </c>
      <c r="P26" s="27">
        <f t="shared" si="14"/>
        <v>5.5599499589014618</v>
      </c>
      <c r="Q26" s="27">
        <f t="shared" si="14"/>
        <v>2.7615059604653882</v>
      </c>
      <c r="R26" s="27">
        <f t="shared" si="14"/>
        <v>3.7596315533898119</v>
      </c>
      <c r="S26" s="27">
        <f t="shared" si="14"/>
        <v>3.5648797605976541</v>
      </c>
      <c r="T26" s="27">
        <f t="shared" si="14"/>
        <v>3.9873901729179169</v>
      </c>
      <c r="U26" s="27">
        <f t="shared" si="14"/>
        <v>3.2234359447567034</v>
      </c>
      <c r="V26" s="27">
        <f t="shared" si="14"/>
        <v>2.5603662123894915</v>
      </c>
      <c r="W26" s="27">
        <f t="shared" si="14"/>
        <v>8.4980807515755252</v>
      </c>
      <c r="X26" s="27">
        <f t="shared" si="14"/>
        <v>4.2689286896772574</v>
      </c>
      <c r="Y26" s="27">
        <f t="shared" ref="Y26:Z26" si="15">SUM(Y27,Y33)</f>
        <v>2.8532364948828834</v>
      </c>
      <c r="Z26" s="27">
        <f t="shared" si="15"/>
        <v>1.0804558851544965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1.2126898470357981</v>
      </c>
      <c r="D33" s="19">
        <f t="shared" si="18"/>
        <v>1.1668339009968398</v>
      </c>
      <c r="E33" s="19">
        <f t="shared" si="18"/>
        <v>1.2606216375757935</v>
      </c>
      <c r="F33" s="19">
        <f t="shared" si="18"/>
        <v>0.54588264282991916</v>
      </c>
      <c r="G33" s="19">
        <f t="shared" si="18"/>
        <v>0.21570784012590172</v>
      </c>
      <c r="H33" s="19">
        <f t="shared" si="18"/>
        <v>0.17839192583224633</v>
      </c>
      <c r="I33" s="19">
        <f t="shared" si="18"/>
        <v>0.14969548128016869</v>
      </c>
      <c r="J33" s="19">
        <f t="shared" si="18"/>
        <v>0.1819627034886164</v>
      </c>
      <c r="K33" s="19">
        <f t="shared" si="18"/>
        <v>1.5522152784948657</v>
      </c>
      <c r="L33" s="19">
        <f t="shared" si="18"/>
        <v>2.695668979322158</v>
      </c>
      <c r="M33" s="19">
        <f t="shared" si="18"/>
        <v>3.2779496265366896</v>
      </c>
      <c r="N33" s="19">
        <f t="shared" si="18"/>
        <v>4.8401416406615549</v>
      </c>
      <c r="O33" s="19">
        <f t="shared" si="18"/>
        <v>5.2201227135781636</v>
      </c>
      <c r="P33" s="19">
        <f t="shared" si="18"/>
        <v>5.5599499589014618</v>
      </c>
      <c r="Q33" s="19">
        <f t="shared" si="18"/>
        <v>2.7615059604653882</v>
      </c>
      <c r="R33" s="19">
        <f t="shared" si="18"/>
        <v>3.7596315533898119</v>
      </c>
      <c r="S33" s="19">
        <f t="shared" si="18"/>
        <v>3.5648797605976541</v>
      </c>
      <c r="T33" s="19">
        <f t="shared" si="18"/>
        <v>3.9873901729179169</v>
      </c>
      <c r="U33" s="19">
        <f t="shared" si="18"/>
        <v>3.2234359447567034</v>
      </c>
      <c r="V33" s="19">
        <f t="shared" si="18"/>
        <v>2.5603662123894915</v>
      </c>
      <c r="W33" s="19">
        <f t="shared" si="18"/>
        <v>8.4980807515755252</v>
      </c>
      <c r="X33" s="19">
        <f t="shared" si="18"/>
        <v>4.2689286896772574</v>
      </c>
      <c r="Y33" s="19">
        <f t="shared" ref="Y33:Z33" si="19">SUM(Y34:Y50)</f>
        <v>2.8532364948828834</v>
      </c>
      <c r="Z33" s="19">
        <f t="shared" si="19"/>
        <v>1.0804558851544965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1.2126898470357981</v>
      </c>
      <c r="D40" s="8">
        <v>1.1668339009968398</v>
      </c>
      <c r="E40" s="8">
        <v>1.2606216375757935</v>
      </c>
      <c r="F40" s="8">
        <v>0.54588264282991916</v>
      </c>
      <c r="G40" s="8">
        <v>0.21570784012590172</v>
      </c>
      <c r="H40" s="8">
        <v>0.17839192583224633</v>
      </c>
      <c r="I40" s="8">
        <v>0.14969548128016869</v>
      </c>
      <c r="J40" s="8">
        <v>0.1819627034886164</v>
      </c>
      <c r="K40" s="8">
        <v>1.5522152784948657</v>
      </c>
      <c r="L40" s="8">
        <v>2.695668979322158</v>
      </c>
      <c r="M40" s="8">
        <v>3.2779496265366896</v>
      </c>
      <c r="N40" s="8">
        <v>4.8401416406615549</v>
      </c>
      <c r="O40" s="8">
        <v>5.2201227135781636</v>
      </c>
      <c r="P40" s="8">
        <v>5.5599499589014618</v>
      </c>
      <c r="Q40" s="8">
        <v>2.7615059604653882</v>
      </c>
      <c r="R40" s="8">
        <v>3.7596315533898119</v>
      </c>
      <c r="S40" s="8">
        <v>3.5648797605976541</v>
      </c>
      <c r="T40" s="8">
        <v>3.9873901729179169</v>
      </c>
      <c r="U40" s="8">
        <v>3.2234359447567034</v>
      </c>
      <c r="V40" s="8">
        <v>2.5603662123894915</v>
      </c>
      <c r="W40" s="8">
        <v>8.4980807515755252</v>
      </c>
      <c r="X40" s="8">
        <v>4.2689286896772574</v>
      </c>
      <c r="Y40" s="8">
        <v>2.8532364948828834</v>
      </c>
      <c r="Z40" s="8">
        <v>1.0804558851544965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1.1100447475552924</v>
      </c>
      <c r="D2" s="21">
        <f t="shared" ref="D2:X2" si="0">SUM(D3,D17,D22,D25,D26,D51,D52)</f>
        <v>1.1141515979484329</v>
      </c>
      <c r="E2" s="21">
        <f t="shared" si="0"/>
        <v>0.32832382287016915</v>
      </c>
      <c r="F2" s="21">
        <f t="shared" si="0"/>
        <v>1.4451815560931225</v>
      </c>
      <c r="G2" s="21">
        <f t="shared" si="0"/>
        <v>0.49358351306376608</v>
      </c>
      <c r="H2" s="21">
        <f t="shared" si="0"/>
        <v>0.60537039129878367</v>
      </c>
      <c r="I2" s="21">
        <f t="shared" si="0"/>
        <v>1.3849673306837418</v>
      </c>
      <c r="J2" s="21">
        <f t="shared" si="0"/>
        <v>1.0377992082314913</v>
      </c>
      <c r="K2" s="21">
        <f t="shared" si="0"/>
        <v>0.49001069716852685</v>
      </c>
      <c r="L2" s="21">
        <f t="shared" si="0"/>
        <v>0.35400023025090266</v>
      </c>
      <c r="M2" s="21">
        <f t="shared" si="0"/>
        <v>0.93475089486544993</v>
      </c>
      <c r="N2" s="21">
        <f t="shared" si="0"/>
        <v>8.3849196521429456E-2</v>
      </c>
      <c r="O2" s="21">
        <f t="shared" si="0"/>
        <v>6.9196171540359952E-2</v>
      </c>
      <c r="P2" s="21">
        <f t="shared" si="0"/>
        <v>0.13524650413111439</v>
      </c>
      <c r="Q2" s="21">
        <f t="shared" si="0"/>
        <v>0.66746515027545938</v>
      </c>
      <c r="R2" s="21">
        <f t="shared" si="0"/>
        <v>0.51503473495978047</v>
      </c>
      <c r="S2" s="21">
        <f t="shared" si="0"/>
        <v>0.42034211868099519</v>
      </c>
      <c r="T2" s="21">
        <f t="shared" si="0"/>
        <v>0.12970620706129612</v>
      </c>
      <c r="U2" s="21">
        <f t="shared" si="0"/>
        <v>0.1328935482918554</v>
      </c>
      <c r="V2" s="21">
        <f t="shared" si="0"/>
        <v>3.5624566197867989E-2</v>
      </c>
      <c r="W2" s="21">
        <f t="shared" si="0"/>
        <v>0.33955317377006317</v>
      </c>
      <c r="X2" s="21">
        <f t="shared" si="0"/>
        <v>1.8494518214810091E-2</v>
      </c>
      <c r="Y2" s="21">
        <f t="shared" ref="Y2:Z2" si="1">SUM(Y3,Y17,Y22,Y25,Y26,Y51,Y52)</f>
        <v>1.1505097478815103E-2</v>
      </c>
      <c r="Z2" s="21">
        <f t="shared" si="1"/>
        <v>5.6889275213812696E-3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1.1100447475552924</v>
      </c>
      <c r="D26" s="27">
        <f t="shared" si="14"/>
        <v>1.1141515979484329</v>
      </c>
      <c r="E26" s="27">
        <f t="shared" si="14"/>
        <v>0.32832382287016915</v>
      </c>
      <c r="F26" s="27">
        <f t="shared" si="14"/>
        <v>1.4451815560931225</v>
      </c>
      <c r="G26" s="27">
        <f t="shared" si="14"/>
        <v>0.49358351306376608</v>
      </c>
      <c r="H26" s="27">
        <f t="shared" si="14"/>
        <v>0.60537039129878367</v>
      </c>
      <c r="I26" s="27">
        <f t="shared" si="14"/>
        <v>1.3849673306837418</v>
      </c>
      <c r="J26" s="27">
        <f t="shared" si="14"/>
        <v>1.0377992082314913</v>
      </c>
      <c r="K26" s="27">
        <f t="shared" si="14"/>
        <v>0.49001069716852685</v>
      </c>
      <c r="L26" s="27">
        <f t="shared" si="14"/>
        <v>0.35400023025090266</v>
      </c>
      <c r="M26" s="27">
        <f t="shared" si="14"/>
        <v>0.93475089486544993</v>
      </c>
      <c r="N26" s="27">
        <f t="shared" si="14"/>
        <v>8.3849196521429456E-2</v>
      </c>
      <c r="O26" s="27">
        <f t="shared" si="14"/>
        <v>6.9196171540359952E-2</v>
      </c>
      <c r="P26" s="27">
        <f t="shared" si="14"/>
        <v>0.13524650413111439</v>
      </c>
      <c r="Q26" s="27">
        <f t="shared" si="14"/>
        <v>0.66746515027545938</v>
      </c>
      <c r="R26" s="27">
        <f t="shared" si="14"/>
        <v>0.51503473495978047</v>
      </c>
      <c r="S26" s="27">
        <f t="shared" si="14"/>
        <v>0.42034211868099519</v>
      </c>
      <c r="T26" s="27">
        <f t="shared" si="14"/>
        <v>0.12970620706129612</v>
      </c>
      <c r="U26" s="27">
        <f t="shared" si="14"/>
        <v>0.1328935482918554</v>
      </c>
      <c r="V26" s="27">
        <f t="shared" si="14"/>
        <v>3.5624566197867989E-2</v>
      </c>
      <c r="W26" s="27">
        <f t="shared" si="14"/>
        <v>0.33955317377006317</v>
      </c>
      <c r="X26" s="27">
        <f t="shared" si="14"/>
        <v>1.8494518214810091E-2</v>
      </c>
      <c r="Y26" s="27">
        <f t="shared" ref="Y26:Z26" si="15">SUM(Y27,Y33)</f>
        <v>1.1505097478815103E-2</v>
      </c>
      <c r="Z26" s="27">
        <f t="shared" si="15"/>
        <v>5.6889275213812696E-3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1.1100447475552924</v>
      </c>
      <c r="D33" s="19">
        <f t="shared" si="18"/>
        <v>1.1141515979484329</v>
      </c>
      <c r="E33" s="19">
        <f t="shared" si="18"/>
        <v>0.32832382287016915</v>
      </c>
      <c r="F33" s="19">
        <f t="shared" si="18"/>
        <v>1.4451815560931225</v>
      </c>
      <c r="G33" s="19">
        <f t="shared" si="18"/>
        <v>0.49358351306376608</v>
      </c>
      <c r="H33" s="19">
        <f t="shared" si="18"/>
        <v>0.60537039129878367</v>
      </c>
      <c r="I33" s="19">
        <f t="shared" si="18"/>
        <v>1.3849673306837418</v>
      </c>
      <c r="J33" s="19">
        <f t="shared" si="18"/>
        <v>1.0377992082314913</v>
      </c>
      <c r="K33" s="19">
        <f t="shared" si="18"/>
        <v>0.49001069716852685</v>
      </c>
      <c r="L33" s="19">
        <f t="shared" si="18"/>
        <v>0.35400023025090266</v>
      </c>
      <c r="M33" s="19">
        <f t="shared" si="18"/>
        <v>0.93475089486544993</v>
      </c>
      <c r="N33" s="19">
        <f t="shared" si="18"/>
        <v>8.3849196521429456E-2</v>
      </c>
      <c r="O33" s="19">
        <f t="shared" si="18"/>
        <v>6.9196171540359952E-2</v>
      </c>
      <c r="P33" s="19">
        <f t="shared" si="18"/>
        <v>0.13524650413111439</v>
      </c>
      <c r="Q33" s="19">
        <f t="shared" si="18"/>
        <v>0.66746515027545938</v>
      </c>
      <c r="R33" s="19">
        <f t="shared" si="18"/>
        <v>0.51503473495978047</v>
      </c>
      <c r="S33" s="19">
        <f t="shared" si="18"/>
        <v>0.42034211868099519</v>
      </c>
      <c r="T33" s="19">
        <f t="shared" si="18"/>
        <v>0.12970620706129612</v>
      </c>
      <c r="U33" s="19">
        <f t="shared" si="18"/>
        <v>0.1328935482918554</v>
      </c>
      <c r="V33" s="19">
        <f t="shared" si="18"/>
        <v>3.5624566197867989E-2</v>
      </c>
      <c r="W33" s="19">
        <f t="shared" si="18"/>
        <v>0.33955317377006317</v>
      </c>
      <c r="X33" s="19">
        <f t="shared" si="18"/>
        <v>1.8494518214810091E-2</v>
      </c>
      <c r="Y33" s="19">
        <f t="shared" ref="Y33:Z33" si="19">SUM(Y34:Y50)</f>
        <v>1.1505097478815103E-2</v>
      </c>
      <c r="Z33" s="19">
        <f t="shared" si="19"/>
        <v>5.6889275213812696E-3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1.1100447475552924</v>
      </c>
      <c r="D40" s="8">
        <v>1.1141515979484329</v>
      </c>
      <c r="E40" s="8">
        <v>0.32832382287016915</v>
      </c>
      <c r="F40" s="8">
        <v>1.4451815560931225</v>
      </c>
      <c r="G40" s="8">
        <v>0.49358351306376608</v>
      </c>
      <c r="H40" s="8">
        <v>0.60537039129878367</v>
      </c>
      <c r="I40" s="8">
        <v>1.3849673306837418</v>
      </c>
      <c r="J40" s="8">
        <v>1.0377992082314913</v>
      </c>
      <c r="K40" s="8">
        <v>0.49001069716852685</v>
      </c>
      <c r="L40" s="8">
        <v>0.35400023025090266</v>
      </c>
      <c r="M40" s="8">
        <v>0.93475089486544993</v>
      </c>
      <c r="N40" s="8">
        <v>8.3849196521429456E-2</v>
      </c>
      <c r="O40" s="8">
        <v>6.9196171540359952E-2</v>
      </c>
      <c r="P40" s="8">
        <v>0.13524650413111439</v>
      </c>
      <c r="Q40" s="8">
        <v>0.66746515027545938</v>
      </c>
      <c r="R40" s="8">
        <v>0.51503473495978047</v>
      </c>
      <c r="S40" s="8">
        <v>0.42034211868099519</v>
      </c>
      <c r="T40" s="8">
        <v>0.12970620706129612</v>
      </c>
      <c r="U40" s="8">
        <v>0.1328935482918554</v>
      </c>
      <c r="V40" s="8">
        <v>3.5624566197867989E-2</v>
      </c>
      <c r="W40" s="8">
        <v>0.33955317377006317</v>
      </c>
      <c r="X40" s="8">
        <v>1.8494518214810091E-2</v>
      </c>
      <c r="Y40" s="8">
        <v>1.1505097478815103E-2</v>
      </c>
      <c r="Z40" s="8">
        <v>5.6889275213812696E-3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36588.033616830347</v>
      </c>
      <c r="D2" s="21">
        <f t="shared" ref="D2:X2" si="0">SUM(D3,D17,D22,D25,D26,D51,D52)</f>
        <v>37816.929207932604</v>
      </c>
      <c r="E2" s="21">
        <f t="shared" si="0"/>
        <v>37305.840845986539</v>
      </c>
      <c r="F2" s="21">
        <f t="shared" si="0"/>
        <v>37350.700429596953</v>
      </c>
      <c r="G2" s="21">
        <f t="shared" si="0"/>
        <v>36404.672300078731</v>
      </c>
      <c r="H2" s="21">
        <f t="shared" si="0"/>
        <v>37551.457913380371</v>
      </c>
      <c r="I2" s="21">
        <f t="shared" si="0"/>
        <v>36763.563018510926</v>
      </c>
      <c r="J2" s="21">
        <f t="shared" si="0"/>
        <v>35077.444441047701</v>
      </c>
      <c r="K2" s="21">
        <f t="shared" si="0"/>
        <v>35211.653526496913</v>
      </c>
      <c r="L2" s="21">
        <f t="shared" si="0"/>
        <v>32450.329406780042</v>
      </c>
      <c r="M2" s="21">
        <f t="shared" si="0"/>
        <v>34381.573877472765</v>
      </c>
      <c r="N2" s="21">
        <f t="shared" si="0"/>
        <v>32607.02022301784</v>
      </c>
      <c r="O2" s="21">
        <f t="shared" si="0"/>
        <v>30743.528453187802</v>
      </c>
      <c r="P2" s="21">
        <f t="shared" si="0"/>
        <v>30966.283094341492</v>
      </c>
      <c r="Q2" s="21">
        <f t="shared" si="0"/>
        <v>28872.763288160753</v>
      </c>
      <c r="R2" s="21">
        <f t="shared" si="0"/>
        <v>28839.238190655862</v>
      </c>
      <c r="S2" s="21">
        <f t="shared" si="0"/>
        <v>29576.536895517849</v>
      </c>
      <c r="T2" s="21">
        <f t="shared" si="0"/>
        <v>31670.47823299692</v>
      </c>
      <c r="U2" s="21">
        <f t="shared" si="0"/>
        <v>30979.954035246185</v>
      </c>
      <c r="V2" s="21">
        <f t="shared" si="0"/>
        <v>28931.622780328573</v>
      </c>
      <c r="W2" s="21">
        <f t="shared" si="0"/>
        <v>26816.000254696552</v>
      </c>
      <c r="X2" s="21">
        <f t="shared" si="0"/>
        <v>29988.266928008776</v>
      </c>
      <c r="Y2" s="21">
        <f t="shared" ref="Y2:Z2" si="1">SUM(Y3,Y17,Y22,Y25,Y26,Y51,Y52)</f>
        <v>27339.562962436732</v>
      </c>
      <c r="Z2" s="21">
        <f t="shared" si="1"/>
        <v>26694.364095462272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10639.633718670349</v>
      </c>
      <c r="D3" s="24">
        <f t="shared" si="2"/>
        <v>11447.99337633022</v>
      </c>
      <c r="E3" s="24">
        <f t="shared" si="2"/>
        <v>10308.935644773786</v>
      </c>
      <c r="F3" s="24">
        <f t="shared" si="2"/>
        <v>11041.201441021081</v>
      </c>
      <c r="G3" s="24">
        <f t="shared" si="2"/>
        <v>10773.194885644005</v>
      </c>
      <c r="H3" s="24">
        <f t="shared" si="2"/>
        <v>9833.2968240660321</v>
      </c>
      <c r="I3" s="24">
        <f t="shared" si="2"/>
        <v>9681.4114206618451</v>
      </c>
      <c r="J3" s="24">
        <f t="shared" si="2"/>
        <v>9031.4078954836095</v>
      </c>
      <c r="K3" s="24">
        <f t="shared" si="2"/>
        <v>9654.2615238943981</v>
      </c>
      <c r="L3" s="24">
        <f t="shared" si="2"/>
        <v>9416.7185215831596</v>
      </c>
      <c r="M3" s="24">
        <f t="shared" si="2"/>
        <v>8102.4176748334576</v>
      </c>
      <c r="N3" s="24">
        <f t="shared" si="2"/>
        <v>8119.6982094660871</v>
      </c>
      <c r="O3" s="24">
        <f t="shared" si="2"/>
        <v>6801.6792204631329</v>
      </c>
      <c r="P3" s="24">
        <f t="shared" si="2"/>
        <v>6555.0437910265691</v>
      </c>
      <c r="Q3" s="24">
        <f t="shared" si="2"/>
        <v>5870.9453606070074</v>
      </c>
      <c r="R3" s="24">
        <f t="shared" si="2"/>
        <v>5842.0975854228564</v>
      </c>
      <c r="S3" s="24">
        <f t="shared" si="2"/>
        <v>5356.0396499103645</v>
      </c>
      <c r="T3" s="24">
        <f t="shared" si="2"/>
        <v>5587.7211178512789</v>
      </c>
      <c r="U3" s="24">
        <f t="shared" si="2"/>
        <v>5488.5098662142991</v>
      </c>
      <c r="V3" s="24">
        <f t="shared" si="2"/>
        <v>4771.9593479323221</v>
      </c>
      <c r="W3" s="24">
        <f t="shared" si="2"/>
        <v>3926.7422261157471</v>
      </c>
      <c r="X3" s="24">
        <f t="shared" si="2"/>
        <v>3561.3161220097427</v>
      </c>
      <c r="Y3" s="24">
        <f t="shared" ref="Y3:Z3" si="3">SUM(Y4,Y8,Y11)</f>
        <v>3313.1441150395422</v>
      </c>
      <c r="Z3" s="24">
        <f t="shared" si="3"/>
        <v>2481.7923015406841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4938.2021721489964</v>
      </c>
      <c r="D4" s="19">
        <f t="shared" si="4"/>
        <v>5406.3170782601846</v>
      </c>
      <c r="E4" s="19">
        <f t="shared" si="4"/>
        <v>4850.7149085095116</v>
      </c>
      <c r="F4" s="19">
        <f t="shared" si="4"/>
        <v>5536.5403791976969</v>
      </c>
      <c r="G4" s="19">
        <f t="shared" si="4"/>
        <v>5618.2751688574481</v>
      </c>
      <c r="H4" s="19">
        <f t="shared" si="4"/>
        <v>5678.9602115400003</v>
      </c>
      <c r="I4" s="19">
        <f t="shared" si="4"/>
        <v>5643.908038681031</v>
      </c>
      <c r="J4" s="19">
        <f t="shared" si="4"/>
        <v>5439.2839188104663</v>
      </c>
      <c r="K4" s="19">
        <f t="shared" si="4"/>
        <v>4983.6721793120942</v>
      </c>
      <c r="L4" s="19">
        <f t="shared" si="4"/>
        <v>4976.3304568110998</v>
      </c>
      <c r="M4" s="19">
        <f t="shared" si="4"/>
        <v>4096.8810321899919</v>
      </c>
      <c r="N4" s="19">
        <f t="shared" si="4"/>
        <v>3759.0272142052299</v>
      </c>
      <c r="O4" s="19">
        <f t="shared" si="4"/>
        <v>3157.2659880804226</v>
      </c>
      <c r="P4" s="19">
        <f t="shared" si="4"/>
        <v>3182.1398715384889</v>
      </c>
      <c r="Q4" s="19">
        <f t="shared" si="4"/>
        <v>2780.7335870929987</v>
      </c>
      <c r="R4" s="19">
        <f t="shared" si="4"/>
        <v>2469.9598798696734</v>
      </c>
      <c r="S4" s="19">
        <f t="shared" si="4"/>
        <v>2275.6644263670523</v>
      </c>
      <c r="T4" s="19">
        <f t="shared" si="4"/>
        <v>2597.1242407834238</v>
      </c>
      <c r="U4" s="19">
        <f t="shared" si="4"/>
        <v>2831.0840197936018</v>
      </c>
      <c r="V4" s="19">
        <f t="shared" si="4"/>
        <v>2128.5700550030406</v>
      </c>
      <c r="W4" s="19">
        <f t="shared" si="4"/>
        <v>1537.82634347766</v>
      </c>
      <c r="X4" s="19">
        <f t="shared" si="4"/>
        <v>1801.9917752834635</v>
      </c>
      <c r="Y4" s="19">
        <f t="shared" ref="Y4:Z4" si="5">SUM(Y5:Y7)</f>
        <v>1332.4975079942208</v>
      </c>
      <c r="Z4" s="19">
        <f t="shared" si="5"/>
        <v>929.36598762389337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625.79632500000002</v>
      </c>
      <c r="I5" s="8">
        <f>TI_EHG_E!I5+NRG_E!I5+FC_E!I5</f>
        <v>601.00589419199991</v>
      </c>
      <c r="J5" s="8">
        <f>TI_EHG_E!J5+NRG_E!J5+FC_E!J5</f>
        <v>673.17368580000027</v>
      </c>
      <c r="K5" s="8">
        <f>TI_EHG_E!K5+NRG_E!K5+FC_E!K5</f>
        <v>703.60160389200018</v>
      </c>
      <c r="L5" s="8">
        <f>TI_EHG_E!L5+NRG_E!L5+FC_E!L5</f>
        <v>608.32182391200013</v>
      </c>
      <c r="M5" s="8">
        <f>TI_EHG_E!M5+NRG_E!M5+FC_E!M5</f>
        <v>626.85551253600011</v>
      </c>
      <c r="N5" s="8">
        <f>TI_EHG_E!N5+NRG_E!N5+FC_E!N5</f>
        <v>628.12158354000019</v>
      </c>
      <c r="O5" s="8">
        <f>TI_EHG_E!O5+NRG_E!O5+FC_E!O5</f>
        <v>470.76804125999996</v>
      </c>
      <c r="P5" s="8">
        <f>TI_EHG_E!P5+NRG_E!P5+FC_E!P5</f>
        <v>395.55677469432311</v>
      </c>
      <c r="Q5" s="8">
        <f>TI_EHG_E!Q5+NRG_E!Q5+FC_E!Q5</f>
        <v>501.38207782189824</v>
      </c>
      <c r="R5" s="8">
        <f>TI_EHG_E!R5+NRG_E!R5+FC_E!R5</f>
        <v>266.08658323420963</v>
      </c>
      <c r="S5" s="8">
        <f>TI_EHG_E!S5+NRG_E!S5+FC_E!S5</f>
        <v>381.91319517475631</v>
      </c>
      <c r="T5" s="8">
        <f>TI_EHG_E!T5+NRG_E!T5+FC_E!T5</f>
        <v>410.20128221504882</v>
      </c>
      <c r="U5" s="8">
        <f>TI_EHG_E!U5+NRG_E!U5+FC_E!U5</f>
        <v>405.38820366184484</v>
      </c>
      <c r="V5" s="8">
        <f>TI_EHG_E!V5+NRG_E!V5+FC_E!V5</f>
        <v>335.65098887142835</v>
      </c>
      <c r="W5" s="8">
        <f>TI_EHG_E!W5+NRG_E!W5+FC_E!W5</f>
        <v>343.11078185999997</v>
      </c>
      <c r="X5" s="8">
        <f>TI_EHG_E!X5+NRG_E!X5+FC_E!X5</f>
        <v>277.92065695412288</v>
      </c>
      <c r="Y5" s="8">
        <f>TI_EHG_E!Y5+NRG_E!Y5+FC_E!Y5</f>
        <v>137.30581972799999</v>
      </c>
      <c r="Z5" s="8">
        <f>TI_EHG_E!Z5+NRG_E!Z5+FC_E!Z5</f>
        <v>49.079402150633186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  <c r="Y6" s="8">
        <f>TI_EHG_E!Y6+NRG_E!Y6+FC_E!Y6</f>
        <v>0</v>
      </c>
      <c r="Z6" s="8">
        <f>TI_EHG_E!Z6+NRG_E!Z6+FC_E!Z6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4938.2021721489964</v>
      </c>
      <c r="D7" s="8">
        <f>TI_EHG_E!D7+NRG_E!D7+FC_E!D7</f>
        <v>5406.3170782601846</v>
      </c>
      <c r="E7" s="8">
        <f>TI_EHG_E!E7+NRG_E!E7+FC_E!E7</f>
        <v>4850.7149085095116</v>
      </c>
      <c r="F7" s="8">
        <f>TI_EHG_E!F7+NRG_E!F7+FC_E!F7</f>
        <v>5536.5403791976969</v>
      </c>
      <c r="G7" s="8">
        <f>TI_EHG_E!G7+NRG_E!G7+FC_E!G7</f>
        <v>5618.2751688574481</v>
      </c>
      <c r="H7" s="8">
        <f>TI_EHG_E!H7+NRG_E!H7+FC_E!H7</f>
        <v>5053.16388654</v>
      </c>
      <c r="I7" s="8">
        <f>TI_EHG_E!I7+NRG_E!I7+FC_E!I7</f>
        <v>5042.9021444890313</v>
      </c>
      <c r="J7" s="8">
        <f>TI_EHG_E!J7+NRG_E!J7+FC_E!J7</f>
        <v>4766.1102330104659</v>
      </c>
      <c r="K7" s="8">
        <f>TI_EHG_E!K7+NRG_E!K7+FC_E!K7</f>
        <v>4280.0705754200935</v>
      </c>
      <c r="L7" s="8">
        <f>TI_EHG_E!L7+NRG_E!L7+FC_E!L7</f>
        <v>4368.0086328991001</v>
      </c>
      <c r="M7" s="8">
        <f>TI_EHG_E!M7+NRG_E!M7+FC_E!M7</f>
        <v>3470.025519653992</v>
      </c>
      <c r="N7" s="8">
        <f>TI_EHG_E!N7+NRG_E!N7+FC_E!N7</f>
        <v>3130.9056306652296</v>
      </c>
      <c r="O7" s="8">
        <f>TI_EHG_E!O7+NRG_E!O7+FC_E!O7</f>
        <v>2686.4979468204228</v>
      </c>
      <c r="P7" s="8">
        <f>TI_EHG_E!P7+NRG_E!P7+FC_E!P7</f>
        <v>2786.583096844166</v>
      </c>
      <c r="Q7" s="8">
        <f>TI_EHG_E!Q7+NRG_E!Q7+FC_E!Q7</f>
        <v>2279.3515092711004</v>
      </c>
      <c r="R7" s="8">
        <f>TI_EHG_E!R7+NRG_E!R7+FC_E!R7</f>
        <v>2203.8732966354637</v>
      </c>
      <c r="S7" s="8">
        <f>TI_EHG_E!S7+NRG_E!S7+FC_E!S7</f>
        <v>1893.751231192296</v>
      </c>
      <c r="T7" s="8">
        <f>TI_EHG_E!T7+NRG_E!T7+FC_E!T7</f>
        <v>2186.9229585683752</v>
      </c>
      <c r="U7" s="8">
        <f>TI_EHG_E!U7+NRG_E!U7+FC_E!U7</f>
        <v>2425.6958161317571</v>
      </c>
      <c r="V7" s="8">
        <f>TI_EHG_E!V7+NRG_E!V7+FC_E!V7</f>
        <v>1792.9190661316125</v>
      </c>
      <c r="W7" s="8">
        <f>TI_EHG_E!W7+NRG_E!W7+FC_E!W7</f>
        <v>1194.7155616176601</v>
      </c>
      <c r="X7" s="8">
        <f>TI_EHG_E!X7+NRG_E!X7+FC_E!X7</f>
        <v>1524.0711183293406</v>
      </c>
      <c r="Y7" s="8">
        <f>TI_EHG_E!Y7+NRG_E!Y7+FC_E!Y7</f>
        <v>1195.1916882662208</v>
      </c>
      <c r="Z7" s="8">
        <f>TI_EHG_E!Z7+NRG_E!Z7+FC_E!Z7</f>
        <v>880.28658547326017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5148.537557903649</v>
      </c>
      <c r="D8" s="19">
        <f t="shared" ref="D8:X8" si="7">SUM(D9:D10)</f>
        <v>5428.6974077660343</v>
      </c>
      <c r="E8" s="19">
        <f t="shared" si="7"/>
        <v>5039.9885385842754</v>
      </c>
      <c r="F8" s="19">
        <f t="shared" si="7"/>
        <v>5017.5280796633851</v>
      </c>
      <c r="G8" s="19">
        <f t="shared" si="7"/>
        <v>4570.0041991385569</v>
      </c>
      <c r="H8" s="19">
        <f t="shared" si="7"/>
        <v>3796.729956042032</v>
      </c>
      <c r="I8" s="19">
        <f t="shared" si="7"/>
        <v>3636.0969372996619</v>
      </c>
      <c r="J8" s="19">
        <f t="shared" si="7"/>
        <v>3142.97808113678</v>
      </c>
      <c r="K8" s="19">
        <f t="shared" si="7"/>
        <v>3972.4962855629174</v>
      </c>
      <c r="L8" s="19">
        <f t="shared" si="7"/>
        <v>3764.3201405474383</v>
      </c>
      <c r="M8" s="19">
        <f t="shared" si="7"/>
        <v>3601.4827642548021</v>
      </c>
      <c r="N8" s="19">
        <f t="shared" si="7"/>
        <v>3621.6489629589382</v>
      </c>
      <c r="O8" s="19">
        <f t="shared" si="7"/>
        <v>3319.1623414960341</v>
      </c>
      <c r="P8" s="19">
        <f t="shared" si="7"/>
        <v>3062.8751243337342</v>
      </c>
      <c r="Q8" s="19">
        <f t="shared" si="7"/>
        <v>2828.8091668206484</v>
      </c>
      <c r="R8" s="19">
        <f t="shared" si="7"/>
        <v>2968.9076370563125</v>
      </c>
      <c r="S8" s="19">
        <f t="shared" si="7"/>
        <v>2723.199923079469</v>
      </c>
      <c r="T8" s="19">
        <f t="shared" si="7"/>
        <v>2635.9739389915694</v>
      </c>
      <c r="U8" s="19">
        <f t="shared" si="7"/>
        <v>2351.0807057834977</v>
      </c>
      <c r="V8" s="19">
        <f t="shared" si="7"/>
        <v>2178.4314984637795</v>
      </c>
      <c r="W8" s="19">
        <f t="shared" si="7"/>
        <v>1945.7194998476757</v>
      </c>
      <c r="X8" s="19">
        <f t="shared" si="7"/>
        <v>1396.4899657172652</v>
      </c>
      <c r="Y8" s="19">
        <f t="shared" ref="Y8:Z8" si="8">SUM(Y9:Y10)</f>
        <v>1599.0648975149916</v>
      </c>
      <c r="Z8" s="19">
        <f t="shared" si="8"/>
        <v>1343.7104736599033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  <c r="Y9" s="8">
        <f>TI_EHG_E!Y9+NRG_E!Y9+FC_E!Y9</f>
        <v>0</v>
      </c>
      <c r="Z9" s="8">
        <f>TI_EHG_E!Z9+NRG_E!Z9+FC_E!Z9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5148.537557903649</v>
      </c>
      <c r="D10" s="8">
        <f>TI_EHG_E!D10+NRG_E!D10+FC_E!D10</f>
        <v>5428.6974077660343</v>
      </c>
      <c r="E10" s="8">
        <f>TI_EHG_E!E10+NRG_E!E10+FC_E!E10</f>
        <v>5039.9885385842754</v>
      </c>
      <c r="F10" s="8">
        <f>TI_EHG_E!F10+NRG_E!F10+FC_E!F10</f>
        <v>5017.5280796633851</v>
      </c>
      <c r="G10" s="8">
        <f>TI_EHG_E!G10+NRG_E!G10+FC_E!G10</f>
        <v>4570.0041991385569</v>
      </c>
      <c r="H10" s="8">
        <f>TI_EHG_E!H10+NRG_E!H10+FC_E!H10</f>
        <v>3796.729956042032</v>
      </c>
      <c r="I10" s="8">
        <f>TI_EHG_E!I10+NRG_E!I10+FC_E!I10</f>
        <v>3636.0969372996619</v>
      </c>
      <c r="J10" s="8">
        <f>TI_EHG_E!J10+NRG_E!J10+FC_E!J10</f>
        <v>3142.97808113678</v>
      </c>
      <c r="K10" s="8">
        <f>TI_EHG_E!K10+NRG_E!K10+FC_E!K10</f>
        <v>3972.4962855629174</v>
      </c>
      <c r="L10" s="8">
        <f>TI_EHG_E!L10+NRG_E!L10+FC_E!L10</f>
        <v>3764.3201405474383</v>
      </c>
      <c r="M10" s="8">
        <f>TI_EHG_E!M10+NRG_E!M10+FC_E!M10</f>
        <v>3601.4827642548021</v>
      </c>
      <c r="N10" s="8">
        <f>TI_EHG_E!N10+NRG_E!N10+FC_E!N10</f>
        <v>3621.6489629589382</v>
      </c>
      <c r="O10" s="8">
        <f>TI_EHG_E!O10+NRG_E!O10+FC_E!O10</f>
        <v>3319.1623414960341</v>
      </c>
      <c r="P10" s="8">
        <f>TI_EHG_E!P10+NRG_E!P10+FC_E!P10</f>
        <v>3062.8751243337342</v>
      </c>
      <c r="Q10" s="8">
        <f>TI_EHG_E!Q10+NRG_E!Q10+FC_E!Q10</f>
        <v>2828.8091668206484</v>
      </c>
      <c r="R10" s="8">
        <f>TI_EHG_E!R10+NRG_E!R10+FC_E!R10</f>
        <v>2968.9076370563125</v>
      </c>
      <c r="S10" s="8">
        <f>TI_EHG_E!S10+NRG_E!S10+FC_E!S10</f>
        <v>2723.199923079469</v>
      </c>
      <c r="T10" s="8">
        <f>TI_EHG_E!T10+NRG_E!T10+FC_E!T10</f>
        <v>2635.9739389915694</v>
      </c>
      <c r="U10" s="8">
        <f>TI_EHG_E!U10+NRG_E!U10+FC_E!U10</f>
        <v>2351.0807057834977</v>
      </c>
      <c r="V10" s="8">
        <f>TI_EHG_E!V10+NRG_E!V10+FC_E!V10</f>
        <v>2178.4314984637795</v>
      </c>
      <c r="W10" s="8">
        <f>TI_EHG_E!W10+NRG_E!W10+FC_E!W10</f>
        <v>1945.7194998476757</v>
      </c>
      <c r="X10" s="8">
        <f>TI_EHG_E!X10+NRG_E!X10+FC_E!X10</f>
        <v>1396.4899657172652</v>
      </c>
      <c r="Y10" s="8">
        <f>TI_EHG_E!Y10+NRG_E!Y10+FC_E!Y10</f>
        <v>1599.0648975149916</v>
      </c>
      <c r="Z10" s="8">
        <f>TI_EHG_E!Z10+NRG_E!Z10+FC_E!Z10</f>
        <v>1343.7104736599033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552.89398861770246</v>
      </c>
      <c r="D11" s="19">
        <f t="shared" ref="D11:X11" si="10">SUM(D12:D16)</f>
        <v>612.97889030400006</v>
      </c>
      <c r="E11" s="19">
        <f t="shared" si="10"/>
        <v>418.23219768000001</v>
      </c>
      <c r="F11" s="19">
        <f t="shared" si="10"/>
        <v>487.13298215999998</v>
      </c>
      <c r="G11" s="19">
        <f t="shared" si="10"/>
        <v>584.91551764799999</v>
      </c>
      <c r="H11" s="19">
        <f t="shared" si="10"/>
        <v>357.60665648399998</v>
      </c>
      <c r="I11" s="19">
        <f t="shared" si="10"/>
        <v>401.40644468115187</v>
      </c>
      <c r="J11" s="19">
        <f t="shared" si="10"/>
        <v>449.14589553636387</v>
      </c>
      <c r="K11" s="19">
        <f t="shared" si="10"/>
        <v>698.09305901938546</v>
      </c>
      <c r="L11" s="19">
        <f t="shared" si="10"/>
        <v>676.06792422462172</v>
      </c>
      <c r="M11" s="19">
        <f t="shared" si="10"/>
        <v>404.0538783886638</v>
      </c>
      <c r="N11" s="19">
        <f t="shared" si="10"/>
        <v>739.0220323019189</v>
      </c>
      <c r="O11" s="19">
        <f t="shared" si="10"/>
        <v>325.25089088667647</v>
      </c>
      <c r="P11" s="19">
        <f t="shared" si="10"/>
        <v>310.02879515434631</v>
      </c>
      <c r="Q11" s="19">
        <f t="shared" si="10"/>
        <v>261.40260669336004</v>
      </c>
      <c r="R11" s="19">
        <f t="shared" si="10"/>
        <v>403.23006849687062</v>
      </c>
      <c r="S11" s="19">
        <f t="shared" si="10"/>
        <v>357.17530046384275</v>
      </c>
      <c r="T11" s="19">
        <f t="shared" si="10"/>
        <v>354.62293807628521</v>
      </c>
      <c r="U11" s="19">
        <f t="shared" si="10"/>
        <v>306.34514063719951</v>
      </c>
      <c r="V11" s="19">
        <f t="shared" si="10"/>
        <v>464.95779446550182</v>
      </c>
      <c r="W11" s="19">
        <f t="shared" si="10"/>
        <v>443.19638279041141</v>
      </c>
      <c r="X11" s="19">
        <f t="shared" si="10"/>
        <v>362.8343810090135</v>
      </c>
      <c r="Y11" s="19">
        <f t="shared" ref="Y11:Z11" si="11">SUM(Y12:Y16)</f>
        <v>381.58170953033022</v>
      </c>
      <c r="Z11" s="19">
        <f t="shared" si="11"/>
        <v>208.71584025688773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30.997009296000005</v>
      </c>
      <c r="I12" s="8">
        <f>TI_EHG_E!I12+NRG_E!I12+FC_E!I12</f>
        <v>25.831007135999997</v>
      </c>
      <c r="J12" s="8">
        <f>TI_EHG_E!J12+NRG_E!J12+FC_E!J12</f>
        <v>12.915503567999998</v>
      </c>
      <c r="K12" s="8">
        <f>TI_EHG_E!K12+NRG_E!K12+FC_E!K12</f>
        <v>25.831007136000007</v>
      </c>
      <c r="L12" s="8">
        <f>TI_EHG_E!L12+NRG_E!L12+FC_E!L12</f>
        <v>23.247839999999986</v>
      </c>
      <c r="M12" s="8">
        <f>TI_EHG_E!M12+NRG_E!M12+FC_E!M12</f>
        <v>23.247839999999997</v>
      </c>
      <c r="N12" s="8">
        <f>TI_EHG_E!N12+NRG_E!N12+FC_E!N12</f>
        <v>30.997009295999991</v>
      </c>
      <c r="O12" s="8">
        <f>TI_EHG_E!O12+NRG_E!O12+FC_E!O12</f>
        <v>28.414174271999975</v>
      </c>
      <c r="P12" s="8">
        <f>TI_EHG_E!P12+NRG_E!P12+FC_E!P12</f>
        <v>32.783725709606983</v>
      </c>
      <c r="Q12" s="8">
        <f>TI_EHG_E!Q12+NRG_E!Q12+FC_E!Q12</f>
        <v>24.587640000000015</v>
      </c>
      <c r="R12" s="8">
        <f>TI_EHG_E!R12+NRG_E!R12+FC_E!R12</f>
        <v>21.855817139737994</v>
      </c>
      <c r="S12" s="8">
        <f>TI_EHG_E!S12+NRG_E!S12+FC_E!S12</f>
        <v>24.587882096069858</v>
      </c>
      <c r="T12" s="8">
        <f>TI_EHG_E!T12+NRG_E!T12+FC_E!T12</f>
        <v>30.052012008733602</v>
      </c>
      <c r="U12" s="8">
        <f>TI_EHG_E!U12+NRG_E!U12+FC_E!U12</f>
        <v>30.052012008733595</v>
      </c>
      <c r="V12" s="8">
        <f>TI_EHG_E!V12+NRG_E!V12+FC_E!V12</f>
        <v>24.587882096069873</v>
      </c>
      <c r="W12" s="8">
        <f>TI_EHG_E!W12+NRG_E!W12+FC_E!W12</f>
        <v>19.123752183406115</v>
      </c>
      <c r="X12" s="8">
        <f>TI_EHG_E!X12+NRG_E!X12+FC_E!X12</f>
        <v>19.123752183406104</v>
      </c>
      <c r="Y12" s="8">
        <f>TI_EHG_E!Y12+NRG_E!Y12+FC_E!Y12</f>
        <v>10.927908569868997</v>
      </c>
      <c r="Z12" s="8">
        <f>TI_EHG_E!Z12+NRG_E!Z12+FC_E!Z12</f>
        <v>5.4641299126637541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544.40653434570243</v>
      </c>
      <c r="D13" s="8">
        <f>TI_EHG_E!D13+NRG_E!D13+FC_E!D13</f>
        <v>606.42034252800011</v>
      </c>
      <c r="E13" s="8">
        <f>TI_EHG_E!E13+NRG_E!E13+FC_E!E13</f>
        <v>416.000737152</v>
      </c>
      <c r="F13" s="8">
        <f>TI_EHG_E!F13+NRG_E!F13+FC_E!F13</f>
        <v>485.011118592</v>
      </c>
      <c r="G13" s="8">
        <f>TI_EHG_E!G13+NRG_E!G13+FC_E!G13</f>
        <v>563.69721407999998</v>
      </c>
      <c r="H13" s="8">
        <f>TI_EHG_E!H13+NRG_E!H13+FC_E!H13</f>
        <v>324.48778362000002</v>
      </c>
      <c r="I13" s="8">
        <f>TI_EHG_E!I13+NRG_E!I13+FC_E!I13</f>
        <v>373.4535739771519</v>
      </c>
      <c r="J13" s="8">
        <f>TI_EHG_E!J13+NRG_E!J13+FC_E!J13</f>
        <v>434.10852840036387</v>
      </c>
      <c r="K13" s="8">
        <f>TI_EHG_E!K13+NRG_E!K13+FC_E!K13</f>
        <v>668.84860474738548</v>
      </c>
      <c r="L13" s="8">
        <f>TI_EHG_E!L13+NRG_E!L13+FC_E!L13</f>
        <v>650.62183489662175</v>
      </c>
      <c r="M13" s="8">
        <f>TI_EHG_E!M13+NRG_E!M13+FC_E!M13</f>
        <v>330.6202619566638</v>
      </c>
      <c r="N13" s="8">
        <f>TI_EHG_E!N13+NRG_E!N13+FC_E!N13</f>
        <v>693.91026300591886</v>
      </c>
      <c r="O13" s="8">
        <f>TI_EHG_E!O13+NRG_E!O13+FC_E!O13</f>
        <v>259.1974673186765</v>
      </c>
      <c r="P13" s="8">
        <f>TI_EHG_E!P13+NRG_E!P13+FC_E!P13</f>
        <v>172.74657053644239</v>
      </c>
      <c r="Q13" s="8">
        <f>TI_EHG_E!Q13+NRG_E!Q13+FC_E!Q13</f>
        <v>186.77560677336004</v>
      </c>
      <c r="R13" s="8">
        <f>TI_EHG_E!R13+NRG_E!R13+FC_E!R13</f>
        <v>352.78381331128111</v>
      </c>
      <c r="S13" s="8">
        <f>TI_EHG_E!S13+NRG_E!S13+FC_E!S13</f>
        <v>282.10884768</v>
      </c>
      <c r="T13" s="8">
        <f>TI_EHG_E!T13+NRG_E!T13+FC_E!T13</f>
        <v>271.41192497584859</v>
      </c>
      <c r="U13" s="8">
        <f>TI_EHG_E!U13+NRG_E!U13+FC_E!U13</f>
        <v>242.98708605204672</v>
      </c>
      <c r="V13" s="8">
        <f>TI_EHG_E!V13+NRG_E!V13+FC_E!V13</f>
        <v>365.5201842034931</v>
      </c>
      <c r="W13" s="8">
        <f>TI_EHG_E!W13+NRG_E!W13+FC_E!W13</f>
        <v>345.96500806333722</v>
      </c>
      <c r="X13" s="8">
        <f>TI_EHG_E!X13+NRG_E!X13+FC_E!X13</f>
        <v>242.7187131596686</v>
      </c>
      <c r="Y13" s="8">
        <f>TI_EHG_E!Y13+NRG_E!Y13+FC_E!Y13</f>
        <v>262.81135008709884</v>
      </c>
      <c r="Z13" s="8">
        <f>TI_EHG_E!Z13+NRG_E!Z13+FC_E!Z13</f>
        <v>123.34109353199686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  <c r="Y15" s="8">
        <f>TI_EHG_E!Y15+NRG_E!Y15+FC_E!Y15</f>
        <v>0</v>
      </c>
      <c r="Z15" s="8">
        <f>TI_EHG_E!Z15+NRG_E!Z15+FC_E!Z15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8.487454271999999</v>
      </c>
      <c r="D16" s="8">
        <f>TI_EHG_E!D16+NRG_E!D16+FC_E!D16</f>
        <v>6.5585477760000011</v>
      </c>
      <c r="E16" s="8">
        <f>TI_EHG_E!E16+NRG_E!E16+FC_E!E16</f>
        <v>2.2314605279999999</v>
      </c>
      <c r="F16" s="8">
        <f>TI_EHG_E!F16+NRG_E!F16+FC_E!F16</f>
        <v>2.1218635679999998</v>
      </c>
      <c r="G16" s="8">
        <f>TI_EHG_E!G16+NRG_E!G16+FC_E!G16</f>
        <v>21.218303567999996</v>
      </c>
      <c r="H16" s="8">
        <f>TI_EHG_E!H16+NRG_E!H16+FC_E!H16</f>
        <v>2.1218635680000002</v>
      </c>
      <c r="I16" s="8">
        <f>TI_EHG_E!I16+NRG_E!I16+FC_E!I16</f>
        <v>2.1218635679999998</v>
      </c>
      <c r="J16" s="8">
        <f>TI_EHG_E!J16+NRG_E!J16+FC_E!J16</f>
        <v>2.1218635679999989</v>
      </c>
      <c r="K16" s="8">
        <f>TI_EHG_E!K16+NRG_E!K16+FC_E!K16</f>
        <v>3.4134471360000012</v>
      </c>
      <c r="L16" s="8">
        <f>TI_EHG_E!L16+NRG_E!L16+FC_E!L16</f>
        <v>2.1982493280000002</v>
      </c>
      <c r="M16" s="8">
        <f>TI_EHG_E!M16+NRG_E!M16+FC_E!M16</f>
        <v>50.185776432000004</v>
      </c>
      <c r="N16" s="8">
        <f>TI_EHG_E!N16+NRG_E!N16+FC_E!N16</f>
        <v>14.114759999999999</v>
      </c>
      <c r="O16" s="8">
        <f>TI_EHG_E!O16+NRG_E!O16+FC_E!O16</f>
        <v>37.639249295999996</v>
      </c>
      <c r="P16" s="8">
        <f>TI_EHG_E!P16+NRG_E!P16+FC_E!P16</f>
        <v>104.49849890829694</v>
      </c>
      <c r="Q16" s="8">
        <f>TI_EHG_E!Q16+NRG_E!Q16+FC_E!Q16</f>
        <v>50.039359920000003</v>
      </c>
      <c r="R16" s="8">
        <f>TI_EHG_E!R16+NRG_E!R16+FC_E!R16</f>
        <v>28.590438045851524</v>
      </c>
      <c r="S16" s="8">
        <f>TI_EHG_E!S16+NRG_E!S16+FC_E!S16</f>
        <v>50.478570687772915</v>
      </c>
      <c r="T16" s="8">
        <f>TI_EHG_E!T16+NRG_E!T16+FC_E!T16</f>
        <v>53.15900109170304</v>
      </c>
      <c r="U16" s="8">
        <f>TI_EHG_E!U16+NRG_E!U16+FC_E!U16</f>
        <v>33.306042576419195</v>
      </c>
      <c r="V16" s="8">
        <f>TI_EHG_E!V16+NRG_E!V16+FC_E!V16</f>
        <v>74.849728165938842</v>
      </c>
      <c r="W16" s="8">
        <f>TI_EHG_E!W16+NRG_E!W16+FC_E!W16</f>
        <v>78.107622543668072</v>
      </c>
      <c r="X16" s="8">
        <f>TI_EHG_E!X16+NRG_E!X16+FC_E!X16</f>
        <v>100.99191566593881</v>
      </c>
      <c r="Y16" s="8">
        <f>TI_EHG_E!Y16+NRG_E!Y16+FC_E!Y16</f>
        <v>107.84245087336241</v>
      </c>
      <c r="Z16" s="8">
        <f>TI_EHG_E!Z16+NRG_E!Z16+FC_E!Z16</f>
        <v>79.910616812227119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5428.9999007999995</v>
      </c>
      <c r="D17" s="27">
        <f t="shared" ref="D17:X17" si="13">SUM(D18:D21)</f>
        <v>5555.2243680000001</v>
      </c>
      <c r="E17" s="27">
        <f t="shared" si="13"/>
        <v>5891.9018759999999</v>
      </c>
      <c r="F17" s="27">
        <f t="shared" si="13"/>
        <v>6493.2730415999995</v>
      </c>
      <c r="G17" s="27">
        <f t="shared" si="13"/>
        <v>6337.4390424000012</v>
      </c>
      <c r="H17" s="27">
        <f t="shared" si="13"/>
        <v>6438.341210399999</v>
      </c>
      <c r="I17" s="27">
        <f t="shared" si="13"/>
        <v>7178.1843383999985</v>
      </c>
      <c r="J17" s="27">
        <f t="shared" si="13"/>
        <v>7002.0038880000002</v>
      </c>
      <c r="K17" s="27">
        <f t="shared" si="13"/>
        <v>6123.1595832000003</v>
      </c>
      <c r="L17" s="27">
        <f t="shared" si="13"/>
        <v>5599.0435248000003</v>
      </c>
      <c r="M17" s="27">
        <f t="shared" si="13"/>
        <v>6576.1309655999985</v>
      </c>
      <c r="N17" s="27">
        <f t="shared" si="13"/>
        <v>6221.5951895999988</v>
      </c>
      <c r="O17" s="27">
        <f t="shared" si="13"/>
        <v>6220.7787815999991</v>
      </c>
      <c r="P17" s="27">
        <f t="shared" si="13"/>
        <v>6235.2803735999996</v>
      </c>
      <c r="Q17" s="27">
        <f t="shared" si="13"/>
        <v>6664.1655744</v>
      </c>
      <c r="R17" s="27">
        <f t="shared" si="13"/>
        <v>6316.9789608000001</v>
      </c>
      <c r="S17" s="27">
        <f t="shared" si="13"/>
        <v>6628.7457720000002</v>
      </c>
      <c r="T17" s="27">
        <f t="shared" si="13"/>
        <v>6894.5615063999994</v>
      </c>
      <c r="U17" s="27">
        <f t="shared" si="13"/>
        <v>6869.2929263999995</v>
      </c>
      <c r="V17" s="27">
        <f t="shared" si="13"/>
        <v>5326.1225711999996</v>
      </c>
      <c r="W17" s="27">
        <f t="shared" si="13"/>
        <v>4559.6677535999988</v>
      </c>
      <c r="X17" s="27">
        <f t="shared" si="13"/>
        <v>6537.3286176000001</v>
      </c>
      <c r="Y17" s="27">
        <f t="shared" ref="Y17:Z17" si="14">SUM(Y18:Y21)</f>
        <v>5478.9991991999996</v>
      </c>
      <c r="Z17" s="27">
        <f t="shared" si="14"/>
        <v>6413.8253832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  <c r="Y18" s="8">
        <f>TI_EHG_E!Y18+NRG_E!Y18+FC_E!Y18</f>
        <v>0</v>
      </c>
      <c r="Z18" s="8">
        <f>TI_EHG_E!Z18+NRG_E!Z18+FC_E!Z18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531.06839999999988</v>
      </c>
      <c r="D19" s="8">
        <f>TI_EHG_E!D19+NRG_E!D19+FC_E!D19</f>
        <v>537.30215999999996</v>
      </c>
      <c r="E19" s="8">
        <f>TI_EHG_E!E19+NRG_E!E19+FC_E!E19</f>
        <v>573.18624</v>
      </c>
      <c r="F19" s="8">
        <f>TI_EHG_E!F19+NRG_E!F19+FC_E!F19</f>
        <v>600.399</v>
      </c>
      <c r="G19" s="8">
        <f>TI_EHG_E!G19+NRG_E!G19+FC_E!G19</f>
        <v>593.20620000000008</v>
      </c>
      <c r="H19" s="8">
        <f>TI_EHG_E!H19+NRG_E!H19+FC_E!H19</f>
        <v>587.6917199999998</v>
      </c>
      <c r="I19" s="8">
        <f>TI_EHG_E!I19+NRG_E!I19+FC_E!I19</f>
        <v>589.29012000000012</v>
      </c>
      <c r="J19" s="8">
        <f>TI_EHG_E!J19+NRG_E!J19+FC_E!J19</f>
        <v>576.18323999999984</v>
      </c>
      <c r="K19" s="8">
        <f>TI_EHG_E!K19+NRG_E!K19+FC_E!K19</f>
        <v>534.22523999999999</v>
      </c>
      <c r="L19" s="8">
        <f>TI_EHG_E!L19+NRG_E!L19+FC_E!L19</f>
        <v>483.59592000000009</v>
      </c>
      <c r="M19" s="8">
        <f>TI_EHG_E!M19+NRG_E!M19+FC_E!M19</f>
        <v>535.86359999999991</v>
      </c>
      <c r="N19" s="8">
        <f>TI_EHG_E!N19+NRG_E!N19+FC_E!N19</f>
        <v>528.27119999999991</v>
      </c>
      <c r="O19" s="8">
        <f>TI_EHG_E!O19+NRG_E!O19+FC_E!O19</f>
        <v>517.52196000000004</v>
      </c>
      <c r="P19" s="8">
        <f>TI_EHG_E!P19+NRG_E!P19+FC_E!P19</f>
        <v>503.21628000000004</v>
      </c>
      <c r="Q19" s="8">
        <f>TI_EHG_E!Q19+NRG_E!Q19+FC_E!Q19</f>
        <v>516.8026799999999</v>
      </c>
      <c r="R19" s="8">
        <f>TI_EHG_E!R19+NRG_E!R19+FC_E!R19</f>
        <v>545.73372000000006</v>
      </c>
      <c r="S19" s="8">
        <f>TI_EHG_E!S19+NRG_E!S19+FC_E!S19</f>
        <v>545.21424000000002</v>
      </c>
      <c r="T19" s="8">
        <f>TI_EHG_E!T19+NRG_E!T19+FC_E!T19</f>
        <v>506.41307999999981</v>
      </c>
      <c r="U19" s="8">
        <f>TI_EHG_E!U19+NRG_E!U19+FC_E!U19</f>
        <v>534.18527999999992</v>
      </c>
      <c r="V19" s="8">
        <f>TI_EHG_E!V19+NRG_E!V19+FC_E!V19</f>
        <v>458.74079999999998</v>
      </c>
      <c r="W19" s="8">
        <f>TI_EHG_E!W19+NRG_E!W19+FC_E!W19</f>
        <v>380.21939999999995</v>
      </c>
      <c r="X19" s="8">
        <f>TI_EHG_E!X19+NRG_E!X19+FC_E!X19</f>
        <v>493.78571999999997</v>
      </c>
      <c r="Y19" s="8">
        <f>TI_EHG_E!Y19+NRG_E!Y19+FC_E!Y19</f>
        <v>458.58095999999983</v>
      </c>
      <c r="Z19" s="8">
        <f>TI_EHG_E!Z19+NRG_E!Z19+FC_E!Z19</f>
        <v>470.40911999999992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4698.4597919999997</v>
      </c>
      <c r="D20" s="8">
        <f>TI_EHG_E!D20+NRG_E!D20+FC_E!D20</f>
        <v>4799.3409359999996</v>
      </c>
      <c r="E20" s="8">
        <f>TI_EHG_E!E20+NRG_E!E20+FC_E!E20</f>
        <v>5089.7592720000002</v>
      </c>
      <c r="F20" s="8">
        <f>TI_EHG_E!F20+NRG_E!F20+FC_E!F20</f>
        <v>5640.439895999999</v>
      </c>
      <c r="G20" s="8">
        <f>TI_EHG_E!G20+NRG_E!G20+FC_E!G20</f>
        <v>5497.4406240000008</v>
      </c>
      <c r="H20" s="8">
        <f>TI_EHG_E!H20+NRG_E!H20+FC_E!H20</f>
        <v>5634.9792719999996</v>
      </c>
      <c r="I20" s="8">
        <f>TI_EHG_E!I20+NRG_E!I20+FC_E!I20</f>
        <v>6294.5999999999985</v>
      </c>
      <c r="J20" s="8">
        <f>TI_EHG_E!J20+NRG_E!J20+FC_E!J20</f>
        <v>6083.4786480000002</v>
      </c>
      <c r="K20" s="8">
        <f>TI_EHG_E!K20+NRG_E!K20+FC_E!K20</f>
        <v>5511.2204160000001</v>
      </c>
      <c r="L20" s="8">
        <f>TI_EHG_E!L20+NRG_E!L20+FC_E!L20</f>
        <v>4985.4991680000003</v>
      </c>
      <c r="M20" s="8">
        <f>TI_EHG_E!M20+NRG_E!M20+FC_E!M20</f>
        <v>5877.5595839999987</v>
      </c>
      <c r="N20" s="8">
        <f>TI_EHG_E!N20+NRG_E!N20+FC_E!N20</f>
        <v>5379.9202079999986</v>
      </c>
      <c r="O20" s="8">
        <f>TI_EHG_E!O20+NRG_E!O20+FC_E!O20</f>
        <v>5488.8603119999989</v>
      </c>
      <c r="P20" s="8">
        <f>TI_EHG_E!P20+NRG_E!P20+FC_E!P20</f>
        <v>5451.4203120000002</v>
      </c>
      <c r="Q20" s="8">
        <f>TI_EHG_E!Q20+NRG_E!Q20+FC_E!Q20</f>
        <v>5666.7003119999999</v>
      </c>
      <c r="R20" s="8">
        <f>TI_EHG_E!R20+NRG_E!R20+FC_E!R20</f>
        <v>5210.1391679999997</v>
      </c>
      <c r="S20" s="8">
        <f>TI_EHG_E!S20+NRG_E!S20+FC_E!S20</f>
        <v>5441.7991679999996</v>
      </c>
      <c r="T20" s="8">
        <f>TI_EHG_E!T20+NRG_E!T20+FC_E!T20</f>
        <v>5695.8202079999992</v>
      </c>
      <c r="U20" s="8">
        <f>TI_EHG_E!U20+NRG_E!U20+FC_E!U20</f>
        <v>5671.8997920000002</v>
      </c>
      <c r="V20" s="8">
        <f>TI_EHG_E!V20+NRG_E!V20+FC_E!V20</f>
        <v>4390.3594800000001</v>
      </c>
      <c r="W20" s="8">
        <f>TI_EHG_E!W20+NRG_E!W20+FC_E!W20</f>
        <v>3791.0602079999994</v>
      </c>
      <c r="X20" s="8">
        <f>TI_EHG_E!X20+NRG_E!X20+FC_E!X20</f>
        <v>5480.7994800000006</v>
      </c>
      <c r="Y20" s="8">
        <f>TI_EHG_E!Y20+NRG_E!Y20+FC_E!Y20</f>
        <v>4552.8603119999998</v>
      </c>
      <c r="Z20" s="8">
        <f>TI_EHG_E!Z20+NRG_E!Z20+FC_E!Z20</f>
        <v>5419.4390640000001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199.47170879999993</v>
      </c>
      <c r="D21" s="8">
        <f>TI_EHG_E!D21+NRG_E!D21+FC_E!D21</f>
        <v>218.58127200000001</v>
      </c>
      <c r="E21" s="8">
        <f>TI_EHG_E!E21+NRG_E!E21+FC_E!E21</f>
        <v>228.95636399999998</v>
      </c>
      <c r="F21" s="8">
        <f>TI_EHG_E!F21+NRG_E!F21+FC_E!F21</f>
        <v>252.43414560000005</v>
      </c>
      <c r="G21" s="8">
        <f>TI_EHG_E!G21+NRG_E!G21+FC_E!G21</f>
        <v>246.79221839999997</v>
      </c>
      <c r="H21" s="8">
        <f>TI_EHG_E!H21+NRG_E!H21+FC_E!H21</f>
        <v>215.67021839999998</v>
      </c>
      <c r="I21" s="8">
        <f>TI_EHG_E!I21+NRG_E!I21+FC_E!I21</f>
        <v>294.29421840000003</v>
      </c>
      <c r="J21" s="8">
        <f>TI_EHG_E!J21+NRG_E!J21+FC_E!J21</f>
        <v>342.34199999999998</v>
      </c>
      <c r="K21" s="8">
        <f>TI_EHG_E!K21+NRG_E!K21+FC_E!K21</f>
        <v>77.713927199999986</v>
      </c>
      <c r="L21" s="8">
        <f>TI_EHG_E!L21+NRG_E!L21+FC_E!L21</f>
        <v>129.9484368</v>
      </c>
      <c r="M21" s="8">
        <f>TI_EHG_E!M21+NRG_E!M21+FC_E!M21</f>
        <v>162.70778159999998</v>
      </c>
      <c r="N21" s="8">
        <f>TI_EHG_E!N21+NRG_E!N21+FC_E!N21</f>
        <v>313.40378160000006</v>
      </c>
      <c r="O21" s="8">
        <f>TI_EHG_E!O21+NRG_E!O21+FC_E!O21</f>
        <v>214.3965096</v>
      </c>
      <c r="P21" s="8">
        <f>TI_EHG_E!P21+NRG_E!P21+FC_E!P21</f>
        <v>280.64378159999995</v>
      </c>
      <c r="Q21" s="8">
        <f>TI_EHG_E!Q21+NRG_E!Q21+FC_E!Q21</f>
        <v>480.66258239999996</v>
      </c>
      <c r="R21" s="8">
        <f>TI_EHG_E!R21+NRG_E!R21+FC_E!R21</f>
        <v>561.10607280000011</v>
      </c>
      <c r="S21" s="8">
        <f>TI_EHG_E!S21+NRG_E!S21+FC_E!S21</f>
        <v>641.73236399999996</v>
      </c>
      <c r="T21" s="8">
        <f>TI_EHG_E!T21+NRG_E!T21+FC_E!T21</f>
        <v>692.32821839999997</v>
      </c>
      <c r="U21" s="8">
        <f>TI_EHG_E!U21+NRG_E!U21+FC_E!U21</f>
        <v>663.20785439999986</v>
      </c>
      <c r="V21" s="8">
        <f>TI_EHG_E!V21+NRG_E!V21+FC_E!V21</f>
        <v>477.02229119999993</v>
      </c>
      <c r="W21" s="8">
        <f>TI_EHG_E!W21+NRG_E!W21+FC_E!W21</f>
        <v>388.38814560000003</v>
      </c>
      <c r="X21" s="8">
        <f>TI_EHG_E!X21+NRG_E!X21+FC_E!X21</f>
        <v>562.74341759999993</v>
      </c>
      <c r="Y21" s="8">
        <f>TI_EHG_E!Y21+NRG_E!Y21+FC_E!Y21</f>
        <v>467.55792719999994</v>
      </c>
      <c r="Z21" s="8">
        <f>TI_EHG_E!Z21+NRG_E!Z21+FC_E!Z21</f>
        <v>523.97719919999997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  <c r="Y23" s="8">
        <f>TI_EHG_E!Y23+NRG_E!Y23+FC_E!Y23</f>
        <v>0</v>
      </c>
      <c r="Z23" s="8">
        <f>TI_EHG_E!Z23+NRG_E!Z23+FC_E!Z23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  <c r="Y24" s="8">
        <f>TI_EHG_E!Y24+NRG_E!Y24+FC_E!Y24</f>
        <v>0</v>
      </c>
      <c r="Z24" s="8">
        <f>TI_EHG_E!Z24+NRG_E!Z24+FC_E!Z24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  <c r="Y25" s="27">
        <f>TI_EHG_E!Y25+NRG_E!Y25+FC_E!Y25</f>
        <v>0</v>
      </c>
      <c r="Z25" s="27">
        <f>TI_EHG_E!Z25+NRG_E!Z25+FC_E!Z25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5406.2871825599987</v>
      </c>
      <c r="D26" s="27">
        <f t="shared" ref="D26:X26" si="19">SUM(D27,D33)</f>
        <v>7216.9643826000001</v>
      </c>
      <c r="E26" s="27">
        <f t="shared" si="19"/>
        <v>8291.5806301199991</v>
      </c>
      <c r="F26" s="27">
        <f t="shared" si="19"/>
        <v>7603.1435174400003</v>
      </c>
      <c r="G26" s="27">
        <f t="shared" si="19"/>
        <v>7610.6274515999994</v>
      </c>
      <c r="H26" s="27">
        <f t="shared" si="19"/>
        <v>8400.4832321999984</v>
      </c>
      <c r="I26" s="27">
        <f t="shared" si="19"/>
        <v>8189.5153557600006</v>
      </c>
      <c r="J26" s="27">
        <f t="shared" si="19"/>
        <v>8025.8742899999997</v>
      </c>
      <c r="K26" s="27">
        <f t="shared" si="19"/>
        <v>8401.9843792799984</v>
      </c>
      <c r="L26" s="27">
        <f t="shared" si="19"/>
        <v>7806.7653137999987</v>
      </c>
      <c r="M26" s="27">
        <f t="shared" si="19"/>
        <v>8656.3999216800021</v>
      </c>
      <c r="N26" s="27">
        <f t="shared" si="19"/>
        <v>8503.6236317999992</v>
      </c>
      <c r="O26" s="27">
        <f t="shared" si="19"/>
        <v>8338.8968827200006</v>
      </c>
      <c r="P26" s="27">
        <f t="shared" si="19"/>
        <v>8090.0074159200012</v>
      </c>
      <c r="Q26" s="27">
        <f t="shared" si="19"/>
        <v>7907.2701307200014</v>
      </c>
      <c r="R26" s="27">
        <f t="shared" si="19"/>
        <v>7990.7690883600008</v>
      </c>
      <c r="S26" s="27">
        <f t="shared" si="19"/>
        <v>8652.2541159600005</v>
      </c>
      <c r="T26" s="27">
        <f t="shared" si="19"/>
        <v>9808.15735116</v>
      </c>
      <c r="U26" s="27">
        <f t="shared" si="19"/>
        <v>9582.8440741199956</v>
      </c>
      <c r="V26" s="27">
        <f t="shared" si="19"/>
        <v>9426.2700401999973</v>
      </c>
      <c r="W26" s="27">
        <f t="shared" si="19"/>
        <v>8849.0330586000018</v>
      </c>
      <c r="X26" s="27">
        <f t="shared" si="19"/>
        <v>9415.5977444399996</v>
      </c>
      <c r="Y26" s="27">
        <f t="shared" ref="Y26:Z26" si="20">SUM(Y27,Y33)</f>
        <v>9673.4229721199972</v>
      </c>
      <c r="Z26" s="27">
        <f t="shared" si="20"/>
        <v>9474.1002655200027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  <c r="Y28" s="8">
        <f>TI_EHG_E!Y28+NRG_E!Y28+FC_E!Y28</f>
        <v>0</v>
      </c>
      <c r="Z28" s="8">
        <f>TI_EHG_E!Z28+NRG_E!Z28+FC_E!Z28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  <c r="Y29" s="8">
        <f>TI_EHG_E!Y29+NRG_E!Y29+FC_E!Y29</f>
        <v>0</v>
      </c>
      <c r="Z29" s="8">
        <f>TI_EHG_E!Z29+NRG_E!Z29+FC_E!Z29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5406.2871825599987</v>
      </c>
      <c r="D33" s="19">
        <f t="shared" ref="D33:X33" si="25">SUM(D34:D50)</f>
        <v>7216.9643826000001</v>
      </c>
      <c r="E33" s="19">
        <f t="shared" si="25"/>
        <v>8291.5806301199991</v>
      </c>
      <c r="F33" s="19">
        <f t="shared" si="25"/>
        <v>7603.1435174400003</v>
      </c>
      <c r="G33" s="19">
        <f t="shared" si="25"/>
        <v>7610.6274515999994</v>
      </c>
      <c r="H33" s="19">
        <f t="shared" si="25"/>
        <v>8400.4832321999984</v>
      </c>
      <c r="I33" s="19">
        <f t="shared" si="25"/>
        <v>8189.5153557600006</v>
      </c>
      <c r="J33" s="19">
        <f t="shared" si="25"/>
        <v>8025.8742899999997</v>
      </c>
      <c r="K33" s="19">
        <f t="shared" si="25"/>
        <v>8401.9843792799984</v>
      </c>
      <c r="L33" s="19">
        <f t="shared" si="25"/>
        <v>7806.7653137999987</v>
      </c>
      <c r="M33" s="19">
        <f t="shared" si="25"/>
        <v>8656.3999216800021</v>
      </c>
      <c r="N33" s="19">
        <f t="shared" si="25"/>
        <v>8503.6236317999992</v>
      </c>
      <c r="O33" s="19">
        <f t="shared" si="25"/>
        <v>8338.8968827200006</v>
      </c>
      <c r="P33" s="19">
        <f t="shared" si="25"/>
        <v>8090.0074159200012</v>
      </c>
      <c r="Q33" s="19">
        <f t="shared" si="25"/>
        <v>7907.2701307200014</v>
      </c>
      <c r="R33" s="19">
        <f t="shared" si="25"/>
        <v>7990.7690883600008</v>
      </c>
      <c r="S33" s="19">
        <f t="shared" si="25"/>
        <v>8652.2541159600005</v>
      </c>
      <c r="T33" s="19">
        <f t="shared" si="25"/>
        <v>9808.15735116</v>
      </c>
      <c r="U33" s="19">
        <f t="shared" si="25"/>
        <v>9582.8440741199956</v>
      </c>
      <c r="V33" s="19">
        <f t="shared" si="25"/>
        <v>9426.2700401999973</v>
      </c>
      <c r="W33" s="19">
        <f t="shared" si="25"/>
        <v>8849.0330586000018</v>
      </c>
      <c r="X33" s="19">
        <f t="shared" si="25"/>
        <v>9415.5977444399996</v>
      </c>
      <c r="Y33" s="19">
        <f t="shared" ref="Y33:Z33" si="26">SUM(Y34:Y50)</f>
        <v>9673.4229721199972</v>
      </c>
      <c r="Z33" s="19">
        <f t="shared" si="26"/>
        <v>9474.1002655200027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242.35199999999998</v>
      </c>
      <c r="D34" s="8">
        <f>TI_EHG_E!D34+NRG_E!D34+FC_E!D34</f>
        <v>992.21759999999995</v>
      </c>
      <c r="E34" s="8">
        <f>TI_EHG_E!E34+NRG_E!E34+FC_E!E34</f>
        <v>983.6640000000001</v>
      </c>
      <c r="F34" s="8">
        <f>TI_EHG_E!F34+NRG_E!F34+FC_E!F34</f>
        <v>989.36640000000011</v>
      </c>
      <c r="G34" s="8">
        <f>TI_EHG_E!G34+NRG_E!G34+FC_E!G34</f>
        <v>1123.3727999999999</v>
      </c>
      <c r="H34" s="8">
        <f>TI_EHG_E!H34+NRG_E!H34+FC_E!H34</f>
        <v>1126.2239999999999</v>
      </c>
      <c r="I34" s="8">
        <f>TI_EHG_E!I34+NRG_E!I34+FC_E!I34</f>
        <v>1134.7776000000001</v>
      </c>
      <c r="J34" s="8">
        <f>TI_EHG_E!J34+NRG_E!J34+FC_E!J34</f>
        <v>711.91872000000012</v>
      </c>
      <c r="K34" s="8">
        <f>TI_EHG_E!K34+NRG_E!K34+FC_E!K34</f>
        <v>657.27936000000022</v>
      </c>
      <c r="L34" s="8">
        <f>TI_EHG_E!L34+NRG_E!L34+FC_E!L34</f>
        <v>642.81600000000003</v>
      </c>
      <c r="M34" s="8">
        <f>TI_EHG_E!M34+NRG_E!M34+FC_E!M34</f>
        <v>594.60480000000007</v>
      </c>
      <c r="N34" s="8">
        <f>TI_EHG_E!N34+NRG_E!N34+FC_E!N34</f>
        <v>678.17088000000012</v>
      </c>
      <c r="O34" s="8">
        <f>TI_EHG_E!O34+NRG_E!O34+FC_E!O34</f>
        <v>515.85984000000008</v>
      </c>
      <c r="P34" s="8">
        <f>TI_EHG_E!P34+NRG_E!P34+FC_E!P34</f>
        <v>726.38207999999986</v>
      </c>
      <c r="Q34" s="8">
        <f>TI_EHG_E!Q34+NRG_E!Q34+FC_E!Q34</f>
        <v>874.05122304000008</v>
      </c>
      <c r="R34" s="8">
        <f>TI_EHG_E!R34+NRG_E!R34+FC_E!R34</f>
        <v>869.4086400000001</v>
      </c>
      <c r="S34" s="8">
        <f>TI_EHG_E!S34+NRG_E!S34+FC_E!S34</f>
        <v>882.2649600000002</v>
      </c>
      <c r="T34" s="8">
        <f>TI_EHG_E!T34+NRG_E!T34+FC_E!T34</f>
        <v>1079.0207769600001</v>
      </c>
      <c r="U34" s="8">
        <f>TI_EHG_E!U34+NRG_E!U34+FC_E!U34</f>
        <v>848.51711999999998</v>
      </c>
      <c r="V34" s="8">
        <f>TI_EHG_E!V34+NRG_E!V34+FC_E!V34</f>
        <v>793.87776000000008</v>
      </c>
      <c r="W34" s="8">
        <f>TI_EHG_E!W34+NRG_E!W34+FC_E!W34</f>
        <v>809.94816000000014</v>
      </c>
      <c r="X34" s="8">
        <f>TI_EHG_E!X34+NRG_E!X34+FC_E!X34</f>
        <v>893.5142400000002</v>
      </c>
      <c r="Y34" s="8">
        <f>TI_EHG_E!Y34+NRG_E!Y34+FC_E!Y34</f>
        <v>851.73119999999994</v>
      </c>
      <c r="Z34" s="8">
        <f>TI_EHG_E!Z34+NRG_E!Z34+FC_E!Z34</f>
        <v>853.33823999999993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37.157218560000011</v>
      </c>
      <c r="H35" s="8">
        <f>TI_EHG_E!H35+NRG_E!H35+FC_E!H35</f>
        <v>40.015261439999989</v>
      </c>
      <c r="I35" s="8">
        <f>TI_EHG_E!I35+NRG_E!I35+FC_E!I35</f>
        <v>11.433058560000001</v>
      </c>
      <c r="J35" s="8">
        <f>TI_EHG_E!J35+NRG_E!J35+FC_E!J35</f>
        <v>20.438953920000003</v>
      </c>
      <c r="K35" s="8">
        <f>TI_EHG_E!K35+NRG_E!K35+FC_E!K35</f>
        <v>26.278560000000013</v>
      </c>
      <c r="L35" s="8">
        <f>TI_EHG_E!L35+NRG_E!L35+FC_E!L35</f>
        <v>43.797600000000003</v>
      </c>
      <c r="M35" s="8">
        <f>TI_EHG_E!M35+NRG_E!M35+FC_E!M35</f>
        <v>46.717513920000016</v>
      </c>
      <c r="N35" s="8">
        <f>TI_EHG_E!N35+NRG_E!N35+FC_E!N35</f>
        <v>46.717513920000016</v>
      </c>
      <c r="O35" s="8">
        <f>TI_EHG_E!O35+NRG_E!O35+FC_E!O35</f>
        <v>46.717513920000016</v>
      </c>
      <c r="P35" s="8">
        <f>TI_EHG_E!P35+NRG_E!P35+FC_E!P35</f>
        <v>49.637206080000013</v>
      </c>
      <c r="Q35" s="8">
        <f>TI_EHG_E!Q35+NRG_E!Q35+FC_E!Q35</f>
        <v>67.156246080000003</v>
      </c>
      <c r="R35" s="8">
        <f>TI_EHG_E!R35+NRG_E!R35+FC_E!R35</f>
        <v>102.19432608000002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  <c r="Y35" s="8">
        <f>TI_EHG_E!Y35+NRG_E!Y35+FC_E!Y35</f>
        <v>0</v>
      </c>
      <c r="Z35" s="8">
        <f>TI_EHG_E!Z35+NRG_E!Z35+FC_E!Z35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87.097005720000013</v>
      </c>
      <c r="D36" s="8">
        <f>TI_EHG_E!D36+NRG_E!D36+FC_E!D36</f>
        <v>98.688299040000018</v>
      </c>
      <c r="E36" s="8">
        <f>TI_EHG_E!E36+NRG_E!E36+FC_E!E36</f>
        <v>261.23422716000005</v>
      </c>
      <c r="F36" s="8">
        <f>TI_EHG_E!F36+NRG_E!F36+FC_E!F36</f>
        <v>156.74062716000003</v>
      </c>
      <c r="G36" s="8">
        <f>TI_EHG_E!G36+NRG_E!G36+FC_E!G36</f>
        <v>145.13002524000004</v>
      </c>
      <c r="H36" s="8">
        <f>TI_EHG_E!H36+NRG_E!H36+FC_E!H36</f>
        <v>165.44835143999998</v>
      </c>
      <c r="I36" s="8">
        <f>TI_EHG_E!I36+NRG_E!I36+FC_E!I36</f>
        <v>139.32495143999998</v>
      </c>
      <c r="J36" s="8">
        <f>TI_EHG_E!J36+NRG_E!J36+FC_E!J36</f>
        <v>78.370427159999977</v>
      </c>
      <c r="K36" s="8">
        <f>TI_EHG_E!K36+NRG_E!K36+FC_E!K36</f>
        <v>150.93532620000002</v>
      </c>
      <c r="L36" s="8">
        <f>TI_EHG_E!L36+NRG_E!L36+FC_E!L36</f>
        <v>165.44835144000004</v>
      </c>
      <c r="M36" s="8">
        <f>TI_EHG_E!M36+NRG_E!M36+FC_E!M36</f>
        <v>110.29890095999995</v>
      </c>
      <c r="N36" s="8">
        <f>TI_EHG_E!N36+NRG_E!N36+FC_E!N36</f>
        <v>119.00707955999999</v>
      </c>
      <c r="O36" s="8">
        <f>TI_EHG_E!O36+NRG_E!O36+FC_E!O36</f>
        <v>165.44857859999999</v>
      </c>
      <c r="P36" s="8">
        <f>TI_EHG_E!P36+NRG_E!P36+FC_E!P36</f>
        <v>162.54592811999999</v>
      </c>
      <c r="Q36" s="8">
        <f>TI_EHG_E!Q36+NRG_E!Q36+FC_E!Q36</f>
        <v>136.42230095999997</v>
      </c>
      <c r="R36" s="8">
        <f>TI_EHG_E!R36+NRG_E!R36+FC_E!R36</f>
        <v>142.22737475999998</v>
      </c>
      <c r="S36" s="8">
        <f>TI_EHG_E!S36+NRG_E!S36+FC_E!S36</f>
        <v>148.03290287999999</v>
      </c>
      <c r="T36" s="8">
        <f>TI_EHG_E!T36+NRG_E!T36+FC_E!T36</f>
        <v>142.22760191999996</v>
      </c>
      <c r="U36" s="8">
        <f>TI_EHG_E!U36+NRG_E!U36+FC_E!U36</f>
        <v>136.42230096000003</v>
      </c>
      <c r="V36" s="8">
        <f>TI_EHG_E!V36+NRG_E!V36+FC_E!V36</f>
        <v>130.61722716000003</v>
      </c>
      <c r="W36" s="8">
        <f>TI_EHG_E!W36+NRG_E!W36+FC_E!W36</f>
        <v>130.61745432000001</v>
      </c>
      <c r="X36" s="8">
        <f>TI_EHG_E!X36+NRG_E!X36+FC_E!X36</f>
        <v>150.93532620000002</v>
      </c>
      <c r="Y36" s="8">
        <f>TI_EHG_E!Y36+NRG_E!Y36+FC_E!Y36</f>
        <v>159.64305048</v>
      </c>
      <c r="Z36" s="8">
        <f>TI_EHG_E!Z36+NRG_E!Z36+FC_E!Z36</f>
        <v>156.74085431999998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1806.4153245599998</v>
      </c>
      <c r="D37" s="8">
        <f>TI_EHG_E!D37+NRG_E!D37+FC_E!D37</f>
        <v>1852.8994360800002</v>
      </c>
      <c r="E37" s="8">
        <f>TI_EHG_E!E37+NRG_E!E37+FC_E!E37</f>
        <v>2189.0138608799994</v>
      </c>
      <c r="F37" s="8">
        <f>TI_EHG_E!F37+NRG_E!F37+FC_E!F37</f>
        <v>2027.60728632</v>
      </c>
      <c r="G37" s="8">
        <f>TI_EHG_E!G37+NRG_E!G37+FC_E!G37</f>
        <v>1861.9967242800001</v>
      </c>
      <c r="H37" s="8">
        <f>TI_EHG_E!H37+NRG_E!H37+FC_E!H37</f>
        <v>1949.9411685599998</v>
      </c>
      <c r="I37" s="8">
        <f>TI_EHG_E!I37+NRG_E!I37+FC_E!I37</f>
        <v>1833.3035305200001</v>
      </c>
      <c r="J37" s="8">
        <f>TI_EHG_E!J37+NRG_E!J37+FC_E!J37</f>
        <v>1859.0067064800005</v>
      </c>
      <c r="K37" s="8">
        <f>TI_EHG_E!K37+NRG_E!K37+FC_E!K37</f>
        <v>1970.8089231599999</v>
      </c>
      <c r="L37" s="8">
        <f>TI_EHG_E!L37+NRG_E!L37+FC_E!L37</f>
        <v>1771.34342616</v>
      </c>
      <c r="M37" s="8">
        <f>TI_EHG_E!M37+NRG_E!M37+FC_E!M37</f>
        <v>1742.4516463199998</v>
      </c>
      <c r="N37" s="8">
        <f>TI_EHG_E!N37+NRG_E!N37+FC_E!N37</f>
        <v>1659.5728934399995</v>
      </c>
      <c r="O37" s="8">
        <f>TI_EHG_E!O37+NRG_E!O37+FC_E!O37</f>
        <v>1618.651188</v>
      </c>
      <c r="P37" s="8">
        <f>TI_EHG_E!P37+NRG_E!P37+FC_E!P37</f>
        <v>1641.7258426799999</v>
      </c>
      <c r="Q37" s="8">
        <f>TI_EHG_E!Q37+NRG_E!Q37+FC_E!Q37</f>
        <v>1609.54417008</v>
      </c>
      <c r="R37" s="8">
        <f>TI_EHG_E!R37+NRG_E!R37+FC_E!R37</f>
        <v>1676.6343316800001</v>
      </c>
      <c r="S37" s="8">
        <f>TI_EHG_E!S37+NRG_E!S37+FC_E!S37</f>
        <v>1770.9238007999998</v>
      </c>
      <c r="T37" s="8">
        <f>TI_EHG_E!T37+NRG_E!T37+FC_E!T37</f>
        <v>1767.5186482799998</v>
      </c>
      <c r="U37" s="8">
        <f>TI_EHG_E!U37+NRG_E!U37+FC_E!U37</f>
        <v>1656.2767636799995</v>
      </c>
      <c r="V37" s="8">
        <f>TI_EHG_E!V37+NRG_E!V37+FC_E!V37</f>
        <v>1598.4288381600002</v>
      </c>
      <c r="W37" s="8">
        <f>TI_EHG_E!W37+NRG_E!W37+FC_E!W37</f>
        <v>1464.3984524400003</v>
      </c>
      <c r="X37" s="8">
        <f>TI_EHG_E!X37+NRG_E!X37+FC_E!X37</f>
        <v>1491.6631237199999</v>
      </c>
      <c r="Y37" s="8">
        <f>TI_EHG_E!Y37+NRG_E!Y37+FC_E!Y37</f>
        <v>1567.6255425599998</v>
      </c>
      <c r="Z37" s="8">
        <f>TI_EHG_E!Z37+NRG_E!Z37+FC_E!Z37</f>
        <v>1692.2343160799999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0</v>
      </c>
      <c r="E38" s="8">
        <f>TI_EHG_E!E38+NRG_E!E38+FC_E!E38</f>
        <v>0</v>
      </c>
      <c r="F38" s="8">
        <f>TI_EHG_E!F38+NRG_E!F38+FC_E!F38</f>
        <v>0</v>
      </c>
      <c r="G38" s="8">
        <f>TI_EHG_E!G38+NRG_E!G38+FC_E!G38</f>
        <v>3.0504600000000006</v>
      </c>
      <c r="H38" s="8">
        <f>TI_EHG_E!H38+NRG_E!H38+FC_E!H38</f>
        <v>36.605519999999999</v>
      </c>
      <c r="I38" s="8">
        <f>TI_EHG_E!I38+NRG_E!I38+FC_E!I38</f>
        <v>9.1513799999999996</v>
      </c>
      <c r="J38" s="8">
        <f>TI_EHG_E!J38+NRG_E!J38+FC_E!J38</f>
        <v>0</v>
      </c>
      <c r="K38" s="8">
        <f>TI_EHG_E!K38+NRG_E!K38+FC_E!K38</f>
        <v>0</v>
      </c>
      <c r="L38" s="8">
        <f>TI_EHG_E!L38+NRG_E!L38+FC_E!L38</f>
        <v>0</v>
      </c>
      <c r="M38" s="8">
        <f>TI_EHG_E!M38+NRG_E!M38+FC_E!M38</f>
        <v>0</v>
      </c>
      <c r="N38" s="8">
        <f>TI_EHG_E!N38+NRG_E!N38+FC_E!N38</f>
        <v>0</v>
      </c>
      <c r="O38" s="8">
        <f>TI_EHG_E!O38+NRG_E!O38+FC_E!O38</f>
        <v>0</v>
      </c>
      <c r="P38" s="8">
        <f>TI_EHG_E!P38+NRG_E!P38+FC_E!P38</f>
        <v>0</v>
      </c>
      <c r="Q38" s="8">
        <f>TI_EHG_E!Q38+NRG_E!Q38+FC_E!Q38</f>
        <v>0</v>
      </c>
      <c r="R38" s="8">
        <f>TI_EHG_E!R38+NRG_E!R38+FC_E!R38</f>
        <v>0</v>
      </c>
      <c r="S38" s="8">
        <f>TI_EHG_E!S38+NRG_E!S38+FC_E!S38</f>
        <v>0</v>
      </c>
      <c r="T38" s="8">
        <f>TI_EHG_E!T38+NRG_E!T38+FC_E!T38</f>
        <v>0</v>
      </c>
      <c r="U38" s="8">
        <f>TI_EHG_E!U38+NRG_E!U38+FC_E!U38</f>
        <v>0</v>
      </c>
      <c r="V38" s="8">
        <f>TI_EHG_E!V38+NRG_E!V38+FC_E!V38</f>
        <v>0</v>
      </c>
      <c r="W38" s="8">
        <f>TI_EHG_E!W38+NRG_E!W38+FC_E!W38</f>
        <v>0</v>
      </c>
      <c r="X38" s="8">
        <f>TI_EHG_E!X38+NRG_E!X38+FC_E!X38</f>
        <v>0</v>
      </c>
      <c r="Y38" s="8">
        <f>TI_EHG_E!Y38+NRG_E!Y38+FC_E!Y38</f>
        <v>0</v>
      </c>
      <c r="Z38" s="8">
        <f>TI_EHG_E!Z38+NRG_E!Z38+FC_E!Z38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0</v>
      </c>
      <c r="E40" s="8">
        <f>TI_EHG_E!E40+NRG_E!E40+FC_E!E40</f>
        <v>0</v>
      </c>
      <c r="F40" s="8">
        <f>TI_EHG_E!F40+NRG_E!F40+FC_E!F40</f>
        <v>0</v>
      </c>
      <c r="G40" s="8">
        <f>TI_EHG_E!G40+NRG_E!G40+FC_E!G40</f>
        <v>0</v>
      </c>
      <c r="H40" s="8">
        <f>TI_EHG_E!H40+NRG_E!H40+FC_E!H40</f>
        <v>0</v>
      </c>
      <c r="I40" s="8">
        <f>TI_EHG_E!I40+NRG_E!I40+FC_E!I40</f>
        <v>0</v>
      </c>
      <c r="J40" s="8">
        <f>TI_EHG_E!J40+NRG_E!J40+FC_E!J40</f>
        <v>0</v>
      </c>
      <c r="K40" s="8">
        <f>TI_EHG_E!K40+NRG_E!K40+FC_E!K40</f>
        <v>0</v>
      </c>
      <c r="L40" s="8">
        <f>TI_EHG_E!L40+NRG_E!L40+FC_E!L40</f>
        <v>0</v>
      </c>
      <c r="M40" s="8">
        <f>TI_EHG_E!M40+NRG_E!M40+FC_E!M40</f>
        <v>0</v>
      </c>
      <c r="N40" s="8">
        <f>TI_EHG_E!N40+NRG_E!N40+FC_E!N40</f>
        <v>0</v>
      </c>
      <c r="O40" s="8">
        <f>TI_EHG_E!O40+NRG_E!O40+FC_E!O40</f>
        <v>0</v>
      </c>
      <c r="P40" s="8">
        <f>TI_EHG_E!P40+NRG_E!P40+FC_E!P40</f>
        <v>0</v>
      </c>
      <c r="Q40" s="8">
        <f>TI_EHG_E!Q40+NRG_E!Q40+FC_E!Q40</f>
        <v>0</v>
      </c>
      <c r="R40" s="8">
        <f>TI_EHG_E!R40+NRG_E!R40+FC_E!R40</f>
        <v>0</v>
      </c>
      <c r="S40" s="8">
        <f>TI_EHG_E!S40+NRG_E!S40+FC_E!S40</f>
        <v>0</v>
      </c>
      <c r="T40" s="8">
        <f>TI_EHG_E!T40+NRG_E!T40+FC_E!T40</f>
        <v>0</v>
      </c>
      <c r="U40" s="8">
        <f>TI_EHG_E!U40+NRG_E!U40+FC_E!U40</f>
        <v>0</v>
      </c>
      <c r="V40" s="8">
        <f>TI_EHG_E!V40+NRG_E!V40+FC_E!V40</f>
        <v>0</v>
      </c>
      <c r="W40" s="8">
        <f>TI_EHG_E!W40+NRG_E!W40+FC_E!W40</f>
        <v>0</v>
      </c>
      <c r="X40" s="8">
        <f>TI_EHG_E!X40+NRG_E!X40+FC_E!X40</f>
        <v>0</v>
      </c>
      <c r="Y40" s="8">
        <f>TI_EHG_E!Y40+NRG_E!Y40+FC_E!Y40</f>
        <v>0</v>
      </c>
      <c r="Z40" s="8">
        <f>TI_EHG_E!Z40+NRG_E!Z40+FC_E!Z40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3.1133275199999986</v>
      </c>
      <c r="D41" s="8">
        <f>TI_EHG_E!D41+NRG_E!D41+FC_E!D41</f>
        <v>3.09158496</v>
      </c>
      <c r="E41" s="8">
        <f>TI_EHG_E!E41+NRG_E!E41+FC_E!E41</f>
        <v>6.18342876</v>
      </c>
      <c r="F41" s="8">
        <f>TI_EHG_E!F41+NRG_E!F41+FC_E!F41</f>
        <v>0</v>
      </c>
      <c r="G41" s="8">
        <f>TI_EHG_E!G41+NRG_E!G41+FC_E!G41</f>
        <v>0</v>
      </c>
      <c r="H41" s="8">
        <f>TI_EHG_E!H41+NRG_E!H41+FC_E!H41</f>
        <v>0</v>
      </c>
      <c r="I41" s="8">
        <f>TI_EHG_E!I41+NRG_E!I41+FC_E!I41</f>
        <v>0</v>
      </c>
      <c r="J41" s="8">
        <f>TI_EHG_E!J41+NRG_E!J41+FC_E!J41</f>
        <v>3.1133275199999986</v>
      </c>
      <c r="K41" s="8">
        <f>TI_EHG_E!K41+NRG_E!K41+FC_E!K41</f>
        <v>6.2266550399999998</v>
      </c>
      <c r="L41" s="8">
        <f>TI_EHG_E!L41+NRG_E!L41+FC_E!L41</f>
        <v>3.1133275199999986</v>
      </c>
      <c r="M41" s="8">
        <f>TI_EHG_E!M41+NRG_E!M41+FC_E!M41</f>
        <v>0</v>
      </c>
      <c r="N41" s="8">
        <f>TI_EHG_E!N41+NRG_E!N41+FC_E!N41</f>
        <v>9.2750137200000005</v>
      </c>
      <c r="O41" s="8">
        <f>TI_EHG_E!O41+NRG_E!O41+FC_E!O41</f>
        <v>3.1275637200000008</v>
      </c>
      <c r="P41" s="8">
        <f>TI_EHG_E!P41+NRG_E!P41+FC_E!P41</f>
        <v>3.1273048800000001</v>
      </c>
      <c r="Q41" s="8">
        <f>TI_EHG_E!Q41+NRG_E!Q41+FC_E!Q41</f>
        <v>3.1275637200000008</v>
      </c>
      <c r="R41" s="8">
        <f>TI_EHG_E!R41+NRG_E!R41+FC_E!R41</f>
        <v>3.1275637200000008</v>
      </c>
      <c r="S41" s="8">
        <f>TI_EHG_E!S41+NRG_E!S41+FC_E!S41</f>
        <v>0</v>
      </c>
      <c r="T41" s="8">
        <f>TI_EHG_E!T41+NRG_E!T41+FC_E!T41</f>
        <v>0</v>
      </c>
      <c r="U41" s="8">
        <f>TI_EHG_E!U41+NRG_E!U41+FC_E!U41</f>
        <v>0</v>
      </c>
      <c r="V41" s="8">
        <f>TI_EHG_E!V41+NRG_E!V41+FC_E!V41</f>
        <v>0</v>
      </c>
      <c r="W41" s="8">
        <f>TI_EHG_E!W41+NRG_E!W41+FC_E!W41</f>
        <v>0</v>
      </c>
      <c r="X41" s="8">
        <f>TI_EHG_E!X41+NRG_E!X41+FC_E!X41</f>
        <v>0</v>
      </c>
      <c r="Y41" s="8">
        <f>TI_EHG_E!Y41+NRG_E!Y41+FC_E!Y41</f>
        <v>0</v>
      </c>
      <c r="Z41" s="8">
        <f>TI_EHG_E!Z41+NRG_E!Z41+FC_E!Z41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  <c r="Y42" s="8">
        <f>TI_EHG_E!Y42+NRG_E!Y42+FC_E!Y42</f>
        <v>0</v>
      </c>
      <c r="Z42" s="8">
        <f>TI_EHG_E!Z42+NRG_E!Z42+FC_E!Z42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2666.9328332399991</v>
      </c>
      <c r="D43" s="8">
        <f>TI_EHG_E!D43+NRG_E!D43+FC_E!D43</f>
        <v>2679.6772922399996</v>
      </c>
      <c r="E43" s="8">
        <f>TI_EHG_E!E43+NRG_E!E43+FC_E!E43</f>
        <v>3275.5156293599998</v>
      </c>
      <c r="F43" s="8">
        <f>TI_EHG_E!F43+NRG_E!F43+FC_E!F43</f>
        <v>2854.9244739599999</v>
      </c>
      <c r="G43" s="8">
        <f>TI_EHG_E!G43+NRG_E!G43+FC_E!G43</f>
        <v>3068.4066332399998</v>
      </c>
      <c r="H43" s="8">
        <f>TI_EHG_E!H43+NRG_E!H43+FC_E!H43</f>
        <v>3466.6937182799998</v>
      </c>
      <c r="I43" s="8">
        <f>TI_EHG_E!I43+NRG_E!I43+FC_E!I43</f>
        <v>3594.1460443200003</v>
      </c>
      <c r="J43" s="8">
        <f>TI_EHG_E!J43+NRG_E!J43+FC_E!J43</f>
        <v>4065.7185035999996</v>
      </c>
      <c r="K43" s="8">
        <f>TI_EHG_E!K43+NRG_E!K43+FC_E!K43</f>
        <v>4397.093644319998</v>
      </c>
      <c r="L43" s="8">
        <f>TI_EHG_E!L43+NRG_E!L43+FC_E!L43</f>
        <v>3868.1680517999989</v>
      </c>
      <c r="M43" s="8">
        <f>TI_EHG_E!M43+NRG_E!M43+FC_E!M43</f>
        <v>4776.2631072000013</v>
      </c>
      <c r="N43" s="8">
        <f>TI_EHG_E!N43+NRG_E!N43+FC_E!N43</f>
        <v>4661.5563071999995</v>
      </c>
      <c r="O43" s="8">
        <f>TI_EHG_E!O43+NRG_E!O43+FC_E!O43</f>
        <v>4531.7668968000016</v>
      </c>
      <c r="P43" s="8">
        <f>TI_EHG_E!P43+NRG_E!P43+FC_E!P43</f>
        <v>4462.9681590000018</v>
      </c>
      <c r="Q43" s="8">
        <f>TI_EHG_E!Q43+NRG_E!Q43+FC_E!Q43</f>
        <v>4395.060666360002</v>
      </c>
      <c r="R43" s="8">
        <f>TI_EHG_E!R43+NRG_E!R43+FC_E!R43</f>
        <v>4192.0245619200005</v>
      </c>
      <c r="S43" s="8">
        <f>TI_EHG_E!S43+NRG_E!S43+FC_E!S43</f>
        <v>4731.6877779599999</v>
      </c>
      <c r="T43" s="8">
        <f>TI_EHG_E!T43+NRG_E!T43+FC_E!T43</f>
        <v>5771.8586437200011</v>
      </c>
      <c r="U43" s="8">
        <f>TI_EHG_E!U43+NRG_E!U43+FC_E!U43</f>
        <v>5863.4184117599971</v>
      </c>
      <c r="V43" s="8">
        <f>TI_EHG_E!V43+NRG_E!V43+FC_E!V43</f>
        <v>5882.1412291199986</v>
      </c>
      <c r="W43" s="8">
        <f>TI_EHG_E!W43+NRG_E!W43+FC_E!W43</f>
        <v>5404.4866418400006</v>
      </c>
      <c r="X43" s="8">
        <f>TI_EHG_E!X43+NRG_E!X43+FC_E!X43</f>
        <v>5783.1340553999989</v>
      </c>
      <c r="Y43" s="8">
        <f>TI_EHG_E!Y43+NRG_E!Y43+FC_E!Y43</f>
        <v>5865.9814418399974</v>
      </c>
      <c r="Z43" s="8">
        <f>TI_EHG_E!Z43+NRG_E!Z43+FC_E!Z43</f>
        <v>5661.4440121200023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600.37669152000012</v>
      </c>
      <c r="D44" s="8">
        <f>TI_EHG_E!D44+NRG_E!D44+FC_E!D44</f>
        <v>1235.1489832800003</v>
      </c>
      <c r="E44" s="8">
        <f>TI_EHG_E!E44+NRG_E!E44+FC_E!E44</f>
        <v>1166.35611096</v>
      </c>
      <c r="F44" s="8">
        <f>TI_EHG_E!F44+NRG_E!F44+FC_E!F44</f>
        <v>1238.2761600000001</v>
      </c>
      <c r="G44" s="8">
        <f>TI_EHG_E!G44+NRG_E!G44+FC_E!G44</f>
        <v>994.37309424</v>
      </c>
      <c r="H44" s="8">
        <f>TI_EHG_E!H44+NRG_E!H44+FC_E!H44</f>
        <v>1244.5296775200004</v>
      </c>
      <c r="I44" s="8">
        <f>TI_EHG_E!I44+NRG_E!I44+FC_E!I44</f>
        <v>1138.21347096</v>
      </c>
      <c r="J44" s="8">
        <f>TI_EHG_E!J44+NRG_E!J44+FC_E!J44</f>
        <v>1022.08607136</v>
      </c>
      <c r="K44" s="8">
        <f>TI_EHG_E!K44+NRG_E!K44+FC_E!K44</f>
        <v>953.01957456000002</v>
      </c>
      <c r="L44" s="8">
        <f>TI_EHG_E!L44+NRG_E!L44+FC_E!L44</f>
        <v>1005.6173328000001</v>
      </c>
      <c r="M44" s="8">
        <f>TI_EHG_E!M44+NRG_E!M44+FC_E!M44</f>
        <v>1135.0584302400002</v>
      </c>
      <c r="N44" s="8">
        <f>TI_EHG_E!N44+NRG_E!N44+FC_E!N44</f>
        <v>1000.67676696</v>
      </c>
      <c r="O44" s="8">
        <f>TI_EHG_E!O44+NRG_E!O44+FC_E!O44</f>
        <v>1103.9262616799997</v>
      </c>
      <c r="P44" s="8">
        <f>TI_EHG_E!P44+NRG_E!P44+FC_E!P44</f>
        <v>691.10939880000001</v>
      </c>
      <c r="Q44" s="8">
        <f>TI_EHG_E!Q44+NRG_E!Q44+FC_E!Q44</f>
        <v>506.56752000000006</v>
      </c>
      <c r="R44" s="8">
        <f>TI_EHG_E!R44+NRG_E!R44+FC_E!R44</f>
        <v>641.02664520000008</v>
      </c>
      <c r="S44" s="8">
        <f>TI_EHG_E!S44+NRG_E!S44+FC_E!S44</f>
        <v>744.21623232000024</v>
      </c>
      <c r="T44" s="8">
        <f>TI_EHG_E!T44+NRG_E!T44+FC_E!T44</f>
        <v>672.29618328000004</v>
      </c>
      <c r="U44" s="8">
        <f>TI_EHG_E!U44+NRG_E!U44+FC_E!U44</f>
        <v>706.69317672000011</v>
      </c>
      <c r="V44" s="8">
        <f>TI_EHG_E!V44+NRG_E!V44+FC_E!V44</f>
        <v>694.18530576000001</v>
      </c>
      <c r="W44" s="8">
        <f>TI_EHG_E!W44+NRG_E!W44+FC_E!W44</f>
        <v>675.42336000000012</v>
      </c>
      <c r="X44" s="8">
        <f>TI_EHG_E!X44+NRG_E!X44+FC_E!X44</f>
        <v>694.18502711999997</v>
      </c>
      <c r="Y44" s="8">
        <f>TI_EHG_E!Y44+NRG_E!Y44+FC_E!Y44</f>
        <v>825.51725424000028</v>
      </c>
      <c r="Z44" s="8">
        <f>TI_EHG_E!Z44+NRG_E!Z44+FC_E!Z44</f>
        <v>787.99392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  <c r="Y45" s="8">
        <f>TI_EHG_E!Y45+NRG_E!Y45+FC_E!Y45</f>
        <v>0</v>
      </c>
      <c r="Z45" s="8">
        <f>TI_EHG_E!Z45+NRG_E!Z45+FC_E!Z45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  <c r="Y46" s="8">
        <f>TI_EHG_E!Y46+NRG_E!Y46+FC_E!Y46</f>
        <v>0</v>
      </c>
      <c r="Z46" s="8">
        <f>TI_EHG_E!Z46+NRG_E!Z46+FC_E!Z46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  <c r="Y47" s="8">
        <f>TI_EHG_E!Y47+NRG_E!Y47+FC_E!Y47</f>
        <v>0</v>
      </c>
      <c r="Z47" s="8">
        <f>TI_EHG_E!Z47+NRG_E!Z47+FC_E!Z47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275.68136700000002</v>
      </c>
      <c r="E48" s="8">
        <f>TI_EHG_E!E48+NRG_E!E48+FC_E!E48</f>
        <v>294.69363300000003</v>
      </c>
      <c r="F48" s="8">
        <f>TI_EHG_E!F48+NRG_E!F48+FC_E!F48</f>
        <v>256.66874999999999</v>
      </c>
      <c r="G48" s="8">
        <f>TI_EHG_E!G48+NRG_E!G48+FC_E!G48</f>
        <v>335.88734399999998</v>
      </c>
      <c r="H48" s="8">
        <f>TI_EHG_E!H48+NRG_E!H48+FC_E!H48</f>
        <v>332.71886700000005</v>
      </c>
      <c r="I48" s="8">
        <f>TI_EHG_E!I48+NRG_E!I48+FC_E!I48</f>
        <v>282.01867200000004</v>
      </c>
      <c r="J48" s="8">
        <f>TI_EHG_E!J48+NRG_E!J48+FC_E!J48</f>
        <v>254.22649200000001</v>
      </c>
      <c r="K48" s="8">
        <f>TI_EHG_E!K48+NRG_E!K48+FC_E!K48</f>
        <v>240.34233599999999</v>
      </c>
      <c r="L48" s="8">
        <f>TI_EHG_E!L48+NRG_E!L48+FC_E!L48</f>
        <v>275.67540000000002</v>
      </c>
      <c r="M48" s="8">
        <f>TI_EHG_E!M48+NRG_E!M48+FC_E!M48</f>
        <v>235.61261099999999</v>
      </c>
      <c r="N48" s="8">
        <f>TI_EHG_E!N48+NRG_E!N48+FC_E!N48</f>
        <v>315.45317699999998</v>
      </c>
      <c r="O48" s="8">
        <f>TI_EHG_E!O48+NRG_E!O48+FC_E!O48</f>
        <v>346.80204000000009</v>
      </c>
      <c r="P48" s="8">
        <f>TI_EHG_E!P48+NRG_E!P48+FC_E!P48</f>
        <v>340.05055499999997</v>
      </c>
      <c r="Q48" s="8">
        <f>TI_EHG_E!Q48+NRG_E!Q48+FC_E!Q48</f>
        <v>299.93090399999994</v>
      </c>
      <c r="R48" s="8">
        <f>TI_EHG_E!R48+NRG_E!R48+FC_E!R48</f>
        <v>364.12564500000002</v>
      </c>
      <c r="S48" s="8">
        <f>TI_EHG_E!S48+NRG_E!S48+FC_E!S48</f>
        <v>375.12844200000001</v>
      </c>
      <c r="T48" s="8">
        <f>TI_EHG_E!T48+NRG_E!T48+FC_E!T48</f>
        <v>375.23549700000001</v>
      </c>
      <c r="U48" s="8">
        <f>TI_EHG_E!U48+NRG_E!U48+FC_E!U48</f>
        <v>371.516301</v>
      </c>
      <c r="V48" s="8">
        <f>TI_EHG_E!V48+NRG_E!V48+FC_E!V48</f>
        <v>327.01967999999999</v>
      </c>
      <c r="W48" s="8">
        <f>TI_EHG_E!W48+NRG_E!W48+FC_E!W48</f>
        <v>364.15899000000007</v>
      </c>
      <c r="X48" s="8">
        <f>TI_EHG_E!X48+NRG_E!X48+FC_E!X48</f>
        <v>402.16597200000001</v>
      </c>
      <c r="Y48" s="8">
        <f>TI_EHG_E!Y48+NRG_E!Y48+FC_E!Y48</f>
        <v>402.92448300000001</v>
      </c>
      <c r="Z48" s="8">
        <f>TI_EHG_E!Z48+NRG_E!Z48+FC_E!Z48</f>
        <v>322.34892300000001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0</v>
      </c>
      <c r="Z49" s="8">
        <f>TI_EHG_E!Z49+NRG_E!Z49+FC_E!Z49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79.559820000000016</v>
      </c>
      <c r="E50" s="8">
        <f>TI_EHG_E!E50+NRG_E!E50+FC_E!E50</f>
        <v>114.91973999999998</v>
      </c>
      <c r="F50" s="8">
        <f>TI_EHG_E!F50+NRG_E!F50+FC_E!F50</f>
        <v>79.559820000000016</v>
      </c>
      <c r="G50" s="8">
        <f>TI_EHG_E!G50+NRG_E!G50+FC_E!G50</f>
        <v>41.253152039999989</v>
      </c>
      <c r="H50" s="8">
        <f>TI_EHG_E!H50+NRG_E!H50+FC_E!H50</f>
        <v>38.306667959999999</v>
      </c>
      <c r="I50" s="8">
        <f>TI_EHG_E!I50+NRG_E!I50+FC_E!I50</f>
        <v>47.146647960000003</v>
      </c>
      <c r="J50" s="8">
        <f>TI_EHG_E!J50+NRG_E!J50+FC_E!J50</f>
        <v>10.995087959999999</v>
      </c>
      <c r="K50" s="8">
        <f>TI_EHG_E!K50+NRG_E!K50+FC_E!K50</f>
        <v>0</v>
      </c>
      <c r="L50" s="8">
        <f>TI_EHG_E!L50+NRG_E!L50+FC_E!L50</f>
        <v>30.785824079999994</v>
      </c>
      <c r="M50" s="8">
        <f>TI_EHG_E!M50+NRG_E!M50+FC_E!M50</f>
        <v>15.392912040000001</v>
      </c>
      <c r="N50" s="8">
        <f>TI_EHG_E!N50+NRG_E!N50+FC_E!N50</f>
        <v>13.194000000000001</v>
      </c>
      <c r="O50" s="8">
        <f>TI_EHG_E!O50+NRG_E!O50+FC_E!O50</f>
        <v>6.5969999999999986</v>
      </c>
      <c r="P50" s="8">
        <f>TI_EHG_E!P50+NRG_E!P50+FC_E!P50</f>
        <v>12.46094136</v>
      </c>
      <c r="Q50" s="8">
        <f>TI_EHG_E!Q50+NRG_E!Q50+FC_E!Q50</f>
        <v>15.40953648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  <c r="Y50" s="8">
        <f>TI_EHG_E!Y50+NRG_E!Y50+FC_E!Y50</f>
        <v>0</v>
      </c>
      <c r="Z50" s="8">
        <f>TI_EHG_E!Z50+NRG_E!Z50+FC_E!Z50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13186.473300000001</v>
      </c>
      <c r="D51" s="27">
        <f>TI_EHG_E!D51+NRG_E!D51+FC_E!D51</f>
        <v>13344.052589999999</v>
      </c>
      <c r="E51" s="27">
        <f>TI_EHG_E!E51+NRG_E!E51+FC_E!E51</f>
        <v>12517.733250000001</v>
      </c>
      <c r="F51" s="27">
        <f>TI_EHG_E!F51+NRG_E!F51+FC_E!F51</f>
        <v>12066.807060000001</v>
      </c>
      <c r="G51" s="27">
        <f>TI_EHG_E!G51+NRG_E!G51+FC_E!G51</f>
        <v>11486.575980000003</v>
      </c>
      <c r="H51" s="27">
        <f>TI_EHG_E!H51+NRG_E!H51+FC_E!H51</f>
        <v>12616.39071</v>
      </c>
      <c r="I51" s="27">
        <f>TI_EHG_E!I51+NRG_E!I51+FC_E!I51</f>
        <v>11523.231720000003</v>
      </c>
      <c r="J51" s="27">
        <f>TI_EHG_E!J51+NRG_E!J51+FC_E!J51</f>
        <v>10797.53895</v>
      </c>
      <c r="K51" s="27">
        <f>TI_EHG_E!K51+NRG_E!K51+FC_E!K51</f>
        <v>10794.963959999997</v>
      </c>
      <c r="L51" s="27">
        <f>TI_EHG_E!L51+NRG_E!L51+FC_E!L51</f>
        <v>9389.069910000002</v>
      </c>
      <c r="M51" s="27">
        <f>TI_EHG_E!M51+NRG_E!M51+FC_E!M51</f>
        <v>10881.806759999999</v>
      </c>
      <c r="N51" s="27">
        <f>TI_EHG_E!N51+NRG_E!N51+FC_E!N51</f>
        <v>9568.915289999999</v>
      </c>
      <c r="O51" s="27">
        <f>TI_EHG_E!O51+NRG_E!O51+FC_E!O51</f>
        <v>9150.8580900000052</v>
      </c>
      <c r="P51" s="27">
        <f>TI_EHG_E!P51+NRG_E!P51+FC_E!P51</f>
        <v>9363.2695200000016</v>
      </c>
      <c r="Q51" s="27">
        <f>TI_EHG_E!Q51+NRG_E!Q51+FC_E!Q51</f>
        <v>7592.1308099999987</v>
      </c>
      <c r="R51" s="27">
        <f>TI_EHG_E!R51+NRG_E!R51+FC_E!R51</f>
        <v>7604.7533100000019</v>
      </c>
      <c r="S51" s="27">
        <f>TI_EHG_E!S51+NRG_E!S51+FC_E!S51</f>
        <v>7769.8556099999996</v>
      </c>
      <c r="T51" s="27">
        <f>TI_EHG_E!T51+NRG_E!T51+FC_E!T51</f>
        <v>8207.7553800000023</v>
      </c>
      <c r="U51" s="27">
        <f>TI_EHG_E!U51+NRG_E!U51+FC_E!U51</f>
        <v>7962.1629318000041</v>
      </c>
      <c r="V51" s="27">
        <f>TI_EHG_E!V51+NRG_E!V51+FC_E!V51</f>
        <v>8192.4765001199994</v>
      </c>
      <c r="W51" s="27">
        <f>TI_EHG_E!W51+NRG_E!W51+FC_E!W51</f>
        <v>8138.0717074800004</v>
      </c>
      <c r="X51" s="27">
        <f>TI_EHG_E!X51+NRG_E!X51+FC_E!X51</f>
        <v>9123.9957943199988</v>
      </c>
      <c r="Y51" s="27">
        <f>TI_EHG_E!Y51+NRG_E!Y51+FC_E!Y51</f>
        <v>7580.2949441999972</v>
      </c>
      <c r="Z51" s="27">
        <f>TI_EHG_E!Z51+NRG_E!Z51+FC_E!Z51</f>
        <v>7164.0260999999991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1926.6395148000001</v>
      </c>
      <c r="D52" s="27">
        <f t="shared" ref="D52:X52" si="28">SUM(D53:D54)</f>
        <v>252.69449100238029</v>
      </c>
      <c r="E52" s="27">
        <f t="shared" si="28"/>
        <v>295.68944509275912</v>
      </c>
      <c r="F52" s="27">
        <f t="shared" si="28"/>
        <v>146.27536953586662</v>
      </c>
      <c r="G52" s="27">
        <f t="shared" si="28"/>
        <v>196.8349404347243</v>
      </c>
      <c r="H52" s="27">
        <f t="shared" si="28"/>
        <v>262.9459367143462</v>
      </c>
      <c r="I52" s="27">
        <f t="shared" si="28"/>
        <v>191.22018368907931</v>
      </c>
      <c r="J52" s="27">
        <f t="shared" si="28"/>
        <v>220.61941756409402</v>
      </c>
      <c r="K52" s="27">
        <f t="shared" si="28"/>
        <v>237.28408012252291</v>
      </c>
      <c r="L52" s="27">
        <f t="shared" si="28"/>
        <v>238.73213659688059</v>
      </c>
      <c r="M52" s="27">
        <f t="shared" si="28"/>
        <v>164.81855535930421</v>
      </c>
      <c r="N52" s="27">
        <f t="shared" si="28"/>
        <v>193.18790215175864</v>
      </c>
      <c r="O52" s="27">
        <f t="shared" si="28"/>
        <v>231.31547840466249</v>
      </c>
      <c r="P52" s="27">
        <f t="shared" si="28"/>
        <v>722.68199379492148</v>
      </c>
      <c r="Q52" s="27">
        <f t="shared" si="28"/>
        <v>838.25141243374765</v>
      </c>
      <c r="R52" s="27">
        <f t="shared" si="28"/>
        <v>1084.6392460730035</v>
      </c>
      <c r="S52" s="27">
        <f t="shared" si="28"/>
        <v>1169.6417476474842</v>
      </c>
      <c r="T52" s="27">
        <f t="shared" si="28"/>
        <v>1172.2828775856401</v>
      </c>
      <c r="U52" s="27">
        <f t="shared" si="28"/>
        <v>1077.144236711888</v>
      </c>
      <c r="V52" s="27">
        <f t="shared" si="28"/>
        <v>1214.7943208762563</v>
      </c>
      <c r="W52" s="27">
        <f t="shared" si="28"/>
        <v>1342.4855089007999</v>
      </c>
      <c r="X52" s="27">
        <f t="shared" si="28"/>
        <v>1350.0286496390365</v>
      </c>
      <c r="Y52" s="27">
        <f t="shared" ref="Y52:Z52" si="29">SUM(Y53:Y54)</f>
        <v>1293.7017318771955</v>
      </c>
      <c r="Z52" s="27">
        <f t="shared" si="29"/>
        <v>1160.6200452015839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1926.6395148000001</v>
      </c>
      <c r="D53" s="8">
        <f>TI_EHG_E!D53+NRG_E!D53+FC_E!D53</f>
        <v>206.92077120000008</v>
      </c>
      <c r="E53" s="8">
        <f>TI_EHG_E!E53+NRG_E!E53+FC_E!E53</f>
        <v>288.00228599999997</v>
      </c>
      <c r="F53" s="8">
        <f>TI_EHG_E!F53+NRG_E!F53+FC_E!F53</f>
        <v>98.24134319999996</v>
      </c>
      <c r="G53" s="8">
        <f>TI_EHG_E!G53+NRG_E!G53+FC_E!G53</f>
        <v>143.28634319999995</v>
      </c>
      <c r="H53" s="8">
        <f>TI_EHG_E!H53+NRG_E!H53+FC_E!H53</f>
        <v>197.76968640000001</v>
      </c>
      <c r="I53" s="8">
        <f>TI_EHG_E!I53+NRG_E!I53+FC_E!I53</f>
        <v>113.11288560000001</v>
      </c>
      <c r="J53" s="8">
        <f>TI_EHG_E!J53+NRG_E!J53+FC_E!J53</f>
        <v>149.00577120000003</v>
      </c>
      <c r="K53" s="8">
        <f>TI_EHG_E!K53+NRG_E!K53+FC_E!K53</f>
        <v>159.30177120000002</v>
      </c>
      <c r="L53" s="8">
        <f>TI_EHG_E!L53+NRG_E!L53+FC_E!L53</f>
        <v>165.16482839999998</v>
      </c>
      <c r="M53" s="8">
        <f>TI_EHG_E!M53+NRG_E!M53+FC_E!M53</f>
        <v>102.38805720000002</v>
      </c>
      <c r="N53" s="8">
        <f>TI_EHG_E!N53+NRG_E!N53+FC_E!N53</f>
        <v>133.84799999999996</v>
      </c>
      <c r="O53" s="8">
        <f>TI_EHG_E!O53+NRG_E!O53+FC_E!O53</f>
        <v>175.31822880000004</v>
      </c>
      <c r="P53" s="8">
        <f>TI_EHG_E!P53+NRG_E!P53+FC_E!P53</f>
        <v>682.25259959999983</v>
      </c>
      <c r="Q53" s="8">
        <f>TI_EHG_E!Q53+NRG_E!Q53+FC_E!Q53</f>
        <v>729.5864004</v>
      </c>
      <c r="R53" s="8">
        <f>TI_EHG_E!R53+NRG_E!R53+FC_E!R53</f>
        <v>992.27700000000004</v>
      </c>
      <c r="S53" s="8">
        <f>TI_EHG_E!S53+NRG_E!S53+FC_E!S53</f>
        <v>1100.9574576</v>
      </c>
      <c r="T53" s="8">
        <f>TI_EHG_E!T53+NRG_E!T53+FC_E!T53</f>
        <v>1080.9368856000001</v>
      </c>
      <c r="U53" s="8">
        <f>TI_EHG_E!U53+NRG_E!U53+FC_E!U53</f>
        <v>1024.7382287999999</v>
      </c>
      <c r="V53" s="8">
        <f>TI_EHG_E!V53+NRG_E!V53+FC_E!V53</f>
        <v>1107.5350572</v>
      </c>
      <c r="W53" s="8">
        <f>TI_EHG_E!W53+NRG_E!W53+FC_E!W53</f>
        <v>1235.8062287999999</v>
      </c>
      <c r="X53" s="8">
        <f>TI_EHG_E!X53+NRG_E!X53+FC_E!X53</f>
        <v>1219.6471715999996</v>
      </c>
      <c r="Y53" s="8">
        <f>TI_EHG_E!Y53+NRG_E!Y53+FC_E!Y53</f>
        <v>1188.0435995999999</v>
      </c>
      <c r="Z53" s="8">
        <f>TI_EHG_E!Z53+NRG_E!Z53+FC_E!Z53</f>
        <v>1037.1788856000005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45.773719802380207</v>
      </c>
      <c r="E54" s="45">
        <f>TI_EHG_E!E54+NRG_E!E54+FC_E!E54</f>
        <v>7.687159092759134</v>
      </c>
      <c r="F54" s="45">
        <f>TI_EHG_E!F54+NRG_E!F54+FC_E!F54</f>
        <v>48.034026335866656</v>
      </c>
      <c r="G54" s="45">
        <f>TI_EHG_E!G54+NRG_E!G54+FC_E!G54</f>
        <v>53.548597234724355</v>
      </c>
      <c r="H54" s="45">
        <f>TI_EHG_E!H54+NRG_E!H54+FC_E!H54</f>
        <v>65.176250314346206</v>
      </c>
      <c r="I54" s="45">
        <f>TI_EHG_E!I54+NRG_E!I54+FC_E!I54</f>
        <v>78.107298089079293</v>
      </c>
      <c r="J54" s="45">
        <f>TI_EHG_E!J54+NRG_E!J54+FC_E!J54</f>
        <v>71.613646364093981</v>
      </c>
      <c r="K54" s="45">
        <f>TI_EHG_E!K54+NRG_E!K54+FC_E!K54</f>
        <v>77.98230892252289</v>
      </c>
      <c r="L54" s="45">
        <f>TI_EHG_E!L54+NRG_E!L54+FC_E!L54</f>
        <v>73.567308196880617</v>
      </c>
      <c r="M54" s="45">
        <f>TI_EHG_E!M54+NRG_E!M54+FC_E!M54</f>
        <v>62.430498159304193</v>
      </c>
      <c r="N54" s="45">
        <f>TI_EHG_E!N54+NRG_E!N54+FC_E!N54</f>
        <v>59.339902151758693</v>
      </c>
      <c r="O54" s="45">
        <f>TI_EHG_E!O54+NRG_E!O54+FC_E!O54</f>
        <v>55.997249604662436</v>
      </c>
      <c r="P54" s="45">
        <f>TI_EHG_E!P54+NRG_E!P54+FC_E!P54</f>
        <v>40.429394194921713</v>
      </c>
      <c r="Q54" s="45">
        <f>TI_EHG_E!Q54+NRG_E!Q54+FC_E!Q54</f>
        <v>108.66501203374764</v>
      </c>
      <c r="R54" s="45">
        <f>TI_EHG_E!R54+NRG_E!R54+FC_E!R54</f>
        <v>92.362246073003519</v>
      </c>
      <c r="S54" s="45">
        <f>TI_EHG_E!S54+NRG_E!S54+FC_E!S54</f>
        <v>68.684290047484211</v>
      </c>
      <c r="T54" s="45">
        <f>TI_EHG_E!T54+NRG_E!T54+FC_E!T54</f>
        <v>91.345991985640055</v>
      </c>
      <c r="U54" s="45">
        <f>TI_EHG_E!U54+NRG_E!U54+FC_E!U54</f>
        <v>52.406007911888132</v>
      </c>
      <c r="V54" s="45">
        <f>TI_EHG_E!V54+NRG_E!V54+FC_E!V54</f>
        <v>107.2592636762563</v>
      </c>
      <c r="W54" s="45">
        <f>TI_EHG_E!W54+NRG_E!W54+FC_E!W54</f>
        <v>106.67928010079996</v>
      </c>
      <c r="X54" s="45">
        <f>TI_EHG_E!X54+NRG_E!X54+FC_E!X54</f>
        <v>130.38147803903695</v>
      </c>
      <c r="Y54" s="45">
        <f>TI_EHG_E!Y54+NRG_E!Y54+FC_E!Y54</f>
        <v>105.65813227719556</v>
      </c>
      <c r="Z54" s="45">
        <f>TI_EHG_E!Z54+NRG_E!Z54+FC_E!Z54</f>
        <v>123.44115960158351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428.17622399999993</v>
      </c>
      <c r="D61" s="49">
        <f t="shared" si="30"/>
        <v>1502.9502911999996</v>
      </c>
      <c r="E61" s="49">
        <f t="shared" si="30"/>
        <v>1314.5597856000002</v>
      </c>
      <c r="F61" s="49">
        <f t="shared" si="30"/>
        <v>1569.91548384</v>
      </c>
      <c r="G61" s="49">
        <f t="shared" si="30"/>
        <v>1703.3604199199995</v>
      </c>
      <c r="H61" s="49">
        <f t="shared" si="30"/>
        <v>1844.3997640799996</v>
      </c>
      <c r="I61" s="49">
        <f t="shared" si="30"/>
        <v>1986.12683208</v>
      </c>
      <c r="J61" s="49">
        <f t="shared" si="30"/>
        <v>2440.0559865599994</v>
      </c>
      <c r="K61" s="49">
        <f t="shared" si="30"/>
        <v>2563.5417047999995</v>
      </c>
      <c r="L61" s="49">
        <f t="shared" si="30"/>
        <v>3302.4709619999999</v>
      </c>
      <c r="M61" s="49">
        <f t="shared" si="30"/>
        <v>7157.2968957600006</v>
      </c>
      <c r="N61" s="49">
        <f t="shared" si="30"/>
        <v>7173.4192970399981</v>
      </c>
      <c r="O61" s="49">
        <f t="shared" si="30"/>
        <v>7694.1537811199996</v>
      </c>
      <c r="P61" s="49">
        <f t="shared" si="30"/>
        <v>7308.4029494400011</v>
      </c>
      <c r="Q61" s="49">
        <f t="shared" si="30"/>
        <v>5938.7085338399993</v>
      </c>
      <c r="R61" s="49">
        <f t="shared" si="30"/>
        <v>7695.0195076799982</v>
      </c>
      <c r="S61" s="49">
        <f t="shared" si="30"/>
        <v>7817.5859176800013</v>
      </c>
      <c r="T61" s="49">
        <f t="shared" si="30"/>
        <v>7785.5143593599996</v>
      </c>
      <c r="U61" s="49">
        <f t="shared" si="30"/>
        <v>7317.6284858400013</v>
      </c>
      <c r="V61" s="49">
        <f t="shared" si="30"/>
        <v>7410.0985675199972</v>
      </c>
      <c r="W61" s="49">
        <f t="shared" si="30"/>
        <v>7052.0852728799991</v>
      </c>
      <c r="X61" s="49">
        <f t="shared" si="30"/>
        <v>7899.4890719999985</v>
      </c>
      <c r="Y61" s="49">
        <f t="shared" ref="Y61:Z61" si="31">SUM(Y62:Y72)</f>
        <v>7272.2996186400005</v>
      </c>
      <c r="Z61" s="49">
        <f t="shared" si="31"/>
        <v>6321.9134966399979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428.17622399999993</v>
      </c>
      <c r="D62" s="52">
        <f>TI_EHG_E!D62+NRG_E!D62+FC_E!D62</f>
        <v>1342.6564031999997</v>
      </c>
      <c r="E62" s="52">
        <f>TI_EHG_E!E62+NRG_E!E62+FC_E!E62</f>
        <v>1289.5678656</v>
      </c>
      <c r="F62" s="52">
        <f>TI_EHG_E!F62+NRG_E!F62+FC_E!F62</f>
        <v>1501.6966272</v>
      </c>
      <c r="G62" s="52">
        <f>TI_EHG_E!G62+NRG_E!G62+FC_E!G62</f>
        <v>1626.8007167999995</v>
      </c>
      <c r="H62" s="52">
        <f>TI_EHG_E!H62+NRG_E!H62+FC_E!H62</f>
        <v>1720.2084479999996</v>
      </c>
      <c r="I62" s="52">
        <f>TI_EHG_E!I62+NRG_E!I62+FC_E!I62</f>
        <v>1749.7763135999999</v>
      </c>
      <c r="J62" s="52">
        <f>TI_EHG_E!J62+NRG_E!J62+FC_E!J62</f>
        <v>2161.8241343999994</v>
      </c>
      <c r="K62" s="52">
        <f>TI_EHG_E!K62+NRG_E!K62+FC_E!K62</f>
        <v>2217.7124927999994</v>
      </c>
      <c r="L62" s="52">
        <f>TI_EHG_E!L62+NRG_E!L62+FC_E!L62</f>
        <v>2909.2000896</v>
      </c>
      <c r="M62" s="52">
        <f>TI_EHG_E!M62+NRG_E!M62+FC_E!M62</f>
        <v>6744.8642688</v>
      </c>
      <c r="N62" s="52">
        <f>TI_EHG_E!N62+NRG_E!N62+FC_E!N62</f>
        <v>6705.6647615999991</v>
      </c>
      <c r="O62" s="52">
        <f>TI_EHG_E!O62+NRG_E!O62+FC_E!O62</f>
        <v>7205.5194623999996</v>
      </c>
      <c r="P62" s="52">
        <f>TI_EHG_E!P62+NRG_E!P62+FC_E!P62</f>
        <v>6820.9122240000006</v>
      </c>
      <c r="Q62" s="52">
        <f>TI_EHG_E!Q62+NRG_E!Q62+FC_E!Q62</f>
        <v>5273.6330303999994</v>
      </c>
      <c r="R62" s="52">
        <f>TI_EHG_E!R62+NRG_E!R62+FC_E!R62</f>
        <v>6866.1593279999988</v>
      </c>
      <c r="S62" s="52">
        <f>TI_EHG_E!S62+NRG_E!S62+FC_E!S62</f>
        <v>6959.9045376000013</v>
      </c>
      <c r="T62" s="52">
        <f>TI_EHG_E!T62+NRG_E!T62+FC_E!T62</f>
        <v>6858.3203135999993</v>
      </c>
      <c r="U62" s="52">
        <f>TI_EHG_E!U62+NRG_E!U62+FC_E!U62</f>
        <v>6457.3596864000019</v>
      </c>
      <c r="V62" s="52">
        <f>TI_EHG_E!V62+NRG_E!V62+FC_E!V62</f>
        <v>6482.6713727999977</v>
      </c>
      <c r="W62" s="52">
        <f>TI_EHG_E!W62+NRG_E!W62+FC_E!W62</f>
        <v>6156.1930751999989</v>
      </c>
      <c r="X62" s="52">
        <f>TI_EHG_E!X62+NRG_E!X62+FC_E!X62</f>
        <v>6957.7768511999984</v>
      </c>
      <c r="Y62" s="52">
        <f>TI_EHG_E!Y62+NRG_E!Y62+FC_E!Y62</f>
        <v>6383.8881792000011</v>
      </c>
      <c r="Z62" s="52">
        <f>TI_EHG_E!Z62+NRG_E!Z62+FC_E!Z62</f>
        <v>5424.8318207999982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6.8991552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2.9675520000000004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16.1784</v>
      </c>
      <c r="U63" s="52">
        <f>TI_EHG_E!U63+NRG_E!U63+FC_E!U63</f>
        <v>12.942720000000016</v>
      </c>
      <c r="V63" s="52">
        <f>TI_EHG_E!V63+NRG_E!V63+FC_E!V63</f>
        <v>3.2356799999999986</v>
      </c>
      <c r="W63" s="52">
        <f>TI_EHG_E!W63+NRG_E!W63+FC_E!W63</f>
        <v>3.235679999999999</v>
      </c>
      <c r="X63" s="52">
        <f>TI_EHG_E!X63+NRG_E!X63+FC_E!X63</f>
        <v>3.2356799999999977</v>
      </c>
      <c r="Y63" s="52">
        <f>TI_EHG_E!Y63+NRG_E!Y63+FC_E!Y63</f>
        <v>3.2356800000000008</v>
      </c>
      <c r="Z63" s="52">
        <f>TI_EHG_E!Z63+NRG_E!Z63+FC_E!Z63</f>
        <v>2.9119103999999987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0</v>
      </c>
      <c r="D64" s="52">
        <f>TI_EHG_E!D64+NRG_E!D64+FC_E!D64</f>
        <v>12.066425280000002</v>
      </c>
      <c r="E64" s="52">
        <f>TI_EHG_E!E64+NRG_E!E64+FC_E!E64</f>
        <v>7.3710000000000004</v>
      </c>
      <c r="F64" s="52">
        <f>TI_EHG_E!F64+NRG_E!F64+FC_E!F64</f>
        <v>8.5719816000000009</v>
      </c>
      <c r="G64" s="52">
        <f>TI_EHG_E!G64+NRG_E!G64+FC_E!G64</f>
        <v>13.48617816</v>
      </c>
      <c r="H64" s="52">
        <f>TI_EHG_E!H64+NRG_E!H64+FC_E!H64</f>
        <v>11.193109200000002</v>
      </c>
      <c r="I64" s="52">
        <f>TI_EHG_E!I64+NRG_E!I64+FC_E!I64</f>
        <v>16.816690800000003</v>
      </c>
      <c r="J64" s="52">
        <f>TI_EHG_E!J64+NRG_E!J64+FC_E!J64</f>
        <v>16.707599999999999</v>
      </c>
      <c r="K64" s="52">
        <f>TI_EHG_E!K64+NRG_E!K64+FC_E!K64</f>
        <v>22.54975632</v>
      </c>
      <c r="L64" s="52">
        <f>TI_EHG_E!L64+NRG_E!L64+FC_E!L64</f>
        <v>36.964090800000008</v>
      </c>
      <c r="M64" s="52">
        <f>TI_EHG_E!M64+NRG_E!M64+FC_E!M64</f>
        <v>32.760065519999998</v>
      </c>
      <c r="N64" s="52">
        <f>TI_EHG_E!N64+NRG_E!N64+FC_E!N64</f>
        <v>104.66800344000002</v>
      </c>
      <c r="O64" s="52">
        <f>TI_EHG_E!O64+NRG_E!O64+FC_E!O64</f>
        <v>141.57784368000003</v>
      </c>
      <c r="P64" s="52">
        <f>TI_EHG_E!P64+NRG_E!P64+FC_E!P64</f>
        <v>125.58021840000002</v>
      </c>
      <c r="Q64" s="52">
        <f>TI_EHG_E!Q64+NRG_E!Q64+FC_E!Q64</f>
        <v>219.76489080000005</v>
      </c>
      <c r="R64" s="52">
        <f>TI_EHG_E!R64+NRG_E!R64+FC_E!R64</f>
        <v>339.77597472000002</v>
      </c>
      <c r="S64" s="52">
        <f>TI_EHG_E!S64+NRG_E!S64+FC_E!S64</f>
        <v>347.09213448000008</v>
      </c>
      <c r="T64" s="52">
        <f>TI_EHG_E!T64+NRG_E!T64+FC_E!T64</f>
        <v>348.56613792000002</v>
      </c>
      <c r="U64" s="52">
        <f>TI_EHG_E!U64+NRG_E!U64+FC_E!U64</f>
        <v>340.04899656000003</v>
      </c>
      <c r="V64" s="52">
        <f>TI_EHG_E!V64+NRG_E!V64+FC_E!V64</f>
        <v>326.72635632000004</v>
      </c>
      <c r="W64" s="52">
        <f>TI_EHG_E!W64+NRG_E!W64+FC_E!W64</f>
        <v>299.15311608000002</v>
      </c>
      <c r="X64" s="52">
        <f>TI_EHG_E!X64+NRG_E!X64+FC_E!X64</f>
        <v>298.77120000000002</v>
      </c>
      <c r="Y64" s="52">
        <f>TI_EHG_E!Y64+NRG_E!Y64+FC_E!Y64</f>
        <v>235.05293447999998</v>
      </c>
      <c r="Z64" s="52">
        <f>TI_EHG_E!Z64+NRG_E!Z64+FC_E!Z64</f>
        <v>243.57086208000007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51.400079999999988</v>
      </c>
      <c r="E65" s="52">
        <f>TI_EHG_E!E65+NRG_E!E65+FC_E!E65</f>
        <v>8.7001200000000001</v>
      </c>
      <c r="F65" s="52">
        <f>TI_EHG_E!F65+NRG_E!F65+FC_E!F65</f>
        <v>53.699760000000005</v>
      </c>
      <c r="G65" s="52">
        <f>TI_EHG_E!G65+NRG_E!G65+FC_E!G65</f>
        <v>60.09984</v>
      </c>
      <c r="H65" s="52">
        <f>TI_EHG_E!H65+NRG_E!H65+FC_E!H65</f>
        <v>73.000079999999969</v>
      </c>
      <c r="I65" s="52">
        <f>TI_EHG_E!I65+NRG_E!I65+FC_E!I65</f>
        <v>88.000199999999978</v>
      </c>
      <c r="J65" s="52">
        <f>TI_EHG_E!J65+NRG_E!J65+FC_E!J65</f>
        <v>80.500319999999988</v>
      </c>
      <c r="K65" s="52">
        <f>TI_EHG_E!K65+NRG_E!K65+FC_E!K65</f>
        <v>103.5</v>
      </c>
      <c r="L65" s="52">
        <f>TI_EHG_E!L65+NRG_E!L65+FC_E!L65</f>
        <v>105.20027999999999</v>
      </c>
      <c r="M65" s="52">
        <f>TI_EHG_E!M65+NRG_E!M65+FC_E!M65</f>
        <v>90.100079999999991</v>
      </c>
      <c r="N65" s="52">
        <f>TI_EHG_E!N65+NRG_E!N65+FC_E!N65</f>
        <v>73.600200000000015</v>
      </c>
      <c r="O65" s="52">
        <f>TI_EHG_E!O65+NRG_E!O65+FC_E!O65</f>
        <v>77.499719999999996</v>
      </c>
      <c r="P65" s="52">
        <f>TI_EHG_E!P65+NRG_E!P65+FC_E!P65</f>
        <v>65.300039999999981</v>
      </c>
      <c r="Q65" s="52">
        <f>TI_EHG_E!Q65+NRG_E!Q65+FC_E!Q65</f>
        <v>48.499919999999982</v>
      </c>
      <c r="R65" s="52">
        <f>TI_EHG_E!R65+NRG_E!R65+FC_E!R65</f>
        <v>62.499959999999987</v>
      </c>
      <c r="S65" s="52">
        <f>TI_EHG_E!S65+NRG_E!S65+FC_E!S65</f>
        <v>81.500039999999984</v>
      </c>
      <c r="T65" s="52">
        <f>TI_EHG_E!T65+NRG_E!T65+FC_E!T65</f>
        <v>119.3997599999999</v>
      </c>
      <c r="U65" s="52">
        <f>TI_EHG_E!U65+NRG_E!U65+FC_E!U65</f>
        <v>62.899919999999966</v>
      </c>
      <c r="V65" s="52">
        <f>TI_EHG_E!V65+NRG_E!V65+FC_E!V65</f>
        <v>132.19955999999993</v>
      </c>
      <c r="W65" s="52">
        <f>TI_EHG_E!W65+NRG_E!W65+FC_E!W65</f>
        <v>133.29971999999995</v>
      </c>
      <c r="X65" s="52">
        <f>TI_EHG_E!X65+NRG_E!X65+FC_E!X65</f>
        <v>160.99992</v>
      </c>
      <c r="Y65" s="52">
        <f>TI_EHG_E!Y65+NRG_E!Y65+FC_E!Y65</f>
        <v>142.19999999999993</v>
      </c>
      <c r="Z65" s="52">
        <f>TI_EHG_E!Z65+NRG_E!Z65+FC_E!Z65</f>
        <v>161.30015999999995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  <c r="Y66" s="52">
        <f>TI_EHG_E!Y66+NRG_E!Y66+FC_E!Y66</f>
        <v>0</v>
      </c>
      <c r="Z66" s="52">
        <f>TI_EHG_E!Z66+NRG_E!Z66+FC_E!Z66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3.0159950399999991</v>
      </c>
      <c r="J67" s="52">
        <f>TI_EHG_E!J67+NRG_E!J67+FC_E!J67</f>
        <v>31.668839999999989</v>
      </c>
      <c r="K67" s="52">
        <f>TI_EHG_E!K67+NRG_E!K67+FC_E!K67</f>
        <v>34.986103199999995</v>
      </c>
      <c r="L67" s="52">
        <f>TI_EHG_E!L67+NRG_E!L67+FC_E!L67</f>
        <v>73.766604959999967</v>
      </c>
      <c r="M67" s="52">
        <f>TI_EHG_E!M67+NRG_E!M67+FC_E!M67</f>
        <v>70.651716480000005</v>
      </c>
      <c r="N67" s="52">
        <f>TI_EHG_E!N67+NRG_E!N67+FC_E!N67</f>
        <v>59.285852640000009</v>
      </c>
      <c r="O67" s="52">
        <f>TI_EHG_E!O67+NRG_E!O67+FC_E!O67</f>
        <v>52.781315039999988</v>
      </c>
      <c r="P67" s="52">
        <f>TI_EHG_E!P67+NRG_E!P67+FC_E!P67</f>
        <v>52.781315039999988</v>
      </c>
      <c r="Q67" s="52">
        <f>TI_EHG_E!Q67+NRG_E!Q67+FC_E!Q67</f>
        <v>72.861780960000004</v>
      </c>
      <c r="R67" s="52">
        <f>TI_EHG_E!R67+NRG_E!R67+FC_E!R67</f>
        <v>67.968084959999999</v>
      </c>
      <c r="S67" s="52">
        <f>TI_EHG_E!S67+NRG_E!S67+FC_E!S67</f>
        <v>46.090715039999999</v>
      </c>
      <c r="T67" s="52">
        <f>TI_EHG_E!T67+NRG_E!T67+FC_E!T67</f>
        <v>57.98520000000002</v>
      </c>
      <c r="U67" s="52">
        <f>TI_EHG_E!U67+NRG_E!U67+FC_E!U67</f>
        <v>52.038084960000006</v>
      </c>
      <c r="V67" s="52">
        <f>TI_EHG_E!V67+NRG_E!V67+FC_E!V67</f>
        <v>58.81356000000001</v>
      </c>
      <c r="W67" s="52">
        <f>TI_EHG_E!W67+NRG_E!W67+FC_E!W67</f>
        <v>76.910039999999995</v>
      </c>
      <c r="X67" s="52">
        <f>TI_EHG_E!X67+NRG_E!X67+FC_E!X67</f>
        <v>77.313515039999999</v>
      </c>
      <c r="Y67" s="52">
        <f>TI_EHG_E!Y67+NRG_E!Y67+FC_E!Y67</f>
        <v>83.26088495999997</v>
      </c>
      <c r="Z67" s="52">
        <f>TI_EHG_E!Z67+NRG_E!Z67+FC_E!Z67</f>
        <v>114.69599999999998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  <c r="Y68" s="52">
        <f>TI_EHG_E!Y68+NRG_E!Y68+FC_E!Y68</f>
        <v>0</v>
      </c>
      <c r="Z68" s="52">
        <f>TI_EHG_E!Z68+NRG_E!Z68+FC_E!Z68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96.827382720000017</v>
      </c>
      <c r="E69" s="52">
        <f>TI_EHG_E!E69+NRG_E!E69+FC_E!E69</f>
        <v>8.9208000000000016</v>
      </c>
      <c r="F69" s="52">
        <f>TI_EHG_E!F69+NRG_E!F69+FC_E!F69</f>
        <v>5.947115039999999</v>
      </c>
      <c r="G69" s="52">
        <f>TI_EHG_E!G69+NRG_E!G69+FC_E!G69</f>
        <v>2.973684959999999</v>
      </c>
      <c r="H69" s="52">
        <f>TI_EHG_E!H69+NRG_E!H69+FC_E!H69</f>
        <v>33.098971680000012</v>
      </c>
      <c r="I69" s="52">
        <f>TI_EHG_E!I69+NRG_E!I69+FC_E!I69</f>
        <v>128.51763264000002</v>
      </c>
      <c r="J69" s="52">
        <f>TI_EHG_E!J69+NRG_E!J69+FC_E!J69</f>
        <v>149.35509215999997</v>
      </c>
      <c r="K69" s="52">
        <f>TI_EHG_E!K69+NRG_E!K69+FC_E!K69</f>
        <v>184.79335247999998</v>
      </c>
      <c r="L69" s="52">
        <f>TI_EHG_E!L69+NRG_E!L69+FC_E!L69</f>
        <v>177.33989664000001</v>
      </c>
      <c r="M69" s="52">
        <f>TI_EHG_E!M69+NRG_E!M69+FC_E!M69</f>
        <v>218.92076496000001</v>
      </c>
      <c r="N69" s="52">
        <f>TI_EHG_E!N69+NRG_E!N69+FC_E!N69</f>
        <v>230.20047935999997</v>
      </c>
      <c r="O69" s="52">
        <f>TI_EHG_E!O69+NRG_E!O69+FC_E!O69</f>
        <v>216.77543999999997</v>
      </c>
      <c r="P69" s="52">
        <f>TI_EHG_E!P69+NRG_E!P69+FC_E!P69</f>
        <v>240.86160000000001</v>
      </c>
      <c r="Q69" s="52">
        <f>TI_EHG_E!Q69+NRG_E!Q69+FC_E!Q69</f>
        <v>323.94891167999987</v>
      </c>
      <c r="R69" s="52">
        <f>TI_EHG_E!R69+NRG_E!R69+FC_E!R69</f>
        <v>358.61615999999987</v>
      </c>
      <c r="S69" s="52">
        <f>TI_EHG_E!S69+NRG_E!S69+FC_E!S69</f>
        <v>382.99849056000016</v>
      </c>
      <c r="T69" s="52">
        <f>TI_EHG_E!T69+NRG_E!T69+FC_E!T69</f>
        <v>385.06454784000016</v>
      </c>
      <c r="U69" s="52">
        <f>TI_EHG_E!U69+NRG_E!U69+FC_E!U69</f>
        <v>392.33907791999997</v>
      </c>
      <c r="V69" s="52">
        <f>TI_EHG_E!V69+NRG_E!V69+FC_E!V69</f>
        <v>406.45203839999999</v>
      </c>
      <c r="W69" s="52">
        <f>TI_EHG_E!W69+NRG_E!W69+FC_E!W69</f>
        <v>383.29364159999994</v>
      </c>
      <c r="X69" s="52">
        <f>TI_EHG_E!X69+NRG_E!X69+FC_E!X69</f>
        <v>401.39190575999999</v>
      </c>
      <c r="Y69" s="52">
        <f>TI_EHG_E!Y69+NRG_E!Y69+FC_E!Y69</f>
        <v>424.66193999999996</v>
      </c>
      <c r="Z69" s="52">
        <f>TI_EHG_E!Z69+NRG_E!Z69+FC_E!Z69</f>
        <v>374.60274336000009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  <c r="Y71" s="52">
        <f>TI_EHG_E!Y71+NRG_E!Y71+FC_E!Y71</f>
        <v>0</v>
      </c>
      <c r="Z71" s="52">
        <f>TI_EHG_E!Z71+NRG_E!Z71+FC_E!Z71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  <c r="Y72" s="55">
        <f>TI_EHG_E!Y72+NRG_E!Y72+FC_E!Y72</f>
        <v>0</v>
      </c>
      <c r="Z72" s="55">
        <f>TI_EHG_E!Z72+NRG_E!Z72+FC_E!Z72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11458.693717789596</v>
      </c>
      <c r="D2" s="21">
        <f t="shared" ref="D2:X2" si="0">SUM(D3,D17,D22,D25,D26,D51,D52)</f>
        <v>12385.739572826264</v>
      </c>
      <c r="E2" s="21">
        <f t="shared" si="0"/>
        <v>10770.805444033665</v>
      </c>
      <c r="F2" s="21">
        <f t="shared" si="0"/>
        <v>12279.548379708944</v>
      </c>
      <c r="G2" s="21">
        <f t="shared" si="0"/>
        <v>11615.263915457068</v>
      </c>
      <c r="H2" s="21">
        <f t="shared" si="0"/>
        <v>11072.337534522874</v>
      </c>
      <c r="I2" s="21">
        <f t="shared" si="0"/>
        <v>10219.566816884852</v>
      </c>
      <c r="J2" s="21">
        <f t="shared" si="0"/>
        <v>9067.8502203976077</v>
      </c>
      <c r="K2" s="21">
        <f t="shared" si="0"/>
        <v>8981.5001130507644</v>
      </c>
      <c r="L2" s="21">
        <f t="shared" si="0"/>
        <v>8633.018448854129</v>
      </c>
      <c r="M2" s="21">
        <f t="shared" si="0"/>
        <v>8994.3627384620322</v>
      </c>
      <c r="N2" s="21">
        <f t="shared" si="0"/>
        <v>8912.0150079368377</v>
      </c>
      <c r="O2" s="21">
        <f t="shared" si="0"/>
        <v>8382.8032251829682</v>
      </c>
      <c r="P2" s="21">
        <f t="shared" si="0"/>
        <v>7724.5602866037907</v>
      </c>
      <c r="Q2" s="21">
        <f t="shared" si="0"/>
        <v>6646.8149237483522</v>
      </c>
      <c r="R2" s="21">
        <f t="shared" si="0"/>
        <v>6794.3246998122722</v>
      </c>
      <c r="S2" s="21">
        <f t="shared" si="0"/>
        <v>6608.6931040028348</v>
      </c>
      <c r="T2" s="21">
        <f t="shared" si="0"/>
        <v>6798.4926920812877</v>
      </c>
      <c r="U2" s="21">
        <f t="shared" si="0"/>
        <v>6171.9847758266887</v>
      </c>
      <c r="V2" s="21">
        <f t="shared" si="0"/>
        <v>5634.0016329265263</v>
      </c>
      <c r="W2" s="21">
        <f t="shared" si="0"/>
        <v>5359.6308965782109</v>
      </c>
      <c r="X2" s="21">
        <f t="shared" si="0"/>
        <v>5622.8339226720482</v>
      </c>
      <c r="Y2" s="21">
        <f t="shared" ref="Y2:Z2" si="1">SUM(Y3,Y17,Y22,Y25,Y26,Y51,Y52)</f>
        <v>4620.30757949486</v>
      </c>
      <c r="Z2" s="21">
        <f t="shared" si="1"/>
        <v>4172.0297776126217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6921.1749724695956</v>
      </c>
      <c r="D3" s="24">
        <f t="shared" ref="D3:X3" si="3">SUM(D4,D8,D11)</f>
        <v>7969.1618390974363</v>
      </c>
      <c r="E3" s="24">
        <f t="shared" si="3"/>
        <v>6683.1563345409058</v>
      </c>
      <c r="F3" s="24">
        <f t="shared" si="3"/>
        <v>8143.8885361330777</v>
      </c>
      <c r="G3" s="24">
        <f t="shared" si="3"/>
        <v>7471.9672279023425</v>
      </c>
      <c r="H3" s="24">
        <f t="shared" si="3"/>
        <v>7120.5051390085273</v>
      </c>
      <c r="I3" s="24">
        <f t="shared" si="3"/>
        <v>6799.2901673557726</v>
      </c>
      <c r="J3" s="24">
        <f t="shared" si="3"/>
        <v>6012.0771404335146</v>
      </c>
      <c r="K3" s="24">
        <f t="shared" si="3"/>
        <v>5995.585316429524</v>
      </c>
      <c r="L3" s="24">
        <f t="shared" si="3"/>
        <v>5231.2929732863122</v>
      </c>
      <c r="M3" s="24">
        <f t="shared" si="3"/>
        <v>5147.5304133689542</v>
      </c>
      <c r="N3" s="24">
        <f t="shared" si="3"/>
        <v>5074.920303639421</v>
      </c>
      <c r="O3" s="24">
        <f t="shared" si="3"/>
        <v>4754.2366286207471</v>
      </c>
      <c r="P3" s="24">
        <f t="shared" si="3"/>
        <v>4440.6550941993537</v>
      </c>
      <c r="Q3" s="24">
        <f t="shared" si="3"/>
        <v>4014.8313503175464</v>
      </c>
      <c r="R3" s="24">
        <f t="shared" si="3"/>
        <v>3990.4424804157884</v>
      </c>
      <c r="S3" s="24">
        <f t="shared" si="3"/>
        <v>3802.746583114048</v>
      </c>
      <c r="T3" s="24">
        <f t="shared" si="3"/>
        <v>3908.967696816535</v>
      </c>
      <c r="U3" s="24">
        <f t="shared" si="3"/>
        <v>3739.0953566854178</v>
      </c>
      <c r="V3" s="24">
        <f t="shared" si="3"/>
        <v>3001.095727981864</v>
      </c>
      <c r="W3" s="24">
        <f t="shared" si="3"/>
        <v>2462.9792254582098</v>
      </c>
      <c r="X3" s="24">
        <f t="shared" si="3"/>
        <v>1931.6596825941517</v>
      </c>
      <c r="Y3" s="24">
        <f t="shared" ref="Y3:Z3" si="4">SUM(Y4,Y8,Y11)</f>
        <v>2069.2895213572115</v>
      </c>
      <c r="Z3" s="24">
        <f t="shared" si="4"/>
        <v>1580.1085622428136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3180.112426237727</v>
      </c>
      <c r="D4" s="19">
        <f t="shared" ref="D4:X4" si="6">SUM(D5:D7)</f>
        <v>3459.8483079001489</v>
      </c>
      <c r="E4" s="19">
        <f t="shared" si="6"/>
        <v>3328.6793995586636</v>
      </c>
      <c r="F4" s="19">
        <f t="shared" si="6"/>
        <v>3783.2616670633797</v>
      </c>
      <c r="G4" s="19">
        <f t="shared" si="6"/>
        <v>3919.1016606750964</v>
      </c>
      <c r="H4" s="19">
        <f t="shared" si="6"/>
        <v>3890.1780696240003</v>
      </c>
      <c r="I4" s="19">
        <f t="shared" si="6"/>
        <v>3743.9644972842962</v>
      </c>
      <c r="J4" s="19">
        <f t="shared" si="6"/>
        <v>3300.8559621061545</v>
      </c>
      <c r="K4" s="19">
        <f t="shared" si="6"/>
        <v>2641.5880445405501</v>
      </c>
      <c r="L4" s="19">
        <f t="shared" si="6"/>
        <v>1924.6910926989331</v>
      </c>
      <c r="M4" s="19">
        <f t="shared" si="6"/>
        <v>1713.6938235601174</v>
      </c>
      <c r="N4" s="19">
        <f t="shared" si="6"/>
        <v>1618.7359697769414</v>
      </c>
      <c r="O4" s="19">
        <f t="shared" si="6"/>
        <v>1642.1251541507913</v>
      </c>
      <c r="P4" s="19">
        <f t="shared" si="6"/>
        <v>1410.4888196644251</v>
      </c>
      <c r="Q4" s="19">
        <f t="shared" si="6"/>
        <v>1298.508022579306</v>
      </c>
      <c r="R4" s="19">
        <f t="shared" si="6"/>
        <v>1167.8147978453324</v>
      </c>
      <c r="S4" s="19">
        <f t="shared" si="6"/>
        <v>1221.0879698974309</v>
      </c>
      <c r="T4" s="19">
        <f t="shared" si="6"/>
        <v>1426.1567284799958</v>
      </c>
      <c r="U4" s="19">
        <f t="shared" si="6"/>
        <v>1491.8230463146085</v>
      </c>
      <c r="V4" s="19">
        <f t="shared" si="6"/>
        <v>931.63058421179267</v>
      </c>
      <c r="W4" s="19">
        <f t="shared" si="6"/>
        <v>610.71784563250071</v>
      </c>
      <c r="X4" s="19">
        <f t="shared" si="6"/>
        <v>613.28153666843286</v>
      </c>
      <c r="Y4" s="19">
        <f t="shared" ref="Y4:Z4" si="7">SUM(Y5:Y7)</f>
        <v>551.74423970030909</v>
      </c>
      <c r="Z4" s="19">
        <f t="shared" si="7"/>
        <v>349.66468126287873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375.47779500000001</v>
      </c>
      <c r="I5" s="8">
        <f>TI_EHG_E_E!I5+TI_EHG_CHP_E!I5+TI_EHG_H_E!I5</f>
        <v>368.55225752399997</v>
      </c>
      <c r="J5" s="8">
        <f>TI_EHG_E_E!J5+TI_EHG_CHP_E!J5+TI_EHG_H_E!J5</f>
        <v>433.91068736400024</v>
      </c>
      <c r="K5" s="8">
        <f>TI_EHG_E_E!K5+TI_EHG_CHP_E!K5+TI_EHG_H_E!K5</f>
        <v>449.39310649200019</v>
      </c>
      <c r="L5" s="8">
        <f>TI_EHG_E_E!L5+TI_EHG_CHP_E!L5+TI_EHG_H_E!L5</f>
        <v>471.43858093200004</v>
      </c>
      <c r="M5" s="8">
        <f>TI_EHG_E_E!M5+TI_EHG_CHP_E!M5+TI_EHG_H_E!M5</f>
        <v>462.09707715600013</v>
      </c>
      <c r="N5" s="8">
        <f>TI_EHG_E_E!N5+TI_EHG_CHP_E!N5+TI_EHG_H_E!N5</f>
        <v>455.6822941440002</v>
      </c>
      <c r="O5" s="8">
        <f>TI_EHG_E_E!O5+TI_EHG_CHP_E!O5+TI_EHG_H_E!O5</f>
        <v>367.11209739599997</v>
      </c>
      <c r="P5" s="8">
        <f>TI_EHG_E_E!P5+TI_EHG_CHP_E!P5+TI_EHG_H_E!P5</f>
        <v>242.27329211790391</v>
      </c>
      <c r="Q5" s="8">
        <f>TI_EHG_E_E!Q5+TI_EHG_CHP_E!Q5+TI_EHG_H_E!Q5</f>
        <v>299.69647538056591</v>
      </c>
      <c r="R5" s="8">
        <f>TI_EHG_E_E!R5+TI_EHG_CHP_E!R5+TI_EHG_H_E!R5</f>
        <v>108.36499780209549</v>
      </c>
      <c r="S5" s="8">
        <f>TI_EHG_E_E!S5+TI_EHG_CHP_E!S5+TI_EHG_H_E!S5</f>
        <v>279.66405276576563</v>
      </c>
      <c r="T5" s="8">
        <f>TI_EHG_E_E!T5+TI_EHG_CHP_E!T5+TI_EHG_H_E!T5</f>
        <v>259.50019429896463</v>
      </c>
      <c r="U5" s="8">
        <f>TI_EHG_E_E!U5+TI_EHG_CHP_E!U5+TI_EHG_H_E!U5</f>
        <v>225.72962368102236</v>
      </c>
      <c r="V5" s="8">
        <f>TI_EHG_E_E!V5+TI_EHG_CHP_E!V5+TI_EHG_H_E!V5</f>
        <v>201.57129107715383</v>
      </c>
      <c r="W5" s="8">
        <f>TI_EHG_E_E!W5+TI_EHG_CHP_E!W5+TI_EHG_H_E!W5</f>
        <v>227.72405039999998</v>
      </c>
      <c r="X5" s="8">
        <f>TI_EHG_E_E!X5+TI_EHG_CHP_E!X5+TI_EHG_H_E!X5</f>
        <v>129.66046019067977</v>
      </c>
      <c r="Y5" s="8">
        <f>TI_EHG_E_E!Y5+TI_EHG_CHP_E!Y5+TI_EHG_H_E!Y5</f>
        <v>76.562485691999981</v>
      </c>
      <c r="Z5" s="8">
        <f>TI_EHG_E_E!Z5+TI_EHG_CHP_E!Z5+TI_EHG_H_E!Z5</f>
        <v>38.820961398835756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  <c r="Y6" s="8">
        <f>TI_EHG_E_E!Y6+TI_EHG_CHP_E!Y6+TI_EHG_H_E!Y6</f>
        <v>0</v>
      </c>
      <c r="Z6" s="8">
        <f>TI_EHG_E_E!Z6+TI_EHG_CHP_E!Z6+TI_EHG_H_E!Z6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3180.112426237727</v>
      </c>
      <c r="D7" s="8">
        <f>TI_EHG_E_E!D7+TI_EHG_CHP_E!D7+TI_EHG_H_E!D7</f>
        <v>3459.8483079001489</v>
      </c>
      <c r="E7" s="8">
        <f>TI_EHG_E_E!E7+TI_EHG_CHP_E!E7+TI_EHG_H_E!E7</f>
        <v>3328.6793995586636</v>
      </c>
      <c r="F7" s="8">
        <f>TI_EHG_E_E!F7+TI_EHG_CHP_E!F7+TI_EHG_H_E!F7</f>
        <v>3783.2616670633797</v>
      </c>
      <c r="G7" s="8">
        <f>TI_EHG_E_E!G7+TI_EHG_CHP_E!G7+TI_EHG_H_E!G7</f>
        <v>3919.1016606750964</v>
      </c>
      <c r="H7" s="8">
        <f>TI_EHG_E_E!H7+TI_EHG_CHP_E!H7+TI_EHG_H_E!H7</f>
        <v>3514.700274624</v>
      </c>
      <c r="I7" s="8">
        <f>TI_EHG_E_E!I7+TI_EHG_CHP_E!I7+TI_EHG_H_E!I7</f>
        <v>3375.412239760296</v>
      </c>
      <c r="J7" s="8">
        <f>TI_EHG_E_E!J7+TI_EHG_CHP_E!J7+TI_EHG_H_E!J7</f>
        <v>2866.9452747421542</v>
      </c>
      <c r="K7" s="8">
        <f>TI_EHG_E_E!K7+TI_EHG_CHP_E!K7+TI_EHG_H_E!K7</f>
        <v>2192.1949380485498</v>
      </c>
      <c r="L7" s="8">
        <f>TI_EHG_E_E!L7+TI_EHG_CHP_E!L7+TI_EHG_H_E!L7</f>
        <v>1453.2525117669331</v>
      </c>
      <c r="M7" s="8">
        <f>TI_EHG_E_E!M7+TI_EHG_CHP_E!M7+TI_EHG_H_E!M7</f>
        <v>1251.5967464041173</v>
      </c>
      <c r="N7" s="8">
        <f>TI_EHG_E_E!N7+TI_EHG_CHP_E!N7+TI_EHG_H_E!N7</f>
        <v>1163.0536756329411</v>
      </c>
      <c r="O7" s="8">
        <f>TI_EHG_E_E!O7+TI_EHG_CHP_E!O7+TI_EHG_H_E!O7</f>
        <v>1275.0130567547915</v>
      </c>
      <c r="P7" s="8">
        <f>TI_EHG_E_E!P7+TI_EHG_CHP_E!P7+TI_EHG_H_E!P7</f>
        <v>1168.2155275465213</v>
      </c>
      <c r="Q7" s="8">
        <f>TI_EHG_E_E!Q7+TI_EHG_CHP_E!Q7+TI_EHG_H_E!Q7</f>
        <v>998.81154719874007</v>
      </c>
      <c r="R7" s="8">
        <f>TI_EHG_E_E!R7+TI_EHG_CHP_E!R7+TI_EHG_H_E!R7</f>
        <v>1059.4498000432368</v>
      </c>
      <c r="S7" s="8">
        <f>TI_EHG_E_E!S7+TI_EHG_CHP_E!S7+TI_EHG_H_E!S7</f>
        <v>941.42391713166512</v>
      </c>
      <c r="T7" s="8">
        <f>TI_EHG_E_E!T7+TI_EHG_CHP_E!T7+TI_EHG_H_E!T7</f>
        <v>1166.6565341810312</v>
      </c>
      <c r="U7" s="8">
        <f>TI_EHG_E_E!U7+TI_EHG_CHP_E!U7+TI_EHG_H_E!U7</f>
        <v>1266.0934226335862</v>
      </c>
      <c r="V7" s="8">
        <f>TI_EHG_E_E!V7+TI_EHG_CHP_E!V7+TI_EHG_H_E!V7</f>
        <v>730.05929313463878</v>
      </c>
      <c r="W7" s="8">
        <f>TI_EHG_E_E!W7+TI_EHG_CHP_E!W7+TI_EHG_H_E!W7</f>
        <v>382.99379523250076</v>
      </c>
      <c r="X7" s="8">
        <f>TI_EHG_E_E!X7+TI_EHG_CHP_E!X7+TI_EHG_H_E!X7</f>
        <v>483.62107647775309</v>
      </c>
      <c r="Y7" s="8">
        <f>TI_EHG_E_E!Y7+TI_EHG_CHP_E!Y7+TI_EHG_H_E!Y7</f>
        <v>475.18175400830916</v>
      </c>
      <c r="Z7" s="8">
        <f>TI_EHG_E_E!Z7+TI_EHG_CHP_E!Z7+TI_EHG_H_E!Z7</f>
        <v>310.84371986404295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3732.0925609493547</v>
      </c>
      <c r="D8" s="19">
        <f t="shared" ref="D8:X8" si="9">SUM(D9:D10)</f>
        <v>4500.745996221287</v>
      </c>
      <c r="E8" s="19">
        <f t="shared" si="9"/>
        <v>3348.5270550462419</v>
      </c>
      <c r="F8" s="19">
        <f t="shared" si="9"/>
        <v>4348.9300639496978</v>
      </c>
      <c r="G8" s="19">
        <f t="shared" si="9"/>
        <v>3543.8221648592462</v>
      </c>
      <c r="H8" s="19">
        <f t="shared" si="9"/>
        <v>3220.9669706365266</v>
      </c>
      <c r="I8" s="19">
        <f t="shared" si="9"/>
        <v>3049.1012717768208</v>
      </c>
      <c r="J8" s="19">
        <f t="shared" si="9"/>
        <v>2701.7839171872042</v>
      </c>
      <c r="K8" s="19">
        <f t="shared" si="9"/>
        <v>3350.9844599322082</v>
      </c>
      <c r="L8" s="19">
        <f t="shared" si="9"/>
        <v>3303.4739120746917</v>
      </c>
      <c r="M8" s="19">
        <f t="shared" si="9"/>
        <v>3383.6957064550393</v>
      </c>
      <c r="N8" s="19">
        <f t="shared" si="9"/>
        <v>3442.1214617321289</v>
      </c>
      <c r="O8" s="19">
        <f t="shared" si="9"/>
        <v>3077.6522722113073</v>
      </c>
      <c r="P8" s="19">
        <f t="shared" si="9"/>
        <v>2935.8300829641366</v>
      </c>
      <c r="Q8" s="19">
        <f t="shared" si="9"/>
        <v>2673.1973096822403</v>
      </c>
      <c r="R8" s="19">
        <f t="shared" si="9"/>
        <v>2801.064461227661</v>
      </c>
      <c r="S8" s="19">
        <f t="shared" si="9"/>
        <v>2556.41950350046</v>
      </c>
      <c r="T8" s="19">
        <f t="shared" si="9"/>
        <v>2460.5185406618666</v>
      </c>
      <c r="U8" s="19">
        <f t="shared" si="9"/>
        <v>2236.1701790935163</v>
      </c>
      <c r="V8" s="19">
        <f t="shared" si="9"/>
        <v>2065.6266241194162</v>
      </c>
      <c r="W8" s="19">
        <f t="shared" si="9"/>
        <v>1852.2613798257091</v>
      </c>
      <c r="X8" s="19">
        <f t="shared" si="9"/>
        <v>1315.3058409235839</v>
      </c>
      <c r="Y8" s="19">
        <f t="shared" ref="Y8:Z8" si="10">SUM(Y9:Y10)</f>
        <v>1514.5245459880775</v>
      </c>
      <c r="Z8" s="19">
        <f t="shared" si="10"/>
        <v>1230.4438809799349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  <c r="Y9" s="8">
        <f>TI_EHG_E_E!Y9+TI_EHG_CHP_E!Y9+TI_EHG_H_E!Y9</f>
        <v>0</v>
      </c>
      <c r="Z9" s="8">
        <f>TI_EHG_E_E!Z9+TI_EHG_CHP_E!Z9+TI_EHG_H_E!Z9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3732.0925609493547</v>
      </c>
      <c r="D10" s="8">
        <f>TI_EHG_E_E!D10+TI_EHG_CHP_E!D10+TI_EHG_H_E!D10</f>
        <v>4500.745996221287</v>
      </c>
      <c r="E10" s="8">
        <f>TI_EHG_E_E!E10+TI_EHG_CHP_E!E10+TI_EHG_H_E!E10</f>
        <v>3348.5270550462419</v>
      </c>
      <c r="F10" s="8">
        <f>TI_EHG_E_E!F10+TI_EHG_CHP_E!F10+TI_EHG_H_E!F10</f>
        <v>4348.9300639496978</v>
      </c>
      <c r="G10" s="8">
        <f>TI_EHG_E_E!G10+TI_EHG_CHP_E!G10+TI_EHG_H_E!G10</f>
        <v>3543.8221648592462</v>
      </c>
      <c r="H10" s="8">
        <f>TI_EHG_E_E!H10+TI_EHG_CHP_E!H10+TI_EHG_H_E!H10</f>
        <v>3220.9669706365266</v>
      </c>
      <c r="I10" s="8">
        <f>TI_EHG_E_E!I10+TI_EHG_CHP_E!I10+TI_EHG_H_E!I10</f>
        <v>3049.1012717768208</v>
      </c>
      <c r="J10" s="8">
        <f>TI_EHG_E_E!J10+TI_EHG_CHP_E!J10+TI_EHG_H_E!J10</f>
        <v>2701.7839171872042</v>
      </c>
      <c r="K10" s="8">
        <f>TI_EHG_E_E!K10+TI_EHG_CHP_E!K10+TI_EHG_H_E!K10</f>
        <v>3350.9844599322082</v>
      </c>
      <c r="L10" s="8">
        <f>TI_EHG_E_E!L10+TI_EHG_CHP_E!L10+TI_EHG_H_E!L10</f>
        <v>3303.4739120746917</v>
      </c>
      <c r="M10" s="8">
        <f>TI_EHG_E_E!M10+TI_EHG_CHP_E!M10+TI_EHG_H_E!M10</f>
        <v>3383.6957064550393</v>
      </c>
      <c r="N10" s="8">
        <f>TI_EHG_E_E!N10+TI_EHG_CHP_E!N10+TI_EHG_H_E!N10</f>
        <v>3442.1214617321289</v>
      </c>
      <c r="O10" s="8">
        <f>TI_EHG_E_E!O10+TI_EHG_CHP_E!O10+TI_EHG_H_E!O10</f>
        <v>3077.6522722113073</v>
      </c>
      <c r="P10" s="8">
        <f>TI_EHG_E_E!P10+TI_EHG_CHP_E!P10+TI_EHG_H_E!P10</f>
        <v>2935.8300829641366</v>
      </c>
      <c r="Q10" s="8">
        <f>TI_EHG_E_E!Q10+TI_EHG_CHP_E!Q10+TI_EHG_H_E!Q10</f>
        <v>2673.1973096822403</v>
      </c>
      <c r="R10" s="8">
        <f>TI_EHG_E_E!R10+TI_EHG_CHP_E!R10+TI_EHG_H_E!R10</f>
        <v>2801.064461227661</v>
      </c>
      <c r="S10" s="8">
        <f>TI_EHG_E_E!S10+TI_EHG_CHP_E!S10+TI_EHG_H_E!S10</f>
        <v>2556.41950350046</v>
      </c>
      <c r="T10" s="8">
        <f>TI_EHG_E_E!T10+TI_EHG_CHP_E!T10+TI_EHG_H_E!T10</f>
        <v>2460.5185406618666</v>
      </c>
      <c r="U10" s="8">
        <f>TI_EHG_E_E!U10+TI_EHG_CHP_E!U10+TI_EHG_H_E!U10</f>
        <v>2236.1701790935163</v>
      </c>
      <c r="V10" s="8">
        <f>TI_EHG_E_E!V10+TI_EHG_CHP_E!V10+TI_EHG_H_E!V10</f>
        <v>2065.6266241194162</v>
      </c>
      <c r="W10" s="8">
        <f>TI_EHG_E_E!W10+TI_EHG_CHP_E!W10+TI_EHG_H_E!W10</f>
        <v>1852.2613798257091</v>
      </c>
      <c r="X10" s="8">
        <f>TI_EHG_E_E!X10+TI_EHG_CHP_E!X10+TI_EHG_H_E!X10</f>
        <v>1315.3058409235839</v>
      </c>
      <c r="Y10" s="8">
        <f>TI_EHG_E_E!Y10+TI_EHG_CHP_E!Y10+TI_EHG_H_E!Y10</f>
        <v>1514.5245459880775</v>
      </c>
      <c r="Z10" s="8">
        <f>TI_EHG_E_E!Z10+TI_EHG_CHP_E!Z10+TI_EHG_H_E!Z10</f>
        <v>1230.4438809799349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8.9699852825134254</v>
      </c>
      <c r="D11" s="19">
        <f t="shared" ref="D11:X11" si="12">SUM(D12:D16)</f>
        <v>8.567534976000001</v>
      </c>
      <c r="E11" s="19">
        <f t="shared" si="12"/>
        <v>5.9498799360000003</v>
      </c>
      <c r="F11" s="19">
        <f t="shared" si="12"/>
        <v>11.696805120000002</v>
      </c>
      <c r="G11" s="19">
        <f t="shared" si="12"/>
        <v>9.0434023680000006</v>
      </c>
      <c r="H11" s="19">
        <f t="shared" si="12"/>
        <v>9.3600987479999986</v>
      </c>
      <c r="I11" s="19">
        <f t="shared" si="12"/>
        <v>6.2243982946558347</v>
      </c>
      <c r="J11" s="19">
        <f t="shared" si="12"/>
        <v>9.4372611401561475</v>
      </c>
      <c r="K11" s="19">
        <f t="shared" si="12"/>
        <v>3.0128119567655425</v>
      </c>
      <c r="L11" s="19">
        <f t="shared" si="12"/>
        <v>3.1279685126876093</v>
      </c>
      <c r="M11" s="19">
        <f t="shared" si="12"/>
        <v>50.140883353797634</v>
      </c>
      <c r="N11" s="19">
        <f t="shared" si="12"/>
        <v>14.062872130351039</v>
      </c>
      <c r="O11" s="19">
        <f t="shared" si="12"/>
        <v>34.459202258648055</v>
      </c>
      <c r="P11" s="19">
        <f t="shared" si="12"/>
        <v>94.33619157079174</v>
      </c>
      <c r="Q11" s="19">
        <f t="shared" si="12"/>
        <v>43.126018055999999</v>
      </c>
      <c r="R11" s="19">
        <f t="shared" si="12"/>
        <v>21.563221342794758</v>
      </c>
      <c r="S11" s="19">
        <f t="shared" si="12"/>
        <v>25.239109716157202</v>
      </c>
      <c r="T11" s="19">
        <f t="shared" si="12"/>
        <v>22.292427674672489</v>
      </c>
      <c r="U11" s="19">
        <f t="shared" si="12"/>
        <v>11.102131277292575</v>
      </c>
      <c r="V11" s="19">
        <f t="shared" si="12"/>
        <v>3.8385196506550217</v>
      </c>
      <c r="W11" s="19">
        <f t="shared" si="12"/>
        <v>0</v>
      </c>
      <c r="X11" s="19">
        <f t="shared" si="12"/>
        <v>3.0723050021349421</v>
      </c>
      <c r="Y11" s="19">
        <f t="shared" ref="Y11:Z11" si="13">SUM(Y12:Y16)</f>
        <v>3.0207356688247202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8.9699852825134254</v>
      </c>
      <c r="D13" s="8">
        <f>TI_EHG_E_E!D13+TI_EHG_CHP_E!D13+TI_EHG_H_E!D13</f>
        <v>8.567534976000001</v>
      </c>
      <c r="E13" s="8">
        <f>TI_EHG_E_E!E13+TI_EHG_CHP_E!E13+TI_EHG_H_E!E13</f>
        <v>5.9498799360000003</v>
      </c>
      <c r="F13" s="8">
        <f>TI_EHG_E_E!F13+TI_EHG_CHP_E!F13+TI_EHG_H_E!F13</f>
        <v>11.696805120000002</v>
      </c>
      <c r="G13" s="8">
        <f>TI_EHG_E_E!G13+TI_EHG_CHP_E!G13+TI_EHG_H_E!G13</f>
        <v>9.0434023680000006</v>
      </c>
      <c r="H13" s="8">
        <f>TI_EHG_E_E!H13+TI_EHG_CHP_E!H13+TI_EHG_H_E!H13</f>
        <v>9.3600987479999986</v>
      </c>
      <c r="I13" s="8">
        <f>TI_EHG_E_E!I13+TI_EHG_CHP_E!I13+TI_EHG_H_E!I13</f>
        <v>6.2243982946558347</v>
      </c>
      <c r="J13" s="8">
        <f>TI_EHG_E_E!J13+TI_EHG_CHP_E!J13+TI_EHG_H_E!J13</f>
        <v>9.4372611401561475</v>
      </c>
      <c r="K13" s="8">
        <f>TI_EHG_E_E!K13+TI_EHG_CHP_E!K13+TI_EHG_H_E!K13</f>
        <v>3.0128119567655425</v>
      </c>
      <c r="L13" s="8">
        <f>TI_EHG_E_E!L13+TI_EHG_CHP_E!L13+TI_EHG_H_E!L13</f>
        <v>3.1279685126876093</v>
      </c>
      <c r="M13" s="8">
        <f>TI_EHG_E_E!M13+TI_EHG_CHP_E!M13+TI_EHG_H_E!M13</f>
        <v>3.0915726497976301</v>
      </c>
      <c r="N13" s="8">
        <f>TI_EHG_E_E!N13+TI_EHG_CHP_E!N13+TI_EHG_H_E!N13</f>
        <v>3.0845778583510386</v>
      </c>
      <c r="O13" s="8">
        <f>TI_EHG_E_E!O13+TI_EHG_CHP_E!O13+TI_EHG_H_E!O13</f>
        <v>3.0932165306480606</v>
      </c>
      <c r="P13" s="8">
        <f>TI_EHG_E_E!P13+TI_EHG_CHP_E!P13+TI_EHG_H_E!P13</f>
        <v>3.1074213742851935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3.0723050021349421</v>
      </c>
      <c r="Y13" s="8">
        <f>TI_EHG_E_E!Y13+TI_EHG_CHP_E!Y13+TI_EHG_H_E!Y13</f>
        <v>3.0207356688247202</v>
      </c>
      <c r="Z13" s="8">
        <f>TI_EHG_E_E!Z13+TI_EHG_CHP_E!Z13+TI_EHG_H_E!Z13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  <c r="Y15" s="8">
        <f>TI_EHG_E_E!Y15+TI_EHG_CHP_E!Y15+TI_EHG_H_E!Y15</f>
        <v>0</v>
      </c>
      <c r="Z15" s="8">
        <f>TI_EHG_E_E!Z15+TI_EHG_CHP_E!Z15+TI_EHG_H_E!Z15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47.049310704000007</v>
      </c>
      <c r="N16" s="8">
        <f>TI_EHG_E_E!N16+TI_EHG_CHP_E!N16+TI_EHG_H_E!N16</f>
        <v>10.978294271999999</v>
      </c>
      <c r="O16" s="8">
        <f>TI_EHG_E_E!O16+TI_EHG_CHP_E!O16+TI_EHG_H_E!O16</f>
        <v>31.365985727999995</v>
      </c>
      <c r="P16" s="8">
        <f>TI_EHG_E_E!P16+TI_EHG_CHP_E!P16+TI_EHG_H_E!P16</f>
        <v>91.228770196506545</v>
      </c>
      <c r="Q16" s="8">
        <f>TI_EHG_E_E!Q16+TI_EHG_CHP_E!Q16+TI_EHG_H_E!Q16</f>
        <v>43.126018055999999</v>
      </c>
      <c r="R16" s="8">
        <f>TI_EHG_E_E!R16+TI_EHG_CHP_E!R16+TI_EHG_H_E!R16</f>
        <v>21.563221342794758</v>
      </c>
      <c r="S16" s="8">
        <f>TI_EHG_E_E!S16+TI_EHG_CHP_E!S16+TI_EHG_H_E!S16</f>
        <v>25.239109716157202</v>
      </c>
      <c r="T16" s="8">
        <f>TI_EHG_E_E!T16+TI_EHG_CHP_E!T16+TI_EHG_H_E!T16</f>
        <v>22.292427674672489</v>
      </c>
      <c r="U16" s="8">
        <f>TI_EHG_E_E!U16+TI_EHG_CHP_E!U16+TI_EHG_H_E!U16</f>
        <v>11.102131277292575</v>
      </c>
      <c r="V16" s="8">
        <f>TI_EHG_E_E!V16+TI_EHG_CHP_E!V16+TI_EHG_H_E!V16</f>
        <v>3.8385196506550217</v>
      </c>
      <c r="W16" s="8">
        <f>TI_EHG_E_E!W16+TI_EHG_CHP_E!W16+TI_EHG_H_E!W16</f>
        <v>0</v>
      </c>
      <c r="X16" s="8">
        <f>TI_EHG_E_E!X16+TI_EHG_CHP_E!X16+TI_EHG_H_E!X16</f>
        <v>0</v>
      </c>
      <c r="Y16" s="8">
        <f>TI_EHG_E_E!Y16+TI_EHG_CHP_E!Y16+TI_EHG_H_E!Y16</f>
        <v>0</v>
      </c>
      <c r="Z16" s="8">
        <f>TI_EHG_E_E!Z16+TI_EHG_CHP_E!Z16+TI_EHG_H_E!Z16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526.59779040000001</v>
      </c>
      <c r="D17" s="27">
        <f t="shared" ref="D17:X17" si="15">SUM(D18:D21)</f>
        <v>381.32176319999996</v>
      </c>
      <c r="E17" s="27">
        <f t="shared" si="15"/>
        <v>414.94611599999996</v>
      </c>
      <c r="F17" s="27">
        <f t="shared" si="15"/>
        <v>450.81938880000001</v>
      </c>
      <c r="G17" s="27">
        <f t="shared" si="15"/>
        <v>442.44137520000004</v>
      </c>
      <c r="H17" s="27">
        <f t="shared" si="15"/>
        <v>490.60653839999998</v>
      </c>
      <c r="I17" s="27">
        <f t="shared" si="15"/>
        <v>490.33171439999995</v>
      </c>
      <c r="J17" s="27">
        <f t="shared" si="15"/>
        <v>454.01938559999996</v>
      </c>
      <c r="K17" s="27">
        <f t="shared" si="15"/>
        <v>523.53451440000003</v>
      </c>
      <c r="L17" s="27">
        <f t="shared" si="15"/>
        <v>434.1792744</v>
      </c>
      <c r="M17" s="27">
        <f t="shared" si="15"/>
        <v>536.80729680000002</v>
      </c>
      <c r="N17" s="27">
        <f t="shared" si="15"/>
        <v>536.94447119999995</v>
      </c>
      <c r="O17" s="27">
        <f t="shared" si="15"/>
        <v>555.20260560000008</v>
      </c>
      <c r="P17" s="27">
        <f t="shared" si="15"/>
        <v>518.39468639999996</v>
      </c>
      <c r="Q17" s="27">
        <f t="shared" si="15"/>
        <v>540.56630880000012</v>
      </c>
      <c r="R17" s="27">
        <f t="shared" si="15"/>
        <v>493.96415040000011</v>
      </c>
      <c r="S17" s="27">
        <f t="shared" si="15"/>
        <v>460.10288880000007</v>
      </c>
      <c r="T17" s="27">
        <f t="shared" si="15"/>
        <v>576.00266399999998</v>
      </c>
      <c r="U17" s="27">
        <f t="shared" si="15"/>
        <v>606.14720640000007</v>
      </c>
      <c r="V17" s="27">
        <f t="shared" si="15"/>
        <v>348.04215360000001</v>
      </c>
      <c r="W17" s="27">
        <f t="shared" si="15"/>
        <v>317.87884800000006</v>
      </c>
      <c r="X17" s="27">
        <f t="shared" si="15"/>
        <v>566.47882079999999</v>
      </c>
      <c r="Y17" s="27">
        <f t="shared" ref="Y17:Z17" si="16">SUM(Y18:Y21)</f>
        <v>419.97125519999997</v>
      </c>
      <c r="Z17" s="27">
        <f t="shared" si="16"/>
        <v>464.81174639999995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  <c r="Y18" s="8">
        <f>TI_EHG_E_E!Y18+TI_EHG_CHP_E!Y18+TI_EHG_H_E!Y18</f>
        <v>0</v>
      </c>
      <c r="Z18" s="8">
        <f>TI_EHG_E_E!Z18+TI_EHG_CHP_E!Z18+TI_EHG_H_E!Z18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47.91203999999999</v>
      </c>
      <c r="D19" s="8">
        <f>TI_EHG_E_E!D19+TI_EHG_CHP_E!D19+TI_EHG_H_E!D19</f>
        <v>40.279679999999999</v>
      </c>
      <c r="E19" s="8">
        <f>TI_EHG_E_E!E19+TI_EHG_CHP_E!E19+TI_EHG_H_E!E19</f>
        <v>40.519440000000003</v>
      </c>
      <c r="F19" s="8">
        <f>TI_EHG_E_E!F19+TI_EHG_CHP_E!F19+TI_EHG_H_E!F19</f>
        <v>40.799159999999993</v>
      </c>
      <c r="G19" s="8">
        <f>TI_EHG_E_E!G19+TI_EHG_CHP_E!G19+TI_EHG_H_E!G19</f>
        <v>42.717240000000004</v>
      </c>
      <c r="H19" s="8">
        <f>TI_EHG_E_E!H19+TI_EHG_CHP_E!H19+TI_EHG_H_E!H19</f>
        <v>41.63832</v>
      </c>
      <c r="I19" s="8">
        <f>TI_EHG_E_E!I19+TI_EHG_CHP_E!I19+TI_EHG_H_E!I19</f>
        <v>32.367599999999989</v>
      </c>
      <c r="J19" s="8">
        <f>TI_EHG_E_E!J19+TI_EHG_CHP_E!J19+TI_EHG_H_E!J19</f>
        <v>38.201759999999993</v>
      </c>
      <c r="K19" s="8">
        <f>TI_EHG_E_E!K19+TI_EHG_CHP_E!K19+TI_EHG_H_E!K19</f>
        <v>48.071879999999993</v>
      </c>
      <c r="L19" s="8">
        <f>TI_EHG_E_E!L19+TI_EHG_CHP_E!L19+TI_EHG_H_E!L19</f>
        <v>40.799159999999993</v>
      </c>
      <c r="M19" s="8">
        <f>TI_EHG_E_E!M19+TI_EHG_CHP_E!M19+TI_EHG_H_E!M19</f>
        <v>44.315640000000002</v>
      </c>
      <c r="N19" s="8">
        <f>TI_EHG_E_E!N19+TI_EHG_CHP_E!N19+TI_EHG_H_E!N19</f>
        <v>44.03591999999999</v>
      </c>
      <c r="O19" s="8">
        <f>TI_EHG_E_E!O19+TI_EHG_CHP_E!O19+TI_EHG_H_E!O19</f>
        <v>43.756199999999986</v>
      </c>
      <c r="P19" s="8">
        <f>TI_EHG_E_E!P19+TI_EHG_CHP_E!P19+TI_EHG_H_E!P19</f>
        <v>35.444519999999997</v>
      </c>
      <c r="Q19" s="8">
        <f>TI_EHG_E_E!Q19+TI_EHG_CHP_E!Q19+TI_EHG_H_E!Q19</f>
        <v>38.401559999999996</v>
      </c>
      <c r="R19" s="8">
        <f>TI_EHG_E_E!R19+TI_EHG_CHP_E!R19+TI_EHG_H_E!R19</f>
        <v>51.028920000000006</v>
      </c>
      <c r="S19" s="8">
        <f>TI_EHG_E_E!S19+TI_EHG_CHP_E!S19+TI_EHG_H_E!S19</f>
        <v>43.036919999999995</v>
      </c>
      <c r="T19" s="8">
        <f>TI_EHG_E_E!T19+TI_EHG_CHP_E!T19+TI_EHG_H_E!T19</f>
        <v>45.394559999999991</v>
      </c>
      <c r="U19" s="8">
        <f>TI_EHG_E_E!U19+TI_EHG_CHP_E!U19+TI_EHG_H_E!U19</f>
        <v>46.393560000000001</v>
      </c>
      <c r="V19" s="8">
        <f>TI_EHG_E_E!V19+TI_EHG_CHP_E!V19+TI_EHG_H_E!V19</f>
        <v>32.1678</v>
      </c>
      <c r="W19" s="8">
        <f>TI_EHG_E_E!W19+TI_EHG_CHP_E!W19+TI_EHG_H_E!W19</f>
        <v>29.85012</v>
      </c>
      <c r="X19" s="8">
        <f>TI_EHG_E_E!X19+TI_EHG_CHP_E!X19+TI_EHG_H_E!X19</f>
        <v>32.647320000000008</v>
      </c>
      <c r="Y19" s="8">
        <f>TI_EHG_E_E!Y19+TI_EHG_CHP_E!Y19+TI_EHG_H_E!Y19</f>
        <v>40.839119999999994</v>
      </c>
      <c r="Z19" s="8">
        <f>TI_EHG_E_E!Z19+TI_EHG_CHP_E!Z19+TI_EHG_H_E!Z19</f>
        <v>35.084880000000005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469.03989600000006</v>
      </c>
      <c r="D20" s="8">
        <f>TI_EHG_E_E!D20+TI_EHG_CHP_E!D20+TI_EHG_H_E!D20</f>
        <v>315.38051999999999</v>
      </c>
      <c r="E20" s="8">
        <f>TI_EHG_E_E!E20+TI_EHG_CHP_E!E20+TI_EHG_H_E!E20</f>
        <v>350.22031199999998</v>
      </c>
      <c r="F20" s="8">
        <f>TI_EHG_E_E!F20+TI_EHG_CHP_E!F20+TI_EHG_H_E!F20</f>
        <v>388.17979200000002</v>
      </c>
      <c r="G20" s="8">
        <f>TI_EHG_E_E!G20+TI_EHG_CHP_E!G20+TI_EHG_H_E!G20</f>
        <v>379.34020800000002</v>
      </c>
      <c r="H20" s="8">
        <f>TI_EHG_E_E!H20+TI_EHG_CHP_E!H20+TI_EHG_H_E!H20</f>
        <v>428.21999999999997</v>
      </c>
      <c r="I20" s="8">
        <f>TI_EHG_E_E!I20+TI_EHG_CHP_E!I20+TI_EHG_H_E!I20</f>
        <v>433.93989599999998</v>
      </c>
      <c r="J20" s="8">
        <f>TI_EHG_E_E!J20+TI_EHG_CHP_E!J20+TI_EHG_H_E!J20</f>
        <v>395.97947999999997</v>
      </c>
      <c r="K20" s="8">
        <f>TI_EHG_E_E!K20+TI_EHG_CHP_E!K20+TI_EHG_H_E!K20</f>
        <v>466.18041600000004</v>
      </c>
      <c r="L20" s="8">
        <f>TI_EHG_E_E!L20+TI_EHG_CHP_E!L20+TI_EHG_H_E!L20</f>
        <v>382.45989600000001</v>
      </c>
      <c r="M20" s="8">
        <f>TI_EHG_E_E!M20+TI_EHG_CHP_E!M20+TI_EHG_H_E!M20</f>
        <v>476.839584</v>
      </c>
      <c r="N20" s="8">
        <f>TI_EHG_E_E!N20+TI_EHG_CHP_E!N20+TI_EHG_H_E!N20</f>
        <v>459.42062399999998</v>
      </c>
      <c r="O20" s="8">
        <f>TI_EHG_E_E!O20+TI_EHG_CHP_E!O20+TI_EHG_H_E!O20</f>
        <v>485.41989599999999</v>
      </c>
      <c r="P20" s="8">
        <f>TI_EHG_E_E!P20+TI_EHG_CHP_E!P20+TI_EHG_H_E!P20</f>
        <v>443.82031199999994</v>
      </c>
      <c r="Q20" s="8">
        <f>TI_EHG_E_E!Q20+TI_EHG_CHP_E!Q20+TI_EHG_H_E!Q20</f>
        <v>434.46031200000004</v>
      </c>
      <c r="R20" s="8">
        <f>TI_EHG_E_E!R20+TI_EHG_CHP_E!R20+TI_EHG_H_E!R20</f>
        <v>375.95937600000008</v>
      </c>
      <c r="S20" s="8">
        <f>TI_EHG_E_E!S20+TI_EHG_CHP_E!S20+TI_EHG_H_E!S20</f>
        <v>347.35989600000005</v>
      </c>
      <c r="T20" s="8">
        <f>TI_EHG_E_E!T20+TI_EHG_CHP_E!T20+TI_EHG_H_E!T20</f>
        <v>455.26010399999996</v>
      </c>
      <c r="U20" s="8">
        <f>TI_EHG_E_E!U20+TI_EHG_CHP_E!U20+TI_EHG_H_E!U20</f>
        <v>491.139792</v>
      </c>
      <c r="V20" s="8">
        <f>TI_EHG_E_E!V20+TI_EHG_CHP_E!V20+TI_EHG_H_E!V20</f>
        <v>276.38020799999998</v>
      </c>
      <c r="W20" s="8">
        <f>TI_EHG_E_E!W20+TI_EHG_CHP_E!W20+TI_EHG_H_E!W20</f>
        <v>245.44072800000004</v>
      </c>
      <c r="X20" s="8">
        <f>TI_EHG_E_E!X20+TI_EHG_CHP_E!X20+TI_EHG_H_E!X20</f>
        <v>449.019792</v>
      </c>
      <c r="Y20" s="8">
        <f>TI_EHG_E_E!Y20+TI_EHG_CHP_E!Y20+TI_EHG_H_E!Y20</f>
        <v>316.16020800000001</v>
      </c>
      <c r="Z20" s="8">
        <f>TI_EHG_E_E!Z20+TI_EHG_CHP_E!Z20+TI_EHG_H_E!Z20</f>
        <v>368.93937599999992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9.6458543999999993</v>
      </c>
      <c r="D21" s="8">
        <f>TI_EHG_E_E!D21+TI_EHG_CHP_E!D21+TI_EHG_H_E!D21</f>
        <v>25.6615632</v>
      </c>
      <c r="E21" s="8">
        <f>TI_EHG_E_E!E21+TI_EHG_CHP_E!E21+TI_EHG_H_E!E21</f>
        <v>24.206363999999997</v>
      </c>
      <c r="F21" s="8">
        <f>TI_EHG_E_E!F21+TI_EHG_CHP_E!F21+TI_EHG_H_E!F21</f>
        <v>21.840436799999996</v>
      </c>
      <c r="G21" s="8">
        <f>TI_EHG_E_E!G21+TI_EHG_CHP_E!G21+TI_EHG_H_E!G21</f>
        <v>20.383927199999999</v>
      </c>
      <c r="H21" s="8">
        <f>TI_EHG_E_E!H21+TI_EHG_CHP_E!H21+TI_EHG_H_E!H21</f>
        <v>20.748218400000006</v>
      </c>
      <c r="I21" s="8">
        <f>TI_EHG_E_E!I21+TI_EHG_CHP_E!I21+TI_EHG_H_E!I21</f>
        <v>24.024218399999999</v>
      </c>
      <c r="J21" s="8">
        <f>TI_EHG_E_E!J21+TI_EHG_CHP_E!J21+TI_EHG_H_E!J21</f>
        <v>19.838145599999997</v>
      </c>
      <c r="K21" s="8">
        <f>TI_EHG_E_E!K21+TI_EHG_CHP_E!K21+TI_EHG_H_E!K21</f>
        <v>9.2822183999999961</v>
      </c>
      <c r="L21" s="8">
        <f>TI_EHG_E_E!L21+TI_EHG_CHP_E!L21+TI_EHG_H_E!L21</f>
        <v>10.920218400000003</v>
      </c>
      <c r="M21" s="8">
        <f>TI_EHG_E_E!M21+TI_EHG_CHP_E!M21+TI_EHG_H_E!M21</f>
        <v>15.652072799999999</v>
      </c>
      <c r="N21" s="8">
        <f>TI_EHG_E_E!N21+TI_EHG_CHP_E!N21+TI_EHG_H_E!N21</f>
        <v>33.487927199999994</v>
      </c>
      <c r="O21" s="8">
        <f>TI_EHG_E_E!O21+TI_EHG_CHP_E!O21+TI_EHG_H_E!O21</f>
        <v>26.026509600000004</v>
      </c>
      <c r="P21" s="8">
        <f>TI_EHG_E_E!P21+TI_EHG_CHP_E!P21+TI_EHG_H_E!P21</f>
        <v>39.129854399999999</v>
      </c>
      <c r="Q21" s="8">
        <f>TI_EHG_E_E!Q21+TI_EHG_CHP_E!Q21+TI_EHG_H_E!Q21</f>
        <v>67.704436799999996</v>
      </c>
      <c r="R21" s="8">
        <f>TI_EHG_E_E!R21+TI_EHG_CHP_E!R21+TI_EHG_H_E!R21</f>
        <v>66.975854399999989</v>
      </c>
      <c r="S21" s="8">
        <f>TI_EHG_E_E!S21+TI_EHG_CHP_E!S21+TI_EHG_H_E!S21</f>
        <v>69.706072800000001</v>
      </c>
      <c r="T21" s="8">
        <f>TI_EHG_E_E!T21+TI_EHG_CHP_E!T21+TI_EHG_H_E!T21</f>
        <v>75.347999999999999</v>
      </c>
      <c r="U21" s="8">
        <f>TI_EHG_E_E!U21+TI_EHG_CHP_E!U21+TI_EHG_H_E!U21</f>
        <v>68.613854400000008</v>
      </c>
      <c r="V21" s="8">
        <f>TI_EHG_E_E!V21+TI_EHG_CHP_E!V21+TI_EHG_H_E!V21</f>
        <v>39.494145599999996</v>
      </c>
      <c r="W21" s="8">
        <f>TI_EHG_E_E!W21+TI_EHG_CHP_E!W21+TI_EHG_H_E!W21</f>
        <v>42.587999999999994</v>
      </c>
      <c r="X21" s="8">
        <f>TI_EHG_E_E!X21+TI_EHG_CHP_E!X21+TI_EHG_H_E!X21</f>
        <v>84.811708799999991</v>
      </c>
      <c r="Y21" s="8">
        <f>TI_EHG_E_E!Y21+TI_EHG_CHP_E!Y21+TI_EHG_H_E!Y21</f>
        <v>62.971927199999996</v>
      </c>
      <c r="Z21" s="8">
        <f>TI_EHG_E_E!Z21+TI_EHG_CHP_E!Z21+TI_EHG_H_E!Z21</f>
        <v>60.787490399999996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  <c r="Y23" s="8">
        <f>TI_EHG_E_E!Y23+TI_EHG_CHP_E!Y23+TI_EHG_H_E!Y23</f>
        <v>0</v>
      </c>
      <c r="Z23" s="8">
        <f>TI_EHG_E_E!Z23+TI_EHG_CHP_E!Z23+TI_EHG_H_E!Z23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  <c r="Y24" s="8">
        <f>TI_EHG_E_E!Y24+TI_EHG_CHP_E!Y24+TI_EHG_H_E!Y24</f>
        <v>0</v>
      </c>
      <c r="Z24" s="8">
        <f>TI_EHG_E_E!Z24+TI_EHG_CHP_E!Z24+TI_EHG_H_E!Z24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  <c r="Y25" s="27">
        <f>TI_EHG_E_E!Y25+TI_EHG_CHP_E!Y25+TI_EHG_H_E!Y25</f>
        <v>0</v>
      </c>
      <c r="Z25" s="27">
        <f>TI_EHG_E_E!Z25+TI_EHG_CHP_E!Z25+TI_EHG_H_E!Z25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341.01669492000002</v>
      </c>
      <c r="D26" s="27">
        <f t="shared" ref="D26:X26" si="21">SUM(D27,D33)</f>
        <v>305.73332388</v>
      </c>
      <c r="E26" s="27">
        <f t="shared" si="21"/>
        <v>311.92812720000001</v>
      </c>
      <c r="F26" s="27">
        <f t="shared" si="21"/>
        <v>400.36958964000013</v>
      </c>
      <c r="G26" s="27">
        <f t="shared" si="21"/>
        <v>344.02475952000003</v>
      </c>
      <c r="H26" s="27">
        <f t="shared" si="21"/>
        <v>330.96549240000002</v>
      </c>
      <c r="I26" s="27">
        <f t="shared" si="21"/>
        <v>349.94357424000003</v>
      </c>
      <c r="J26" s="27">
        <f t="shared" si="21"/>
        <v>343.99773360000006</v>
      </c>
      <c r="K26" s="27">
        <f t="shared" si="21"/>
        <v>342.07554312000008</v>
      </c>
      <c r="L26" s="27">
        <f t="shared" si="21"/>
        <v>830.50812432000009</v>
      </c>
      <c r="M26" s="27">
        <f t="shared" si="21"/>
        <v>957.11900616000014</v>
      </c>
      <c r="N26" s="27">
        <f t="shared" si="21"/>
        <v>875.88430056000004</v>
      </c>
      <c r="O26" s="27">
        <f t="shared" si="21"/>
        <v>807.0136703999998</v>
      </c>
      <c r="P26" s="27">
        <f t="shared" si="21"/>
        <v>710.19456479999997</v>
      </c>
      <c r="Q26" s="27">
        <f t="shared" si="21"/>
        <v>539.32551408000006</v>
      </c>
      <c r="R26" s="27">
        <f t="shared" si="21"/>
        <v>654.05732904000013</v>
      </c>
      <c r="S26" s="27">
        <f t="shared" si="21"/>
        <v>749.12453424000023</v>
      </c>
      <c r="T26" s="27">
        <f t="shared" si="21"/>
        <v>708.13246463999997</v>
      </c>
      <c r="U26" s="27">
        <f t="shared" si="21"/>
        <v>244.25151480000002</v>
      </c>
      <c r="V26" s="27">
        <f t="shared" si="21"/>
        <v>242.73165672000005</v>
      </c>
      <c r="W26" s="27">
        <f t="shared" si="21"/>
        <v>202.08114576000003</v>
      </c>
      <c r="X26" s="27">
        <f t="shared" si="21"/>
        <v>209.82690144000003</v>
      </c>
      <c r="Y26" s="27">
        <f t="shared" ref="Y26:Z26" si="22">SUM(Y27,Y33)</f>
        <v>273.73276404000006</v>
      </c>
      <c r="Z26" s="27">
        <f t="shared" si="22"/>
        <v>241.03715615999999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341.01669492000002</v>
      </c>
      <c r="D33" s="19">
        <f t="shared" ref="D33:X33" si="27">SUM(D34:D50)</f>
        <v>305.73332388</v>
      </c>
      <c r="E33" s="19">
        <f t="shared" si="27"/>
        <v>311.92812720000001</v>
      </c>
      <c r="F33" s="19">
        <f t="shared" si="27"/>
        <v>400.36958964000013</v>
      </c>
      <c r="G33" s="19">
        <f t="shared" si="27"/>
        <v>344.02475952000003</v>
      </c>
      <c r="H33" s="19">
        <f t="shared" si="27"/>
        <v>330.96549240000002</v>
      </c>
      <c r="I33" s="19">
        <f t="shared" si="27"/>
        <v>349.94357424000003</v>
      </c>
      <c r="J33" s="19">
        <f t="shared" si="27"/>
        <v>343.99773360000006</v>
      </c>
      <c r="K33" s="19">
        <f t="shared" si="27"/>
        <v>342.07554312000008</v>
      </c>
      <c r="L33" s="19">
        <f t="shared" si="27"/>
        <v>830.50812432000009</v>
      </c>
      <c r="M33" s="19">
        <f t="shared" si="27"/>
        <v>957.11900616000014</v>
      </c>
      <c r="N33" s="19">
        <f t="shared" si="27"/>
        <v>875.88430056000004</v>
      </c>
      <c r="O33" s="19">
        <f t="shared" si="27"/>
        <v>807.0136703999998</v>
      </c>
      <c r="P33" s="19">
        <f t="shared" si="27"/>
        <v>710.19456479999997</v>
      </c>
      <c r="Q33" s="19">
        <f t="shared" si="27"/>
        <v>539.32551408000006</v>
      </c>
      <c r="R33" s="19">
        <f t="shared" si="27"/>
        <v>654.05732904000013</v>
      </c>
      <c r="S33" s="19">
        <f t="shared" si="27"/>
        <v>749.12453424000023</v>
      </c>
      <c r="T33" s="19">
        <f t="shared" si="27"/>
        <v>708.13246463999997</v>
      </c>
      <c r="U33" s="19">
        <f t="shared" si="27"/>
        <v>244.25151480000002</v>
      </c>
      <c r="V33" s="19">
        <f t="shared" si="27"/>
        <v>242.73165672000005</v>
      </c>
      <c r="W33" s="19">
        <f t="shared" si="27"/>
        <v>202.08114576000003</v>
      </c>
      <c r="X33" s="19">
        <f t="shared" si="27"/>
        <v>209.82690144000003</v>
      </c>
      <c r="Y33" s="19">
        <f t="shared" ref="Y33:Z33" si="28">SUM(Y34:Y50)</f>
        <v>273.73276404000006</v>
      </c>
      <c r="Z33" s="19">
        <f t="shared" si="28"/>
        <v>241.03715615999999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8.5536000000000012</v>
      </c>
      <c r="E34" s="8">
        <f>TI_EHG_E_E!E34+TI_EHG_CHP_E!E34+TI_EHG_H_E!E34</f>
        <v>8.5536000000000012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5.7024000000000017</v>
      </c>
      <c r="I34" s="8">
        <f>TI_EHG_E_E!I34+TI_EHG_CHP_E!I34+TI_EHG_H_E!I34</f>
        <v>2.8512000000000008</v>
      </c>
      <c r="J34" s="8">
        <f>TI_EHG_E_E!J34+TI_EHG_CHP_E!J34+TI_EHG_H_E!J34</f>
        <v>6.4281600000000019</v>
      </c>
      <c r="K34" s="8">
        <f>TI_EHG_E_E!K34+TI_EHG_CHP_E!K34+TI_EHG_H_E!K34</f>
        <v>12.856320000000002</v>
      </c>
      <c r="L34" s="8">
        <f>TI_EHG_E_E!L34+TI_EHG_CHP_E!L34+TI_EHG_H_E!L34</f>
        <v>12.856320000000002</v>
      </c>
      <c r="M34" s="8">
        <f>TI_EHG_E_E!M34+TI_EHG_CHP_E!M34+TI_EHG_H_E!M34</f>
        <v>6.4281600000000019</v>
      </c>
      <c r="N34" s="8">
        <f>TI_EHG_E_E!N34+TI_EHG_CHP_E!N34+TI_EHG_H_E!N34</f>
        <v>6.4281600000000019</v>
      </c>
      <c r="O34" s="8">
        <f>TI_EHG_E_E!O34+TI_EHG_CHP_E!O34+TI_EHG_H_E!O34</f>
        <v>6.4281600000000019</v>
      </c>
      <c r="P34" s="8">
        <f>TI_EHG_E_E!P34+TI_EHG_CHP_E!P34+TI_EHG_H_E!P34</f>
        <v>12.856320000000002</v>
      </c>
      <c r="Q34" s="8">
        <f>TI_EHG_E_E!Q34+TI_EHG_CHP_E!Q34+TI_EHG_H_E!Q34</f>
        <v>35.884892160000014</v>
      </c>
      <c r="R34" s="8">
        <f>TI_EHG_E_E!R34+TI_EHG_CHP_E!R34+TI_EHG_H_E!R34</f>
        <v>19.284480000000002</v>
      </c>
      <c r="S34" s="8">
        <f>TI_EHG_E_E!S34+TI_EHG_CHP_E!S34+TI_EHG_H_E!S34</f>
        <v>8.0351999999999997</v>
      </c>
      <c r="T34" s="8">
        <f>TI_EHG_E_E!T34+TI_EHG_CHP_E!T34+TI_EHG_H_E!T34</f>
        <v>35.841553920000017</v>
      </c>
      <c r="U34" s="8">
        <f>TI_EHG_E_E!U34+TI_EHG_CHP_E!U34+TI_EHG_H_E!U34</f>
        <v>12.856320000000002</v>
      </c>
      <c r="V34" s="8">
        <f>TI_EHG_E_E!V34+TI_EHG_CHP_E!V34+TI_EHG_H_E!V34</f>
        <v>14.463360000000002</v>
      </c>
      <c r="W34" s="8">
        <f>TI_EHG_E_E!W34+TI_EHG_CHP_E!W34+TI_EHG_H_E!W34</f>
        <v>14.463360000000002</v>
      </c>
      <c r="X34" s="8">
        <f>TI_EHG_E_E!X34+TI_EHG_CHP_E!X34+TI_EHG_H_E!X34</f>
        <v>9.642240000000001</v>
      </c>
      <c r="Y34" s="8">
        <f>TI_EHG_E_E!Y34+TI_EHG_CHP_E!Y34+TI_EHG_H_E!Y34</f>
        <v>4.8211200000000005</v>
      </c>
      <c r="Z34" s="8">
        <f>TI_EHG_E_E!Z34+TI_EHG_CHP_E!Z34+TI_EHG_H_E!Z34</f>
        <v>9.642240000000001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  <c r="Y36" s="8">
        <f>TI_EHG_E_E!Y36+TI_EHG_CHP_E!Y36+TI_EHG_H_E!Y36</f>
        <v>0</v>
      </c>
      <c r="Z36" s="8">
        <f>TI_EHG_E_E!Z36+TI_EHG_CHP_E!Z36+TI_EHG_H_E!Z36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  <c r="Y37" s="8">
        <f>TI_EHG_E_E!Y37+TI_EHG_CHP_E!Y37+TI_EHG_H_E!Y37</f>
        <v>0</v>
      </c>
      <c r="Z37" s="8">
        <f>TI_EHG_E_E!Z37+TI_EHG_CHP_E!Z37+TI_EHG_H_E!Z37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  <c r="Y41" s="8">
        <f>TI_EHG_E_E!Y41+TI_EHG_CHP_E!Y41+TI_EHG_H_E!Y41</f>
        <v>0</v>
      </c>
      <c r="Z41" s="8">
        <f>TI_EHG_E_E!Z41+TI_EHG_CHP_E!Z41+TI_EHG_H_E!Z41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0</v>
      </c>
      <c r="Z42" s="8">
        <f>TI_EHG_E_E!Z42+TI_EHG_CHP_E!Z42+TI_EHG_H_E!Z42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9.5588110799999999</v>
      </c>
      <c r="D43" s="8">
        <f>TI_EHG_E_E!D43+TI_EHG_CHP_E!D43+TI_EHG_H_E!D43</f>
        <v>6.3726296399999995</v>
      </c>
      <c r="E43" s="8">
        <f>TI_EHG_E_E!E43+TI_EHG_CHP_E!E43+TI_EHG_H_E!E43</f>
        <v>3.1861814399999999</v>
      </c>
      <c r="F43" s="8">
        <f>TI_EHG_E_E!F43+TI_EHG_CHP_E!F43+TI_EHG_H_E!F43</f>
        <v>6.3726296399999995</v>
      </c>
      <c r="G43" s="8">
        <f>TI_EHG_E_E!G43+TI_EHG_CHP_E!G43+TI_EHG_H_E!G43</f>
        <v>3.1861814399999999</v>
      </c>
      <c r="H43" s="8">
        <f>TI_EHG_E_E!H43+TI_EHG_CHP_E!H43+TI_EHG_H_E!H43</f>
        <v>3.1861814399999999</v>
      </c>
      <c r="I43" s="8">
        <f>TI_EHG_E_E!I43+TI_EHG_CHP_E!I43+TI_EHG_H_E!I43</f>
        <v>0</v>
      </c>
      <c r="J43" s="8">
        <f>TI_EHG_E_E!J43+TI_EHG_CHP_E!J43+TI_EHG_H_E!J43</f>
        <v>0</v>
      </c>
      <c r="K43" s="8">
        <f>TI_EHG_E_E!K43+TI_EHG_CHP_E!K43+TI_EHG_H_E!K43</f>
        <v>3.1861814399999999</v>
      </c>
      <c r="L43" s="8">
        <f>TI_EHG_E_E!L43+TI_EHG_CHP_E!L43+TI_EHG_H_E!L43</f>
        <v>0</v>
      </c>
      <c r="M43" s="8">
        <f>TI_EHG_E_E!M43+TI_EHG_CHP_E!M43+TI_EHG_H_E!M43</f>
        <v>6.3723628799999998</v>
      </c>
      <c r="N43" s="8">
        <f>TI_EHG_E_E!N43+TI_EHG_CHP_E!N43+TI_EHG_H_E!N43</f>
        <v>6.3723628799999998</v>
      </c>
      <c r="O43" s="8">
        <f>TI_EHG_E_E!O43+TI_EHG_CHP_E!O43+TI_EHG_H_E!O43</f>
        <v>3.1317624000000008</v>
      </c>
      <c r="P43" s="8">
        <f>TI_EHG_E_E!P43+TI_EHG_CHP_E!P43+TI_EHG_H_E!P43</f>
        <v>6.2288459999999972</v>
      </c>
      <c r="Q43" s="8">
        <f>TI_EHG_E_E!Q43+TI_EHG_CHP_E!Q43+TI_EHG_H_E!Q43</f>
        <v>0</v>
      </c>
      <c r="R43" s="8">
        <f>TI_EHG_E_E!R43+TI_EHG_CHP_E!R43+TI_EHG_H_E!R43</f>
        <v>0</v>
      </c>
      <c r="S43" s="8">
        <f>TI_EHG_E_E!S43+TI_EHG_CHP_E!S43+TI_EHG_H_E!S43</f>
        <v>0</v>
      </c>
      <c r="T43" s="8">
        <f>TI_EHG_E_E!T43+TI_EHG_CHP_E!T43+TI_EHG_H_E!T43</f>
        <v>3.1216255200000012</v>
      </c>
      <c r="U43" s="8">
        <f>TI_EHG_E_E!U43+TI_EHG_CHP_E!U43+TI_EHG_H_E!U43</f>
        <v>0</v>
      </c>
      <c r="V43" s="8">
        <f>TI_EHG_E_E!V43+TI_EHG_CHP_E!V43+TI_EHG_H_E!V43</f>
        <v>0</v>
      </c>
      <c r="W43" s="8">
        <f>TI_EHG_E_E!W43+TI_EHG_CHP_E!W43+TI_EHG_H_E!W43</f>
        <v>0</v>
      </c>
      <c r="X43" s="8">
        <f>TI_EHG_E_E!X43+TI_EHG_CHP_E!X43+TI_EHG_H_E!X43</f>
        <v>3.1861814399999999</v>
      </c>
      <c r="Y43" s="8">
        <f>TI_EHG_E_E!Y43+TI_EHG_CHP_E!Y43+TI_EHG_H_E!Y43</f>
        <v>3.1202917199999995</v>
      </c>
      <c r="Z43" s="8">
        <f>TI_EHG_E_E!Z43+TI_EHG_CHP_E!Z43+TI_EHG_H_E!Z43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331.45788384000002</v>
      </c>
      <c r="D44" s="8">
        <f>TI_EHG_E_E!D44+TI_EHG_CHP_E!D44+TI_EHG_H_E!D44</f>
        <v>290.80709424000003</v>
      </c>
      <c r="E44" s="8">
        <f>TI_EHG_E_E!E44+TI_EHG_CHP_E!E44+TI_EHG_H_E!E44</f>
        <v>300.18834576</v>
      </c>
      <c r="F44" s="8">
        <f>TI_EHG_E_E!F44+TI_EHG_CHP_E!F44+TI_EHG_H_E!F44</f>
        <v>393.99696000000012</v>
      </c>
      <c r="G44" s="8">
        <f>TI_EHG_E_E!G44+TI_EHG_CHP_E!G44+TI_EHG_H_E!G44</f>
        <v>340.83857808000005</v>
      </c>
      <c r="H44" s="8">
        <f>TI_EHG_E_E!H44+TI_EHG_CHP_E!H44+TI_EHG_H_E!H44</f>
        <v>322.07691096000002</v>
      </c>
      <c r="I44" s="8">
        <f>TI_EHG_E_E!I44+TI_EHG_CHP_E!I44+TI_EHG_H_E!I44</f>
        <v>347.09237424000003</v>
      </c>
      <c r="J44" s="8">
        <f>TI_EHG_E_E!J44+TI_EHG_CHP_E!J44+TI_EHG_H_E!J44</f>
        <v>337.56957360000007</v>
      </c>
      <c r="K44" s="8">
        <f>TI_EHG_E_E!K44+TI_EHG_CHP_E!K44+TI_EHG_H_E!K44</f>
        <v>326.03304168000005</v>
      </c>
      <c r="L44" s="8">
        <f>TI_EHG_E_E!L44+TI_EHG_CHP_E!L44+TI_EHG_H_E!L44</f>
        <v>817.65180432000011</v>
      </c>
      <c r="M44" s="8">
        <f>TI_EHG_E_E!M44+TI_EHG_CHP_E!M44+TI_EHG_H_E!M44</f>
        <v>944.31848328000012</v>
      </c>
      <c r="N44" s="8">
        <f>TI_EHG_E_E!N44+TI_EHG_CHP_E!N44+TI_EHG_H_E!N44</f>
        <v>863.08377768000003</v>
      </c>
      <c r="O44" s="8">
        <f>TI_EHG_E_E!O44+TI_EHG_CHP_E!O44+TI_EHG_H_E!O44</f>
        <v>797.45374799999979</v>
      </c>
      <c r="P44" s="8">
        <f>TI_EHG_E_E!P44+TI_EHG_CHP_E!P44+TI_EHG_H_E!P44</f>
        <v>691.10939880000001</v>
      </c>
      <c r="Q44" s="8">
        <f>TI_EHG_E_E!Q44+TI_EHG_CHP_E!Q44+TI_EHG_H_E!Q44</f>
        <v>503.44062192000007</v>
      </c>
      <c r="R44" s="8">
        <f>TI_EHG_E_E!R44+TI_EHG_CHP_E!R44+TI_EHG_H_E!R44</f>
        <v>634.7728490400001</v>
      </c>
      <c r="S44" s="8">
        <f>TI_EHG_E_E!S44+TI_EHG_CHP_E!S44+TI_EHG_H_E!S44</f>
        <v>741.0893342400002</v>
      </c>
      <c r="T44" s="8">
        <f>TI_EHG_E_E!T44+TI_EHG_CHP_E!T44+TI_EHG_H_E!T44</f>
        <v>669.16928519999999</v>
      </c>
      <c r="U44" s="8">
        <f>TI_EHG_E_E!U44+TI_EHG_CHP_E!U44+TI_EHG_H_E!U44</f>
        <v>231.39519480000001</v>
      </c>
      <c r="V44" s="8">
        <f>TI_EHG_E_E!V44+TI_EHG_CHP_E!V44+TI_EHG_H_E!V44</f>
        <v>228.26829672000005</v>
      </c>
      <c r="W44" s="8">
        <f>TI_EHG_E_E!W44+TI_EHG_CHP_E!W44+TI_EHG_H_E!W44</f>
        <v>187.61778576000003</v>
      </c>
      <c r="X44" s="8">
        <f>TI_EHG_E_E!X44+TI_EHG_CHP_E!X44+TI_EHG_H_E!X44</f>
        <v>196.99848000000003</v>
      </c>
      <c r="Y44" s="8">
        <f>TI_EHG_E_E!Y44+TI_EHG_CHP_E!Y44+TI_EHG_H_E!Y44</f>
        <v>265.79135232000004</v>
      </c>
      <c r="Z44" s="8">
        <f>TI_EHG_E_E!Z44+TI_EHG_CHP_E!Z44+TI_EHG_H_E!Z44</f>
        <v>231.39491616000001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  <c r="Y48" s="8">
        <f>TI_EHG_E_E!Y48+TI_EHG_CHP_E!Y48+TI_EHG_H_E!Y48</f>
        <v>0</v>
      </c>
      <c r="Z48" s="8">
        <f>TI_EHG_E_E!Z48+TI_EHG_CHP_E!Z48+TI_EHG_H_E!Z48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  <c r="Y50" s="8">
        <f>TI_EHG_E_E!Y50+TI_EHG_CHP_E!Y50+TI_EHG_H_E!Y50</f>
        <v>0</v>
      </c>
      <c r="Z50" s="8">
        <f>TI_EHG_E_E!Z50+TI_EHG_CHP_E!Z50+TI_EHG_H_E!Z50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3113.9202600000008</v>
      </c>
      <c r="D51" s="27">
        <f>TI_EHG_E_E!D51+TI_EHG_CHP_E!D51+TI_EHG_H_E!D51</f>
        <v>3670.2190799999998</v>
      </c>
      <c r="E51" s="27">
        <f>TI_EHG_E_E!E51+TI_EHG_CHP_E!E51+TI_EHG_H_E!E51</f>
        <v>3190.2106500000009</v>
      </c>
      <c r="F51" s="27">
        <f>TI_EHG_E_E!F51+TI_EHG_CHP_E!F51+TI_EHG_H_E!F51</f>
        <v>3220.7066100000002</v>
      </c>
      <c r="G51" s="27">
        <f>TI_EHG_E_E!G51+TI_EHG_CHP_E!G51+TI_EHG_H_E!G51</f>
        <v>3278.9720700000003</v>
      </c>
      <c r="H51" s="27">
        <f>TI_EHG_E_E!H51+TI_EHG_CHP_E!H51+TI_EHG_H_E!H51</f>
        <v>2989.0079999999998</v>
      </c>
      <c r="I51" s="27">
        <f>TI_EHG_E_E!I51+TI_EHG_CHP_E!I51+TI_EHG_H_E!I51</f>
        <v>2493.6001200000001</v>
      </c>
      <c r="J51" s="27">
        <f>TI_EHG_E_E!J51+TI_EHG_CHP_E!J51+TI_EHG_H_E!J51</f>
        <v>2144.8152</v>
      </c>
      <c r="K51" s="27">
        <f>TI_EHG_E_E!K51+TI_EHG_CHP_E!K51+TI_EHG_H_E!K51</f>
        <v>2016.87354</v>
      </c>
      <c r="L51" s="27">
        <f>TI_EHG_E_E!L51+TI_EHG_CHP_E!L51+TI_EHG_H_E!L51</f>
        <v>2049.5405700000001</v>
      </c>
      <c r="M51" s="27">
        <f>TI_EHG_E_E!M51+TI_EHG_CHP_E!M51+TI_EHG_H_E!M51</f>
        <v>2296.2347100000002</v>
      </c>
      <c r="N51" s="27">
        <f>TI_EHG_E_E!N51+TI_EHG_CHP_E!N51+TI_EHG_H_E!N51</f>
        <v>2348.5928400000003</v>
      </c>
      <c r="O51" s="27">
        <f>TI_EHG_E_E!O51+TI_EHG_CHP_E!O51+TI_EHG_H_E!O51</f>
        <v>2192.9826600000006</v>
      </c>
      <c r="P51" s="27">
        <f>TI_EHG_E_E!P51+TI_EHG_CHP_E!P51+TI_EHG_H_E!P51</f>
        <v>1986.7815000000001</v>
      </c>
      <c r="Q51" s="27">
        <f>TI_EHG_E_E!Q51+TI_EHG_CHP_E!Q51+TI_EHG_H_E!Q51</f>
        <v>1503.7941599999999</v>
      </c>
      <c r="R51" s="27">
        <f>TI_EHG_E_E!R51+TI_EHG_CHP_E!R51+TI_EHG_H_E!R51</f>
        <v>1585.8909000000003</v>
      </c>
      <c r="S51" s="27">
        <f>TI_EHG_E_E!S51+TI_EHG_CHP_E!S51+TI_EHG_H_E!S51</f>
        <v>1516.2651900000001</v>
      </c>
      <c r="T51" s="27">
        <f>TI_EHG_E_E!T51+TI_EHG_CHP_E!T51+TI_EHG_H_E!T51</f>
        <v>1532.9773800000003</v>
      </c>
      <c r="U51" s="27">
        <f>TI_EHG_E_E!U51+TI_EHG_CHP_E!U51+TI_EHG_H_E!U51</f>
        <v>1519.7185040400004</v>
      </c>
      <c r="V51" s="27">
        <f>TI_EHG_E_E!V51+TI_EHG_CHP_E!V51+TI_EHG_H_E!V51</f>
        <v>1966.5012826800003</v>
      </c>
      <c r="W51" s="27">
        <f>TI_EHG_E_E!W51+TI_EHG_CHP_E!W51+TI_EHG_H_E!W51</f>
        <v>2297.0185167600002</v>
      </c>
      <c r="X51" s="27">
        <f>TI_EHG_E_E!X51+TI_EHG_CHP_E!X51+TI_EHG_H_E!X51</f>
        <v>2642.076063</v>
      </c>
      <c r="Y51" s="27">
        <f>TI_EHG_E_E!Y51+TI_EHG_CHP_E!Y51+TI_EHG_H_E!Y51</f>
        <v>1682.7258729599998</v>
      </c>
      <c r="Z51" s="27">
        <f>TI_EHG_E_E!Z51+TI_EHG_CHP_E!Z51+TI_EHG_H_E!Z51</f>
        <v>1735.3413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555.98400000000004</v>
      </c>
      <c r="D52" s="27">
        <f t="shared" ref="D52:X52" si="30">SUM(D53:D54)</f>
        <v>59.303566648828905</v>
      </c>
      <c r="E52" s="27">
        <f t="shared" si="30"/>
        <v>170.56421629275914</v>
      </c>
      <c r="F52" s="27">
        <f t="shared" si="30"/>
        <v>63.764255135866655</v>
      </c>
      <c r="G52" s="27">
        <f t="shared" si="30"/>
        <v>77.858482834724356</v>
      </c>
      <c r="H52" s="27">
        <f t="shared" si="30"/>
        <v>141.25236471434619</v>
      </c>
      <c r="I52" s="27">
        <f t="shared" si="30"/>
        <v>86.40124088907929</v>
      </c>
      <c r="J52" s="27">
        <f t="shared" si="30"/>
        <v>112.94076076409398</v>
      </c>
      <c r="K52" s="27">
        <f t="shared" si="30"/>
        <v>103.43119910123934</v>
      </c>
      <c r="L52" s="27">
        <f t="shared" si="30"/>
        <v>87.497506847815686</v>
      </c>
      <c r="M52" s="27">
        <f t="shared" si="30"/>
        <v>56.671312133078274</v>
      </c>
      <c r="N52" s="27">
        <f t="shared" si="30"/>
        <v>75.673092537416323</v>
      </c>
      <c r="O52" s="27">
        <f t="shared" si="30"/>
        <v>73.367660562220948</v>
      </c>
      <c r="P52" s="27">
        <f t="shared" si="30"/>
        <v>68.534441204436959</v>
      </c>
      <c r="Q52" s="27">
        <f t="shared" si="30"/>
        <v>48.297590550805054</v>
      </c>
      <c r="R52" s="27">
        <f t="shared" si="30"/>
        <v>69.969839956483497</v>
      </c>
      <c r="S52" s="27">
        <f t="shared" si="30"/>
        <v>80.453907848785832</v>
      </c>
      <c r="T52" s="27">
        <f t="shared" si="30"/>
        <v>72.412486624753427</v>
      </c>
      <c r="U52" s="27">
        <f t="shared" si="30"/>
        <v>62.772193901270683</v>
      </c>
      <c r="V52" s="27">
        <f t="shared" si="30"/>
        <v>75.630811944661872</v>
      </c>
      <c r="W52" s="27">
        <f t="shared" si="30"/>
        <v>79.673160599999989</v>
      </c>
      <c r="X52" s="27">
        <f t="shared" si="30"/>
        <v>272.79245483789691</v>
      </c>
      <c r="Y52" s="27">
        <f t="shared" ref="Y52:Z52" si="31">SUM(Y53:Y54)</f>
        <v>174.58816593764811</v>
      </c>
      <c r="Z52" s="27">
        <f t="shared" si="31"/>
        <v>150.73101280980774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555.98400000000004</v>
      </c>
      <c r="D53" s="8">
        <f>TI_EHG_E_E!D53+TI_EHG_CHP_E!D53+TI_EHG_H_E!D53</f>
        <v>33.032656800000005</v>
      </c>
      <c r="E53" s="8">
        <f>TI_EHG_E_E!E53+TI_EHG_CHP_E!E53+TI_EHG_H_E!E53</f>
        <v>162.8770572</v>
      </c>
      <c r="F53" s="8">
        <f>TI_EHG_E_E!F53+TI_EHG_CHP_E!F53+TI_EHG_H_E!F53</f>
        <v>15.730228799999999</v>
      </c>
      <c r="G53" s="8">
        <f>TI_EHG_E_E!G53+TI_EHG_CHP_E!G53+TI_EHG_H_E!G53</f>
        <v>24.309885599999994</v>
      </c>
      <c r="H53" s="8">
        <f>TI_EHG_E_E!H53+TI_EHG_CHP_E!H53+TI_EHG_H_E!H53</f>
        <v>76.07611439999998</v>
      </c>
      <c r="I53" s="8">
        <f>TI_EHG_E_E!I53+TI_EHG_CHP_E!I53+TI_EHG_H_E!I53</f>
        <v>8.2939427999999999</v>
      </c>
      <c r="J53" s="8">
        <f>TI_EHG_E_E!J53+TI_EHG_CHP_E!J53+TI_EHG_H_E!J53</f>
        <v>41.327114399999999</v>
      </c>
      <c r="K53" s="8">
        <f>TI_EHG_E_E!K53+TI_EHG_CHP_E!K53+TI_EHG_H_E!K53</f>
        <v>42.1847712</v>
      </c>
      <c r="L53" s="8">
        <f>TI_EHG_E_E!L53+TI_EHG_CHP_E!L53+TI_EHG_H_E!L53</f>
        <v>41.183999999999997</v>
      </c>
      <c r="M53" s="8">
        <f>TI_EHG_E_E!M53+TI_EHG_CHP_E!M53+TI_EHG_H_E!M53</f>
        <v>23.4522288</v>
      </c>
      <c r="N53" s="8">
        <f>TI_EHG_E_E!N53+TI_EHG_CHP_E!N53+TI_EHG_H_E!N53</f>
        <v>34.748999999999995</v>
      </c>
      <c r="O53" s="8">
        <f>TI_EHG_E_E!O53+TI_EHG_CHP_E!O53+TI_EHG_H_E!O53</f>
        <v>34.463286000000011</v>
      </c>
      <c r="P53" s="8">
        <f>TI_EHG_E_E!P53+TI_EHG_CHP_E!P53+TI_EHG_H_E!P53</f>
        <v>34.605885599999993</v>
      </c>
      <c r="Q53" s="8">
        <f>TI_EHG_E_E!Q53+TI_EHG_CHP_E!Q53+TI_EHG_H_E!Q53</f>
        <v>22.165228800000005</v>
      </c>
      <c r="R53" s="8">
        <f>TI_EHG_E_E!R53+TI_EHG_CHP_E!R53+TI_EHG_H_E!R53</f>
        <v>26.312457600000002</v>
      </c>
      <c r="S53" s="8">
        <f>TI_EHG_E_E!S53+TI_EHG_CHP_E!S53+TI_EHG_H_E!S53</f>
        <v>18.589942799999999</v>
      </c>
      <c r="T53" s="8">
        <f>TI_EHG_E_E!T53+TI_EHG_CHP_E!T53+TI_EHG_H_E!T53</f>
        <v>18.589942800000003</v>
      </c>
      <c r="U53" s="8">
        <f>TI_EHG_E_E!U53+TI_EHG_CHP_E!U53+TI_EHG_H_E!U53</f>
        <v>11.154171600000003</v>
      </c>
      <c r="V53" s="8">
        <f>TI_EHG_E_E!V53+TI_EHG_CHP_E!V53+TI_EHG_H_E!V53</f>
        <v>12.726885600000001</v>
      </c>
      <c r="W53" s="8">
        <f>TI_EHG_E_E!W53+TI_EHG_CHP_E!W53+TI_EHG_H_E!W53</f>
        <v>19.161885599999998</v>
      </c>
      <c r="X53" s="8">
        <f>TI_EHG_E_E!X53+TI_EHG_CHP_E!X53+TI_EHG_H_E!X53</f>
        <v>195.48088560000002</v>
      </c>
      <c r="Y53" s="8">
        <f>TI_EHG_E_E!Y53+TI_EHG_CHP_E!Y53+TI_EHG_H_E!Y53</f>
        <v>100.24288559999999</v>
      </c>
      <c r="Z53" s="8">
        <f>TI_EHG_E_E!Z53+TI_EHG_CHP_E!Z53+TI_EHG_H_E!Z53</f>
        <v>76.648057199999997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26.2709098488289</v>
      </c>
      <c r="E54" s="45">
        <f>TI_EHG_E_E!E54+TI_EHG_CHP_E!E54+TI_EHG_H_E!E54</f>
        <v>7.687159092759134</v>
      </c>
      <c r="F54" s="45">
        <f>TI_EHG_E_E!F54+TI_EHG_CHP_E!F54+TI_EHG_H_E!F54</f>
        <v>48.034026335866656</v>
      </c>
      <c r="G54" s="45">
        <f>TI_EHG_E_E!G54+TI_EHG_CHP_E!G54+TI_EHG_H_E!G54</f>
        <v>53.548597234724355</v>
      </c>
      <c r="H54" s="45">
        <f>TI_EHG_E_E!H54+TI_EHG_CHP_E!H54+TI_EHG_H_E!H54</f>
        <v>65.176250314346206</v>
      </c>
      <c r="I54" s="45">
        <f>TI_EHG_E_E!I54+TI_EHG_CHP_E!I54+TI_EHG_H_E!I54</f>
        <v>78.107298089079293</v>
      </c>
      <c r="J54" s="45">
        <f>TI_EHG_E_E!J54+TI_EHG_CHP_E!J54+TI_EHG_H_E!J54</f>
        <v>71.613646364093981</v>
      </c>
      <c r="K54" s="45">
        <f>TI_EHG_E_E!K54+TI_EHG_CHP_E!K54+TI_EHG_H_E!K54</f>
        <v>61.246427901239336</v>
      </c>
      <c r="L54" s="45">
        <f>TI_EHG_E_E!L54+TI_EHG_CHP_E!L54+TI_EHG_H_E!L54</f>
        <v>46.313506847815681</v>
      </c>
      <c r="M54" s="45">
        <f>TI_EHG_E_E!M54+TI_EHG_CHP_E!M54+TI_EHG_H_E!M54</f>
        <v>33.219083333078274</v>
      </c>
      <c r="N54" s="45">
        <f>TI_EHG_E_E!N54+TI_EHG_CHP_E!N54+TI_EHG_H_E!N54</f>
        <v>40.924092537416328</v>
      </c>
      <c r="O54" s="45">
        <f>TI_EHG_E_E!O54+TI_EHG_CHP_E!O54+TI_EHG_H_E!O54</f>
        <v>38.904374562220944</v>
      </c>
      <c r="P54" s="45">
        <f>TI_EHG_E_E!P54+TI_EHG_CHP_E!P54+TI_EHG_H_E!P54</f>
        <v>33.928555604436966</v>
      </c>
      <c r="Q54" s="45">
        <f>TI_EHG_E_E!Q54+TI_EHG_CHP_E!Q54+TI_EHG_H_E!Q54</f>
        <v>26.132361750805053</v>
      </c>
      <c r="R54" s="45">
        <f>TI_EHG_E_E!R54+TI_EHG_CHP_E!R54+TI_EHG_H_E!R54</f>
        <v>43.657382356483502</v>
      </c>
      <c r="S54" s="45">
        <f>TI_EHG_E_E!S54+TI_EHG_CHP_E!S54+TI_EHG_H_E!S54</f>
        <v>61.863965048785829</v>
      </c>
      <c r="T54" s="45">
        <f>TI_EHG_E_E!T54+TI_EHG_CHP_E!T54+TI_EHG_H_E!T54</f>
        <v>53.822543824753431</v>
      </c>
      <c r="U54" s="45">
        <f>TI_EHG_E_E!U54+TI_EHG_CHP_E!U54+TI_EHG_H_E!U54</f>
        <v>51.618022301270678</v>
      </c>
      <c r="V54" s="45">
        <f>TI_EHG_E_E!V54+TI_EHG_CHP_E!V54+TI_EHG_H_E!V54</f>
        <v>62.903926344661869</v>
      </c>
      <c r="W54" s="45">
        <f>TI_EHG_E_E!W54+TI_EHG_CHP_E!W54+TI_EHG_H_E!W54</f>
        <v>60.511274999999991</v>
      </c>
      <c r="X54" s="45">
        <f>TI_EHG_E_E!X54+TI_EHG_CHP_E!X54+TI_EHG_H_E!X54</f>
        <v>77.311569237896919</v>
      </c>
      <c r="Y54" s="45">
        <f>TI_EHG_E_E!Y54+TI_EHG_CHP_E!Y54+TI_EHG_H_E!Y54</f>
        <v>74.34528033764812</v>
      </c>
      <c r="Z54" s="45">
        <f>TI_EHG_E_E!Z54+TI_EHG_CHP_E!Z54+TI_EHG_H_E!Z54</f>
        <v>74.082955609807755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180.19021175999998</v>
      </c>
      <c r="E61" s="49">
        <f t="shared" si="32"/>
        <v>207.35140752000001</v>
      </c>
      <c r="F61" s="49">
        <f t="shared" si="32"/>
        <v>207.58498632000001</v>
      </c>
      <c r="G61" s="49">
        <f t="shared" si="32"/>
        <v>235.26650663999996</v>
      </c>
      <c r="H61" s="49">
        <f t="shared" si="32"/>
        <v>332.04765816000003</v>
      </c>
      <c r="I61" s="49">
        <f t="shared" si="32"/>
        <v>586.97853551999992</v>
      </c>
      <c r="J61" s="49">
        <f t="shared" si="32"/>
        <v>545.17334615999994</v>
      </c>
      <c r="K61" s="49">
        <f t="shared" si="32"/>
        <v>727.78901112000005</v>
      </c>
      <c r="L61" s="49">
        <f t="shared" si="32"/>
        <v>947.65387031999978</v>
      </c>
      <c r="M61" s="49">
        <f t="shared" si="32"/>
        <v>1474.8147345599998</v>
      </c>
      <c r="N61" s="49">
        <f t="shared" si="32"/>
        <v>1699.4921112000002</v>
      </c>
      <c r="O61" s="49">
        <f t="shared" si="32"/>
        <v>2345.3089408799997</v>
      </c>
      <c r="P61" s="49">
        <f t="shared" si="32"/>
        <v>2352.9072873600003</v>
      </c>
      <c r="Q61" s="49">
        <f t="shared" si="32"/>
        <v>2060.8363036800001</v>
      </c>
      <c r="R61" s="49">
        <f t="shared" si="32"/>
        <v>2344.36804416</v>
      </c>
      <c r="S61" s="49">
        <f t="shared" si="32"/>
        <v>2399.5169114399996</v>
      </c>
      <c r="T61" s="49">
        <f t="shared" si="32"/>
        <v>2375.5665095999998</v>
      </c>
      <c r="U61" s="49">
        <f t="shared" si="32"/>
        <v>2343.2771066399996</v>
      </c>
      <c r="V61" s="49">
        <f t="shared" si="32"/>
        <v>2191.7373638399995</v>
      </c>
      <c r="W61" s="49">
        <f t="shared" si="32"/>
        <v>2276.8615778400003</v>
      </c>
      <c r="X61" s="49">
        <f t="shared" si="32"/>
        <v>2470.5584920800002</v>
      </c>
      <c r="Y61" s="49">
        <f t="shared" ref="Y61:Z61" si="33">SUM(Y62:Y72)</f>
        <v>2263.7743444799999</v>
      </c>
      <c r="Z61" s="49">
        <f t="shared" si="33"/>
        <v>2151.2725480799995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0</v>
      </c>
      <c r="D62" s="52">
        <f>TI_EHG_E_E!D62+TI_EHG_CHP_E!D62+TI_EHG_H_E!D62</f>
        <v>150.08031359999998</v>
      </c>
      <c r="E62" s="52">
        <f>TI_EHG_E_E!E62+TI_EHG_CHP_E!E62+TI_EHG_H_E!E62</f>
        <v>197.23173120000001</v>
      </c>
      <c r="F62" s="52">
        <f>TI_EHG_E_E!F62+TI_EHG_CHP_E!F62+TI_EHG_H_E!F62</f>
        <v>149.40817920000001</v>
      </c>
      <c r="G62" s="52">
        <f>TI_EHG_E_E!G62+TI_EHG_CHP_E!G62+TI_EHG_H_E!G62</f>
        <v>172.92804479999995</v>
      </c>
      <c r="H62" s="52">
        <f>TI_EHG_E_E!H62+TI_EHG_CHP_E!H62+TI_EHG_H_E!H62</f>
        <v>249.98400000000007</v>
      </c>
      <c r="I62" s="52">
        <f>TI_EHG_E_E!I62+TI_EHG_CHP_E!I62+TI_EHG_H_E!I62</f>
        <v>493.1361791999999</v>
      </c>
      <c r="J62" s="52">
        <f>TI_EHG_E_E!J62+TI_EHG_CHP_E!J62+TI_EHG_H_E!J62</f>
        <v>453.15244799999999</v>
      </c>
      <c r="K62" s="52">
        <f>TI_EHG_E_E!K62+TI_EHG_CHP_E!K62+TI_EHG_H_E!K62</f>
        <v>629.3278656</v>
      </c>
      <c r="L62" s="52">
        <f>TI_EHG_E_E!L62+TI_EHG_CHP_E!L62+TI_EHG_H_E!L62</f>
        <v>860.38404479999986</v>
      </c>
      <c r="M62" s="52">
        <f>TI_EHG_E_E!M62+TI_EHG_CHP_E!M62+TI_EHG_H_E!M62</f>
        <v>1399.4398655999996</v>
      </c>
      <c r="N62" s="52">
        <f>TI_EHG_E_E!N62+TI_EHG_CHP_E!N62+TI_EHG_H_E!N62</f>
        <v>1578.6400896</v>
      </c>
      <c r="O62" s="52">
        <f>TI_EHG_E_E!O62+TI_EHG_CHP_E!O62+TI_EHG_H_E!O62</f>
        <v>2183.4396863999996</v>
      </c>
      <c r="P62" s="52">
        <f>TI_EHG_E_E!P62+TI_EHG_CHP_E!P62+TI_EHG_H_E!P62</f>
        <v>2189.3760000000002</v>
      </c>
      <c r="Q62" s="52">
        <f>TI_EHG_E_E!Q62+TI_EHG_CHP_E!Q62+TI_EHG_H_E!Q62</f>
        <v>1801.7443583999998</v>
      </c>
      <c r="R62" s="52">
        <f>TI_EHG_E_E!R62+TI_EHG_CHP_E!R62+TI_EHG_H_E!R62</f>
        <v>2032.1275968</v>
      </c>
      <c r="S62" s="52">
        <f>TI_EHG_E_E!S62+TI_EHG_CHP_E!S62+TI_EHG_H_E!S62</f>
        <v>2053.4080895999996</v>
      </c>
      <c r="T62" s="52">
        <f>TI_EHG_E_E!T62+TI_EHG_CHP_E!T62+TI_EHG_H_E!T62</f>
        <v>2029.664448</v>
      </c>
      <c r="U62" s="52">
        <f>TI_EHG_E_E!U62+TI_EHG_CHP_E!U62+TI_EHG_H_E!U62</f>
        <v>2016.5600447999998</v>
      </c>
      <c r="V62" s="52">
        <f>TI_EHG_E_E!V62+TI_EHG_CHP_E!V62+TI_EHG_H_E!V62</f>
        <v>1835.2317311999998</v>
      </c>
      <c r="W62" s="52">
        <f>TI_EHG_E_E!W62+TI_EHG_CHP_E!W62+TI_EHG_H_E!W62</f>
        <v>1949.1361344000002</v>
      </c>
      <c r="X62" s="52">
        <f>TI_EHG_E_E!X62+TI_EHG_CHP_E!X62+TI_EHG_H_E!X62</f>
        <v>2157.3441791999999</v>
      </c>
      <c r="Y62" s="52">
        <f>TI_EHG_E_E!Y62+TI_EHG_CHP_E!Y62+TI_EHG_H_E!Y62</f>
        <v>1974.4478207999998</v>
      </c>
      <c r="Z62" s="52">
        <f>TI_EHG_E_E!Z62+TI_EHG_CHP_E!Z62+TI_EHG_H_E!Z62</f>
        <v>1862.2239551999994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0.70977816000000005</v>
      </c>
      <c r="E64" s="52">
        <f>TI_EHG_E_E!E64+TI_EHG_CHP_E!E64+TI_EHG_H_E!E64</f>
        <v>1.4195563200000003</v>
      </c>
      <c r="F64" s="52">
        <f>TI_EHG_E_E!F64+TI_EHG_CHP_E!F64+TI_EHG_H_E!F64</f>
        <v>4.477047119999999</v>
      </c>
      <c r="G64" s="52">
        <f>TI_EHG_E_E!G64+TI_EHG_CHP_E!G64+TI_EHG_H_E!G64</f>
        <v>2.23862184</v>
      </c>
      <c r="H64" s="52">
        <f>TI_EHG_E_E!H64+TI_EHG_CHP_E!H64+TI_EHG_H_E!H64</f>
        <v>9.0635781600000023</v>
      </c>
      <c r="I64" s="52">
        <f>TI_EHG_E_E!I64+TI_EHG_CHP_E!I64+TI_EHG_H_E!I64</f>
        <v>5.8421563199999991</v>
      </c>
      <c r="J64" s="52">
        <f>TI_EHG_E_E!J64+TI_EHG_CHP_E!J64+TI_EHG_H_E!J64</f>
        <v>11.520578159999999</v>
      </c>
      <c r="K64" s="52">
        <f>TI_EHG_E_E!K64+TI_EHG_CHP_E!K64+TI_EHG_H_E!K64</f>
        <v>15.561065520000003</v>
      </c>
      <c r="L64" s="52">
        <f>TI_EHG_E_E!L64+TI_EHG_CHP_E!L64+TI_EHG_H_E!L64</f>
        <v>15.069665520000001</v>
      </c>
      <c r="M64" s="52">
        <f>TI_EHG_E_E!M64+TI_EHG_CHP_E!M64+TI_EHG_H_E!M64</f>
        <v>20.474868960000002</v>
      </c>
      <c r="N64" s="52">
        <f>TI_EHG_E_E!N64+TI_EHG_CHP_E!N64+TI_EHG_H_E!N64</f>
        <v>61.151781600000021</v>
      </c>
      <c r="O64" s="52">
        <f>TI_EHG_E_E!O64+TI_EHG_CHP_E!O64+TI_EHG_H_E!O64</f>
        <v>96.969534480000007</v>
      </c>
      <c r="P64" s="52">
        <f>TI_EHG_E_E!P64+TI_EHG_CHP_E!P64+TI_EHG_H_E!P64</f>
        <v>113.13128736000002</v>
      </c>
      <c r="Q64" s="52">
        <f>TI_EHG_E_E!Q64+TI_EHG_CHP_E!Q64+TI_EHG_H_E!Q64</f>
        <v>210.59202528000006</v>
      </c>
      <c r="R64" s="52">
        <f>TI_EHG_E_E!R64+TI_EHG_CHP_E!R64+TI_EHG_H_E!R64</f>
        <v>249.74048736000003</v>
      </c>
      <c r="S64" s="52">
        <f>TI_EHG_E_E!S64+TI_EHG_CHP_E!S64+TI_EHG_H_E!S64</f>
        <v>272.50862184000005</v>
      </c>
      <c r="T64" s="52">
        <f>TI_EHG_E_E!T64+TI_EHG_CHP_E!T64+TI_EHG_H_E!T64</f>
        <v>275.40218160000001</v>
      </c>
      <c r="U64" s="52">
        <f>TI_EHG_E_E!U64+TI_EHG_CHP_E!U64+TI_EHG_H_E!U64</f>
        <v>272.01722184000005</v>
      </c>
      <c r="V64" s="52">
        <f>TI_EHG_E_E!V64+TI_EHG_CHP_E!V64+TI_EHG_H_E!V64</f>
        <v>279.00591264000002</v>
      </c>
      <c r="W64" s="52">
        <f>TI_EHG_E_E!W64+TI_EHG_CHP_E!W64+TI_EHG_H_E!W64</f>
        <v>244.22560344000001</v>
      </c>
      <c r="X64" s="52">
        <f>TI_EHG_E_E!X64+TI_EHG_CHP_E!X64+TI_EHG_H_E!X64</f>
        <v>241.71435288000001</v>
      </c>
      <c r="Y64" s="52">
        <f>TI_EHG_E_E!Y64+TI_EHG_CHP_E!Y64+TI_EHG_H_E!Y64</f>
        <v>190.22644367999996</v>
      </c>
      <c r="Z64" s="52">
        <f>TI_EHG_E_E!Z64+TI_EHG_CHP_E!Z64+TI_EHG_H_E!Z64</f>
        <v>194.04855288000005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29.400119999999994</v>
      </c>
      <c r="E65" s="52">
        <f>TI_EHG_E_E!E65+TI_EHG_CHP_E!E65+TI_EHG_H_E!E65</f>
        <v>8.7001200000000001</v>
      </c>
      <c r="F65" s="52">
        <f>TI_EHG_E_E!F65+TI_EHG_CHP_E!F65+TI_EHG_H_E!F65</f>
        <v>53.699760000000005</v>
      </c>
      <c r="G65" s="52">
        <f>TI_EHG_E_E!G65+TI_EHG_CHP_E!G65+TI_EHG_H_E!G65</f>
        <v>60.09984</v>
      </c>
      <c r="H65" s="52">
        <f>TI_EHG_E_E!H65+TI_EHG_CHP_E!H65+TI_EHG_H_E!H65</f>
        <v>73.000079999999969</v>
      </c>
      <c r="I65" s="52">
        <f>TI_EHG_E_E!I65+TI_EHG_CHP_E!I65+TI_EHG_H_E!I65</f>
        <v>88.000199999999978</v>
      </c>
      <c r="J65" s="52">
        <f>TI_EHG_E_E!J65+TI_EHG_CHP_E!J65+TI_EHG_H_E!J65</f>
        <v>80.500319999999988</v>
      </c>
      <c r="K65" s="52">
        <f>TI_EHG_E_E!K65+TI_EHG_CHP_E!K65+TI_EHG_H_E!K65</f>
        <v>82.900080000000003</v>
      </c>
      <c r="L65" s="52">
        <f>TI_EHG_E_E!L65+TI_EHG_CHP_E!L65+TI_EHG_H_E!L65</f>
        <v>72.200159999999983</v>
      </c>
      <c r="M65" s="52">
        <f>TI_EHG_E_E!M65+TI_EHG_CHP_E!M65+TI_EHG_H_E!M65</f>
        <v>54.900000000000006</v>
      </c>
      <c r="N65" s="52">
        <f>TI_EHG_E_E!N65+TI_EHG_CHP_E!N65+TI_EHG_H_E!N65</f>
        <v>59.700240000000015</v>
      </c>
      <c r="O65" s="52">
        <f>TI_EHG_E_E!O65+TI_EHG_CHP_E!O65+TI_EHG_H_E!O65</f>
        <v>64.899719999999988</v>
      </c>
      <c r="P65" s="52">
        <f>TI_EHG_E_E!P65+TI_EHG_CHP_E!P65+TI_EHG_H_E!P65</f>
        <v>50.399999999999984</v>
      </c>
      <c r="Q65" s="52">
        <f>TI_EHG_E_E!Q65+TI_EHG_CHP_E!Q65+TI_EHG_H_E!Q65</f>
        <v>48.499919999999982</v>
      </c>
      <c r="R65" s="52">
        <f>TI_EHG_E_E!R65+TI_EHG_CHP_E!R65+TI_EHG_H_E!R65</f>
        <v>62.499959999999987</v>
      </c>
      <c r="S65" s="52">
        <f>TI_EHG_E_E!S65+TI_EHG_CHP_E!S65+TI_EHG_H_E!S65</f>
        <v>73.600199999999987</v>
      </c>
      <c r="T65" s="52">
        <f>TI_EHG_E_E!T65+TI_EHG_CHP_E!T65+TI_EHG_H_E!T65</f>
        <v>70.49987999999999</v>
      </c>
      <c r="U65" s="52">
        <f>TI_EHG_E_E!U65+TI_EHG_CHP_E!U65+TI_EHG_H_E!U65</f>
        <v>54.699839999999973</v>
      </c>
      <c r="V65" s="52">
        <f>TI_EHG_E_E!V65+TI_EHG_CHP_E!V65+TI_EHG_H_E!V65</f>
        <v>77.499719999999982</v>
      </c>
      <c r="W65" s="52">
        <f>TI_EHG_E_E!W65+TI_EHG_CHP_E!W65+TI_EHG_H_E!W65</f>
        <v>83.499840000000006</v>
      </c>
      <c r="X65" s="52">
        <f>TI_EHG_E_E!X65+TI_EHG_CHP_E!X65+TI_EHG_H_E!X65</f>
        <v>71.499959999999973</v>
      </c>
      <c r="Y65" s="52">
        <f>TI_EHG_E_E!Y65+TI_EHG_CHP_E!Y65+TI_EHG_H_E!Y65</f>
        <v>99.100080000000005</v>
      </c>
      <c r="Z65" s="52">
        <f>TI_EHG_E_E!Z65+TI_EHG_CHP_E!Z65+TI_EHG_H_E!Z65</f>
        <v>95.000039999999998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  <c r="Y68" s="52">
        <f>TI_EHG_E_E!Y68+TI_EHG_CHP_E!Y68+TI_EHG_H_E!Y68</f>
        <v>0</v>
      </c>
      <c r="Z68" s="52">
        <f>TI_EHG_E_E!Z68+TI_EHG_CHP_E!Z68+TI_EHG_H_E!Z68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  <c r="Y69" s="52">
        <f>TI_EHG_E_E!Y69+TI_EHG_CHP_E!Y69+TI_EHG_H_E!Y69</f>
        <v>0</v>
      </c>
      <c r="Z69" s="52">
        <f>TI_EHG_E_E!Z69+TI_EHG_CHP_E!Z69+TI_EHG_H_E!Z69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  <c r="Y72" s="55">
        <f>TI_EHG_E_E!Y72+TI_EHG_CHP_E!Y72+TI_EHG_H_E!Y72</f>
        <v>0</v>
      </c>
      <c r="Z72" s="55">
        <f>TI_EHG_E_E!Z72+TI_EHG_CHP_E!Z72+TI_EHG_H_E!Z72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2673.0850750999339</v>
      </c>
      <c r="D2" s="21">
        <f t="shared" ref="D2:X2" si="0">SUM(D3,D17,D22,D25,D26,D51,D52)</f>
        <v>2855.3674816505581</v>
      </c>
      <c r="E2" s="21">
        <f t="shared" si="0"/>
        <v>2287.9138725580615</v>
      </c>
      <c r="F2" s="21">
        <f t="shared" si="0"/>
        <v>1374.5207637519025</v>
      </c>
      <c r="G2" s="21">
        <f t="shared" si="0"/>
        <v>1344.331687044109</v>
      </c>
      <c r="H2" s="21">
        <f t="shared" si="0"/>
        <v>1035.8567089621301</v>
      </c>
      <c r="I2" s="21">
        <f t="shared" si="0"/>
        <v>968.35317637903586</v>
      </c>
      <c r="J2" s="21">
        <f t="shared" si="0"/>
        <v>704.45326225184874</v>
      </c>
      <c r="K2" s="21">
        <f t="shared" si="0"/>
        <v>916.08680768371175</v>
      </c>
      <c r="L2" s="21">
        <f t="shared" si="0"/>
        <v>1221.3784620342767</v>
      </c>
      <c r="M2" s="21">
        <f t="shared" si="0"/>
        <v>342.52947143999995</v>
      </c>
      <c r="N2" s="21">
        <f t="shared" si="0"/>
        <v>513.03420144000006</v>
      </c>
      <c r="O2" s="21">
        <f t="shared" si="0"/>
        <v>362.06517240000011</v>
      </c>
      <c r="P2" s="21">
        <f t="shared" si="0"/>
        <v>215.42487299999999</v>
      </c>
      <c r="Q2" s="21">
        <f t="shared" si="0"/>
        <v>178.22970000000001</v>
      </c>
      <c r="R2" s="21">
        <f t="shared" si="0"/>
        <v>175.50324000000003</v>
      </c>
      <c r="S2" s="21">
        <f t="shared" si="0"/>
        <v>167.87924999999998</v>
      </c>
      <c r="T2" s="21">
        <f t="shared" si="0"/>
        <v>130.76034552000002</v>
      </c>
      <c r="U2" s="21">
        <f t="shared" si="0"/>
        <v>211.59934884000003</v>
      </c>
      <c r="V2" s="21">
        <f t="shared" si="0"/>
        <v>658.16669745535864</v>
      </c>
      <c r="W2" s="21">
        <f t="shared" si="0"/>
        <v>755.03614428000014</v>
      </c>
      <c r="X2" s="21">
        <f t="shared" si="0"/>
        <v>851.76676439999994</v>
      </c>
      <c r="Y2" s="21">
        <f t="shared" ref="Y2:Z2" si="1">SUM(Y3,Y17,Y22,Y25,Y26,Y51,Y52)</f>
        <v>189.98317584000003</v>
      </c>
      <c r="Z2" s="21">
        <f t="shared" si="1"/>
        <v>475.26237000000015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2093.3134141399341</v>
      </c>
      <c r="D3" s="24">
        <f t="shared" si="2"/>
        <v>2646.7094426105582</v>
      </c>
      <c r="E3" s="24">
        <f t="shared" si="2"/>
        <v>2278.4824096780612</v>
      </c>
      <c r="F3" s="24">
        <f t="shared" si="2"/>
        <v>1368.2669675919024</v>
      </c>
      <c r="G3" s="24">
        <f t="shared" si="2"/>
        <v>1338.0778908841089</v>
      </c>
      <c r="H3" s="24">
        <f t="shared" si="2"/>
        <v>1026.4757360821302</v>
      </c>
      <c r="I3" s="24">
        <f t="shared" si="2"/>
        <v>958.97220349903591</v>
      </c>
      <c r="J3" s="24">
        <f t="shared" si="2"/>
        <v>698.20197385184872</v>
      </c>
      <c r="K3" s="24">
        <f t="shared" si="2"/>
        <v>909.81685040371178</v>
      </c>
      <c r="L3" s="24">
        <f t="shared" si="2"/>
        <v>1037.0347329942767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2093.3134141399341</v>
      </c>
      <c r="D8" s="19">
        <f t="shared" si="6"/>
        <v>2646.7094426105582</v>
      </c>
      <c r="E8" s="19">
        <f t="shared" si="6"/>
        <v>2278.4824096780612</v>
      </c>
      <c r="F8" s="19">
        <f t="shared" si="6"/>
        <v>1368.2669675919024</v>
      </c>
      <c r="G8" s="19">
        <f t="shared" si="6"/>
        <v>1338.0778908841089</v>
      </c>
      <c r="H8" s="19">
        <f t="shared" si="6"/>
        <v>1026.4757360821302</v>
      </c>
      <c r="I8" s="19">
        <f t="shared" si="6"/>
        <v>958.97220349903591</v>
      </c>
      <c r="J8" s="19">
        <f t="shared" si="6"/>
        <v>698.20197385184872</v>
      </c>
      <c r="K8" s="19">
        <f t="shared" si="6"/>
        <v>909.81685040371178</v>
      </c>
      <c r="L8" s="19">
        <f t="shared" si="6"/>
        <v>1037.0347329942767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2093.3134141399341</v>
      </c>
      <c r="D10" s="8">
        <v>2646.7094426105582</v>
      </c>
      <c r="E10" s="8">
        <v>2278.4824096780612</v>
      </c>
      <c r="F10" s="8">
        <v>1368.2669675919024</v>
      </c>
      <c r="G10" s="8">
        <v>1338.0778908841089</v>
      </c>
      <c r="H10" s="8">
        <v>1026.4757360821302</v>
      </c>
      <c r="I10" s="8">
        <v>958.97220349903591</v>
      </c>
      <c r="J10" s="8">
        <v>698.20197385184872</v>
      </c>
      <c r="K10" s="8">
        <v>909.81685040371178</v>
      </c>
      <c r="L10" s="8">
        <v>1037.0347329942767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96.93579096000002</v>
      </c>
      <c r="D26" s="27">
        <f t="shared" si="14"/>
        <v>15.634769040000002</v>
      </c>
      <c r="E26" s="27">
        <f t="shared" si="14"/>
        <v>9.3809728800000016</v>
      </c>
      <c r="F26" s="27">
        <f t="shared" si="14"/>
        <v>6.253796160000002</v>
      </c>
      <c r="G26" s="27">
        <f t="shared" si="14"/>
        <v>6.253796160000002</v>
      </c>
      <c r="H26" s="27">
        <f t="shared" si="14"/>
        <v>9.3809728800000016</v>
      </c>
      <c r="I26" s="27">
        <f t="shared" si="14"/>
        <v>9.3809728800000016</v>
      </c>
      <c r="J26" s="27">
        <f t="shared" si="14"/>
        <v>6.2512884000000017</v>
      </c>
      <c r="K26" s="27">
        <f t="shared" si="14"/>
        <v>6.2699572800000016</v>
      </c>
      <c r="L26" s="27">
        <f t="shared" si="14"/>
        <v>6.2654990399999999</v>
      </c>
      <c r="M26" s="27">
        <f t="shared" si="14"/>
        <v>3.1861814399999999</v>
      </c>
      <c r="N26" s="27">
        <f t="shared" si="14"/>
        <v>3.1861814399999999</v>
      </c>
      <c r="O26" s="27">
        <f t="shared" si="14"/>
        <v>3.1317624000000008</v>
      </c>
      <c r="P26" s="27">
        <f t="shared" si="14"/>
        <v>3.1144229999999986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3.1216255200000012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3.1861814399999999</v>
      </c>
      <c r="Y26" s="27">
        <f t="shared" ref="Y26:Z26" si="15">SUM(Y27,Y33)</f>
        <v>3.1202917199999995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96.93579096000002</v>
      </c>
      <c r="D33" s="19">
        <f t="shared" si="18"/>
        <v>15.634769040000002</v>
      </c>
      <c r="E33" s="19">
        <f t="shared" si="18"/>
        <v>9.3809728800000016</v>
      </c>
      <c r="F33" s="19">
        <f t="shared" si="18"/>
        <v>6.253796160000002</v>
      </c>
      <c r="G33" s="19">
        <f t="shared" si="18"/>
        <v>6.253796160000002</v>
      </c>
      <c r="H33" s="19">
        <f t="shared" si="18"/>
        <v>9.3809728800000016</v>
      </c>
      <c r="I33" s="19">
        <f t="shared" si="18"/>
        <v>9.3809728800000016</v>
      </c>
      <c r="J33" s="19">
        <f t="shared" si="18"/>
        <v>6.2512884000000017</v>
      </c>
      <c r="K33" s="19">
        <f t="shared" si="18"/>
        <v>6.2699572800000016</v>
      </c>
      <c r="L33" s="19">
        <f t="shared" si="18"/>
        <v>6.2654990399999999</v>
      </c>
      <c r="M33" s="19">
        <f t="shared" si="18"/>
        <v>3.1861814399999999</v>
      </c>
      <c r="N33" s="19">
        <f t="shared" si="18"/>
        <v>3.1861814399999999</v>
      </c>
      <c r="O33" s="19">
        <f t="shared" si="18"/>
        <v>3.1317624000000008</v>
      </c>
      <c r="P33" s="19">
        <f t="shared" si="18"/>
        <v>3.1144229999999986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3.1216255200000012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3.1861814399999999</v>
      </c>
      <c r="Y33" s="19">
        <f t="shared" ref="Y33:Z33" si="19">SUM(Y34:Y50)</f>
        <v>3.1202917199999995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3.1861814399999999</v>
      </c>
      <c r="N43" s="8">
        <v>3.1861814399999999</v>
      </c>
      <c r="O43" s="8">
        <v>3.1317624000000008</v>
      </c>
      <c r="P43" s="8">
        <v>3.1144229999999986</v>
      </c>
      <c r="Q43" s="8">
        <v>0</v>
      </c>
      <c r="R43" s="8">
        <v>0</v>
      </c>
      <c r="S43" s="8">
        <v>0</v>
      </c>
      <c r="T43" s="8">
        <v>3.1216255200000012</v>
      </c>
      <c r="U43" s="8">
        <v>0</v>
      </c>
      <c r="V43" s="8">
        <v>0</v>
      </c>
      <c r="W43" s="8">
        <v>0</v>
      </c>
      <c r="X43" s="8">
        <v>3.1861814399999999</v>
      </c>
      <c r="Y43" s="8">
        <v>3.1202917199999995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96.93579096000002</v>
      </c>
      <c r="D44" s="8">
        <v>15.634769040000002</v>
      </c>
      <c r="E44" s="8">
        <v>9.3809728800000016</v>
      </c>
      <c r="F44" s="8">
        <v>6.253796160000002</v>
      </c>
      <c r="G44" s="8">
        <v>6.253796160000002</v>
      </c>
      <c r="H44" s="8">
        <v>9.3809728800000016</v>
      </c>
      <c r="I44" s="8">
        <v>9.3809728800000016</v>
      </c>
      <c r="J44" s="8">
        <v>6.2512884000000017</v>
      </c>
      <c r="K44" s="8">
        <v>6.2699572800000016</v>
      </c>
      <c r="L44" s="8">
        <v>6.2654990399999999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482.83587000000006</v>
      </c>
      <c r="D51" s="27">
        <v>193.02327000000002</v>
      </c>
      <c r="E51" s="27">
        <v>5.0489999999999993E-2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178.07823000000002</v>
      </c>
      <c r="M51" s="27">
        <v>339.34328999999997</v>
      </c>
      <c r="N51" s="27">
        <v>509.84802000000008</v>
      </c>
      <c r="O51" s="27">
        <v>358.93341000000009</v>
      </c>
      <c r="P51" s="27">
        <v>212.31045</v>
      </c>
      <c r="Q51" s="27">
        <v>178.22970000000001</v>
      </c>
      <c r="R51" s="27">
        <v>175.50324000000003</v>
      </c>
      <c r="S51" s="27">
        <v>167.87924999999998</v>
      </c>
      <c r="T51" s="27">
        <v>127.63872000000001</v>
      </c>
      <c r="U51" s="27">
        <v>211.59934884000003</v>
      </c>
      <c r="V51" s="27">
        <v>613.30728096000007</v>
      </c>
      <c r="W51" s="27">
        <v>755.03614428000014</v>
      </c>
      <c r="X51" s="27">
        <v>848.5805829599999</v>
      </c>
      <c r="Y51" s="27">
        <v>186.86288412000002</v>
      </c>
      <c r="Z51" s="27">
        <v>475.26237000000015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44.85941649535863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44.85941649535863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1.1200895999999998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16.652956320000001</v>
      </c>
      <c r="O61" s="49">
        <f t="shared" si="22"/>
        <v>64.027333440000007</v>
      </c>
      <c r="P61" s="49">
        <f t="shared" si="22"/>
        <v>93.066286320000003</v>
      </c>
      <c r="Q61" s="49">
        <f t="shared" si="22"/>
        <v>123.51517920000001</v>
      </c>
      <c r="R61" s="49">
        <f t="shared" si="22"/>
        <v>78.086287440000007</v>
      </c>
      <c r="S61" s="49">
        <f t="shared" si="22"/>
        <v>71.624044800000007</v>
      </c>
      <c r="T61" s="49">
        <f t="shared" si="22"/>
        <v>46.35533448000001</v>
      </c>
      <c r="U61" s="49">
        <f t="shared" si="22"/>
        <v>55.582647119999997</v>
      </c>
      <c r="V61" s="49">
        <f t="shared" si="22"/>
        <v>127.20809448</v>
      </c>
      <c r="W61" s="49">
        <f t="shared" si="22"/>
        <v>49.631399999999992</v>
      </c>
      <c r="X61" s="49">
        <f t="shared" si="22"/>
        <v>40.021778159999997</v>
      </c>
      <c r="Y61" s="49">
        <f t="shared" ref="Y61:Z61" si="23">SUM(Y62:Y72)</f>
        <v>55.088691839999989</v>
      </c>
      <c r="Z61" s="49">
        <f t="shared" si="23"/>
        <v>192.12882191999998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1.1200895999999998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18.927820799999999</v>
      </c>
      <c r="P62" s="52">
        <v>22.959820799999999</v>
      </c>
      <c r="Q62" s="52">
        <v>37.520179199999994</v>
      </c>
      <c r="R62" s="52">
        <v>13.439865599999999</v>
      </c>
      <c r="S62" s="52">
        <v>12.6560448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17.360179199999997</v>
      </c>
      <c r="Z62" s="52">
        <v>165.64786559999999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16.652956320000001</v>
      </c>
      <c r="O64" s="52">
        <v>45.09951264</v>
      </c>
      <c r="P64" s="52">
        <v>70.10646552</v>
      </c>
      <c r="Q64" s="52">
        <v>85.995000000000019</v>
      </c>
      <c r="R64" s="52">
        <v>64.646421840000002</v>
      </c>
      <c r="S64" s="52">
        <v>58.968000000000004</v>
      </c>
      <c r="T64" s="52">
        <v>46.35533448000001</v>
      </c>
      <c r="U64" s="52">
        <v>55.582647119999997</v>
      </c>
      <c r="V64" s="52">
        <v>71.908134480000015</v>
      </c>
      <c r="W64" s="52">
        <v>49.631399999999992</v>
      </c>
      <c r="X64" s="52">
        <v>40.021778159999997</v>
      </c>
      <c r="Y64" s="52">
        <v>37.728512639999991</v>
      </c>
      <c r="Z64" s="52">
        <v>26.480956319999994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55.299959999999992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6743.889822421218</v>
      </c>
      <c r="D2" s="21">
        <f t="shared" ref="D2:X2" si="0">SUM(D3,D17,D22,D25,D26,D51,D52)</f>
        <v>7899.3099424852635</v>
      </c>
      <c r="E2" s="21">
        <f t="shared" si="0"/>
        <v>6906.4023417091521</v>
      </c>
      <c r="F2" s="21">
        <f t="shared" si="0"/>
        <v>9252.4839643159667</v>
      </c>
      <c r="G2" s="21">
        <f t="shared" si="0"/>
        <v>8512.7206588553418</v>
      </c>
      <c r="H2" s="21">
        <f t="shared" si="0"/>
        <v>8396.7985843503484</v>
      </c>
      <c r="I2" s="21">
        <f t="shared" si="0"/>
        <v>7883.7956986385825</v>
      </c>
      <c r="J2" s="21">
        <f t="shared" si="0"/>
        <v>7150.1096472203581</v>
      </c>
      <c r="K2" s="21">
        <f t="shared" si="0"/>
        <v>6936.8464295891499</v>
      </c>
      <c r="L2" s="21">
        <f t="shared" si="0"/>
        <v>6418.9094126465097</v>
      </c>
      <c r="M2" s="21">
        <f t="shared" si="0"/>
        <v>7632.5008890078316</v>
      </c>
      <c r="N2" s="21">
        <f t="shared" si="0"/>
        <v>7544.612182074854</v>
      </c>
      <c r="O2" s="21">
        <f t="shared" si="0"/>
        <v>7202.682087815062</v>
      </c>
      <c r="P2" s="21">
        <f t="shared" si="0"/>
        <v>6813.4295483801607</v>
      </c>
      <c r="Q2" s="21">
        <f t="shared" si="0"/>
        <v>5906.772084296932</v>
      </c>
      <c r="R2" s="21">
        <f t="shared" si="0"/>
        <v>5994.9392570800355</v>
      </c>
      <c r="S2" s="21">
        <f t="shared" si="0"/>
        <v>5857.9309984119191</v>
      </c>
      <c r="T2" s="21">
        <f t="shared" si="0"/>
        <v>6141.6553757858974</v>
      </c>
      <c r="U2" s="21">
        <f t="shared" si="0"/>
        <v>5491.4820326476902</v>
      </c>
      <c r="V2" s="21">
        <f t="shared" si="0"/>
        <v>4507.5005368286638</v>
      </c>
      <c r="W2" s="21">
        <f t="shared" si="0"/>
        <v>4098.4312053756057</v>
      </c>
      <c r="X2" s="21">
        <f t="shared" si="0"/>
        <v>4213.2744220467248</v>
      </c>
      <c r="Y2" s="21">
        <f t="shared" ref="Y2:Z2" si="1">SUM(Y3,Y17,Y22,Y25,Y26,Y51,Y52)</f>
        <v>3916.6072612210542</v>
      </c>
      <c r="Z2" s="21">
        <f t="shared" si="1"/>
        <v>3229.9058331220886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4723.0712656212172</v>
      </c>
      <c r="D3" s="24">
        <f t="shared" si="2"/>
        <v>5224.3951521652634</v>
      </c>
      <c r="E3" s="24">
        <f t="shared" si="2"/>
        <v>4350.2839837891515</v>
      </c>
      <c r="F3" s="24">
        <f t="shared" si="2"/>
        <v>6652.7470292758699</v>
      </c>
      <c r="G3" s="24">
        <f t="shared" si="2"/>
        <v>6030.3626709805476</v>
      </c>
      <c r="H3" s="24">
        <f t="shared" si="2"/>
        <v>6048.1650731737755</v>
      </c>
      <c r="I3" s="24">
        <f t="shared" si="2"/>
        <v>5808.8419969540628</v>
      </c>
      <c r="J3" s="24">
        <f t="shared" si="2"/>
        <v>5281.9498736269825</v>
      </c>
      <c r="K3" s="24">
        <f t="shared" si="2"/>
        <v>5054.4953902889793</v>
      </c>
      <c r="L3" s="24">
        <f t="shared" si="2"/>
        <v>4177.2949801650529</v>
      </c>
      <c r="M3" s="24">
        <f t="shared" si="2"/>
        <v>5130.2642552643465</v>
      </c>
      <c r="N3" s="24">
        <f t="shared" si="2"/>
        <v>5060.3097061628041</v>
      </c>
      <c r="O3" s="24">
        <f t="shared" si="2"/>
        <v>4739.9433311113953</v>
      </c>
      <c r="P3" s="24">
        <f t="shared" si="2"/>
        <v>4426.3075292906178</v>
      </c>
      <c r="Q3" s="24">
        <f t="shared" si="2"/>
        <v>4007.9152923357465</v>
      </c>
      <c r="R3" s="24">
        <f t="shared" si="2"/>
        <v>3983.5829304549766</v>
      </c>
      <c r="S3" s="24">
        <f t="shared" si="2"/>
        <v>3795.9804625877155</v>
      </c>
      <c r="T3" s="24">
        <f t="shared" si="2"/>
        <v>3902.2328398818695</v>
      </c>
      <c r="U3" s="24">
        <f t="shared" si="2"/>
        <v>3734.5129526360688</v>
      </c>
      <c r="V3" s="24">
        <f t="shared" si="2"/>
        <v>2996.5683013511857</v>
      </c>
      <c r="W3" s="24">
        <f t="shared" si="2"/>
        <v>2460.6551322156051</v>
      </c>
      <c r="X3" s="24">
        <f t="shared" si="2"/>
        <v>1924.3109117688284</v>
      </c>
      <c r="Y3" s="24">
        <f t="shared" ref="Y3:Z3" si="3">SUM(Y4,Y8,Y11)</f>
        <v>2062.6799219634063</v>
      </c>
      <c r="Z3" s="24">
        <f t="shared" si="3"/>
        <v>1577.9833249522812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3180.112426237727</v>
      </c>
      <c r="D4" s="19">
        <f t="shared" si="4"/>
        <v>3457.4153569371542</v>
      </c>
      <c r="E4" s="19">
        <f t="shared" si="4"/>
        <v>3328.6793995586636</v>
      </c>
      <c r="F4" s="19">
        <f t="shared" si="4"/>
        <v>3771.0180826925111</v>
      </c>
      <c r="G4" s="19">
        <f t="shared" si="4"/>
        <v>3906.8775232431271</v>
      </c>
      <c r="H4" s="19">
        <f t="shared" si="4"/>
        <v>3890.1780696240003</v>
      </c>
      <c r="I4" s="19">
        <f t="shared" si="4"/>
        <v>3743.9644972842962</v>
      </c>
      <c r="J4" s="19">
        <f t="shared" si="4"/>
        <v>3300.8559621061545</v>
      </c>
      <c r="K4" s="19">
        <f t="shared" si="4"/>
        <v>2641.5880445405501</v>
      </c>
      <c r="L4" s="19">
        <f t="shared" si="4"/>
        <v>1924.6910926989331</v>
      </c>
      <c r="M4" s="19">
        <f t="shared" si="4"/>
        <v>1713.6938235601174</v>
      </c>
      <c r="N4" s="19">
        <f t="shared" si="4"/>
        <v>1618.7359697769414</v>
      </c>
      <c r="O4" s="19">
        <f t="shared" si="4"/>
        <v>1642.1251541507913</v>
      </c>
      <c r="P4" s="19">
        <f t="shared" si="4"/>
        <v>1410.4888196644251</v>
      </c>
      <c r="Q4" s="19">
        <f t="shared" si="4"/>
        <v>1298.508022579306</v>
      </c>
      <c r="R4" s="19">
        <f t="shared" si="4"/>
        <v>1167.8147978453324</v>
      </c>
      <c r="S4" s="19">
        <f t="shared" si="4"/>
        <v>1221.0879698974309</v>
      </c>
      <c r="T4" s="19">
        <f t="shared" si="4"/>
        <v>1426.1567284799958</v>
      </c>
      <c r="U4" s="19">
        <f t="shared" si="4"/>
        <v>1491.8230463146085</v>
      </c>
      <c r="V4" s="19">
        <f t="shared" si="4"/>
        <v>931.63058421179267</v>
      </c>
      <c r="W4" s="19">
        <f t="shared" si="4"/>
        <v>610.71784563250071</v>
      </c>
      <c r="X4" s="19">
        <f t="shared" si="4"/>
        <v>613.28153666843286</v>
      </c>
      <c r="Y4" s="19">
        <f t="shared" ref="Y4:Z4" si="5">SUM(Y5:Y7)</f>
        <v>551.74423970030909</v>
      </c>
      <c r="Z4" s="19">
        <f t="shared" si="5"/>
        <v>349.66468126287873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375.47779500000001</v>
      </c>
      <c r="I5" s="8">
        <v>368.55225752399997</v>
      </c>
      <c r="J5" s="8">
        <v>433.91068736400024</v>
      </c>
      <c r="K5" s="8">
        <v>449.39310649200019</v>
      </c>
      <c r="L5" s="8">
        <v>471.43858093200004</v>
      </c>
      <c r="M5" s="8">
        <v>462.09707715600013</v>
      </c>
      <c r="N5" s="8">
        <v>455.6822941440002</v>
      </c>
      <c r="O5" s="8">
        <v>367.11209739599997</v>
      </c>
      <c r="P5" s="8">
        <v>242.27329211790391</v>
      </c>
      <c r="Q5" s="8">
        <v>299.69647538056591</v>
      </c>
      <c r="R5" s="8">
        <v>108.36499780209549</v>
      </c>
      <c r="S5" s="8">
        <v>279.66405276576563</v>
      </c>
      <c r="T5" s="8">
        <v>259.50019429896463</v>
      </c>
      <c r="U5" s="8">
        <v>225.72962368102236</v>
      </c>
      <c r="V5" s="8">
        <v>201.57129107715383</v>
      </c>
      <c r="W5" s="8">
        <v>227.72405039999998</v>
      </c>
      <c r="X5" s="8">
        <v>129.66046019067977</v>
      </c>
      <c r="Y5" s="8">
        <v>76.562485691999981</v>
      </c>
      <c r="Z5" s="8">
        <v>38.820961398835756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3180.112426237727</v>
      </c>
      <c r="D7" s="8">
        <v>3457.4153569371542</v>
      </c>
      <c r="E7" s="8">
        <v>3328.6793995586636</v>
      </c>
      <c r="F7" s="8">
        <v>3771.0180826925111</v>
      </c>
      <c r="G7" s="8">
        <v>3906.8775232431271</v>
      </c>
      <c r="H7" s="8">
        <v>3514.700274624</v>
      </c>
      <c r="I7" s="8">
        <v>3375.412239760296</v>
      </c>
      <c r="J7" s="8">
        <v>2866.9452747421542</v>
      </c>
      <c r="K7" s="8">
        <v>2192.1949380485498</v>
      </c>
      <c r="L7" s="8">
        <v>1453.2525117669331</v>
      </c>
      <c r="M7" s="8">
        <v>1251.5967464041173</v>
      </c>
      <c r="N7" s="8">
        <v>1163.0536756329411</v>
      </c>
      <c r="O7" s="8">
        <v>1275.0130567547915</v>
      </c>
      <c r="P7" s="8">
        <v>1168.2155275465213</v>
      </c>
      <c r="Q7" s="8">
        <v>998.81154719874007</v>
      </c>
      <c r="R7" s="8">
        <v>1059.4498000432368</v>
      </c>
      <c r="S7" s="8">
        <v>941.42391713166512</v>
      </c>
      <c r="T7" s="8">
        <v>1166.6565341810312</v>
      </c>
      <c r="U7" s="8">
        <v>1266.0934226335862</v>
      </c>
      <c r="V7" s="8">
        <v>730.05929313463878</v>
      </c>
      <c r="W7" s="8">
        <v>382.99379523250076</v>
      </c>
      <c r="X7" s="8">
        <v>483.62107647775309</v>
      </c>
      <c r="Y7" s="8">
        <v>475.18175400830916</v>
      </c>
      <c r="Z7" s="8">
        <v>310.84371986404295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1542.9588393834899</v>
      </c>
      <c r="D8" s="19">
        <f t="shared" si="6"/>
        <v>1766.9797952281097</v>
      </c>
      <c r="E8" s="19">
        <f t="shared" si="6"/>
        <v>1021.6045842304878</v>
      </c>
      <c r="F8" s="19">
        <f t="shared" si="6"/>
        <v>2881.7289465833587</v>
      </c>
      <c r="G8" s="19">
        <f t="shared" si="6"/>
        <v>2123.4851477374204</v>
      </c>
      <c r="H8" s="19">
        <f t="shared" si="6"/>
        <v>2157.9870035497756</v>
      </c>
      <c r="I8" s="19">
        <f t="shared" si="6"/>
        <v>2064.8774996697671</v>
      </c>
      <c r="J8" s="19">
        <f t="shared" si="6"/>
        <v>1981.0939115208278</v>
      </c>
      <c r="K8" s="19">
        <f t="shared" si="6"/>
        <v>2412.9073457484292</v>
      </c>
      <c r="L8" s="19">
        <f t="shared" si="6"/>
        <v>2252.6038874661199</v>
      </c>
      <c r="M8" s="19">
        <f t="shared" si="6"/>
        <v>3369.521121000229</v>
      </c>
      <c r="N8" s="19">
        <f t="shared" si="6"/>
        <v>3430.5954421138622</v>
      </c>
      <c r="O8" s="19">
        <f t="shared" si="6"/>
        <v>3066.4521912326036</v>
      </c>
      <c r="P8" s="19">
        <f t="shared" si="6"/>
        <v>2924.5899394296853</v>
      </c>
      <c r="Q8" s="19">
        <f t="shared" si="6"/>
        <v>2666.2812517004404</v>
      </c>
      <c r="R8" s="19">
        <f t="shared" si="6"/>
        <v>2794.2049112668496</v>
      </c>
      <c r="S8" s="19">
        <f t="shared" si="6"/>
        <v>2549.6533829741275</v>
      </c>
      <c r="T8" s="19">
        <f t="shared" si="6"/>
        <v>2453.7836837272012</v>
      </c>
      <c r="U8" s="19">
        <f t="shared" si="6"/>
        <v>2231.5877750441678</v>
      </c>
      <c r="V8" s="19">
        <f t="shared" si="6"/>
        <v>2061.0991974887379</v>
      </c>
      <c r="W8" s="19">
        <f t="shared" si="6"/>
        <v>1849.9372865831044</v>
      </c>
      <c r="X8" s="19">
        <f t="shared" si="6"/>
        <v>1311.0293751003956</v>
      </c>
      <c r="Y8" s="19">
        <f t="shared" ref="Y8:Z8" si="7">SUM(Y9:Y10)</f>
        <v>1510.9356822630973</v>
      </c>
      <c r="Z8" s="19">
        <f t="shared" si="7"/>
        <v>1228.3186436894025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1542.9588393834899</v>
      </c>
      <c r="D10" s="8">
        <v>1766.9797952281097</v>
      </c>
      <c r="E10" s="8">
        <v>1021.6045842304878</v>
      </c>
      <c r="F10" s="8">
        <v>2881.7289465833587</v>
      </c>
      <c r="G10" s="8">
        <v>2123.4851477374204</v>
      </c>
      <c r="H10" s="8">
        <v>2157.9870035497756</v>
      </c>
      <c r="I10" s="8">
        <v>2064.8774996697671</v>
      </c>
      <c r="J10" s="8">
        <v>1981.0939115208278</v>
      </c>
      <c r="K10" s="8">
        <v>2412.9073457484292</v>
      </c>
      <c r="L10" s="8">
        <v>2252.6038874661199</v>
      </c>
      <c r="M10" s="8">
        <v>3369.521121000229</v>
      </c>
      <c r="N10" s="8">
        <v>3430.5954421138622</v>
      </c>
      <c r="O10" s="8">
        <v>3066.4521912326036</v>
      </c>
      <c r="P10" s="8">
        <v>2924.5899394296853</v>
      </c>
      <c r="Q10" s="8">
        <v>2666.2812517004404</v>
      </c>
      <c r="R10" s="8">
        <v>2794.2049112668496</v>
      </c>
      <c r="S10" s="8">
        <v>2549.6533829741275</v>
      </c>
      <c r="T10" s="8">
        <v>2453.7836837272012</v>
      </c>
      <c r="U10" s="8">
        <v>2231.5877750441678</v>
      </c>
      <c r="V10" s="8">
        <v>2061.0991974887379</v>
      </c>
      <c r="W10" s="8">
        <v>1849.9372865831044</v>
      </c>
      <c r="X10" s="8">
        <v>1311.0293751003956</v>
      </c>
      <c r="Y10" s="8">
        <v>1510.9356822630973</v>
      </c>
      <c r="Z10" s="8">
        <v>1228.3186436894025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47.049310704000007</v>
      </c>
      <c r="N11" s="19">
        <f t="shared" si="8"/>
        <v>10.978294271999999</v>
      </c>
      <c r="O11" s="19">
        <f t="shared" si="8"/>
        <v>31.365985727999995</v>
      </c>
      <c r="P11" s="19">
        <f t="shared" si="8"/>
        <v>91.228770196506545</v>
      </c>
      <c r="Q11" s="19">
        <f t="shared" si="8"/>
        <v>43.126018055999999</v>
      </c>
      <c r="R11" s="19">
        <f t="shared" si="8"/>
        <v>21.563221342794758</v>
      </c>
      <c r="S11" s="19">
        <f t="shared" si="8"/>
        <v>25.239109716157202</v>
      </c>
      <c r="T11" s="19">
        <f t="shared" si="8"/>
        <v>22.292427674672489</v>
      </c>
      <c r="U11" s="19">
        <f t="shared" si="8"/>
        <v>11.102131277292575</v>
      </c>
      <c r="V11" s="19">
        <f t="shared" si="8"/>
        <v>3.8385196506550217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47.049310704000007</v>
      </c>
      <c r="N16" s="8">
        <v>10.978294271999999</v>
      </c>
      <c r="O16" s="8">
        <v>31.365985727999995</v>
      </c>
      <c r="P16" s="8">
        <v>91.228770196506545</v>
      </c>
      <c r="Q16" s="8">
        <v>43.126018055999999</v>
      </c>
      <c r="R16" s="8">
        <v>21.563221342794758</v>
      </c>
      <c r="S16" s="8">
        <v>25.239109716157202</v>
      </c>
      <c r="T16" s="8">
        <v>22.292427674672489</v>
      </c>
      <c r="U16" s="8">
        <v>11.102131277292575</v>
      </c>
      <c r="V16" s="8">
        <v>3.8385196506550217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513.70195680000006</v>
      </c>
      <c r="D17" s="27">
        <f t="shared" si="10"/>
        <v>359.09166959999999</v>
      </c>
      <c r="E17" s="27">
        <f t="shared" si="10"/>
        <v>394.84804319999995</v>
      </c>
      <c r="F17" s="27">
        <f t="shared" si="10"/>
        <v>443.72113919999998</v>
      </c>
      <c r="G17" s="27">
        <f t="shared" si="10"/>
        <v>431.66306159999999</v>
      </c>
      <c r="H17" s="27">
        <f t="shared" si="10"/>
        <v>482.93611200000004</v>
      </c>
      <c r="I17" s="27">
        <f t="shared" si="10"/>
        <v>480.63325679999991</v>
      </c>
      <c r="J17" s="27">
        <f t="shared" si="10"/>
        <v>445.47755039999993</v>
      </c>
      <c r="K17" s="27">
        <f t="shared" si="10"/>
        <v>517.68423359999997</v>
      </c>
      <c r="L17" s="27">
        <f t="shared" si="10"/>
        <v>429.42158639999997</v>
      </c>
      <c r="M17" s="27">
        <f t="shared" si="10"/>
        <v>530.82756719999998</v>
      </c>
      <c r="N17" s="27">
        <f t="shared" si="10"/>
        <v>530.80805520000001</v>
      </c>
      <c r="O17" s="27">
        <f t="shared" si="10"/>
        <v>550.60010639999996</v>
      </c>
      <c r="P17" s="27">
        <f t="shared" si="10"/>
        <v>513.61069679999991</v>
      </c>
      <c r="Q17" s="27">
        <f t="shared" si="10"/>
        <v>535.23588240000004</v>
      </c>
      <c r="R17" s="27">
        <f t="shared" si="10"/>
        <v>487.15250400000008</v>
      </c>
      <c r="S17" s="27">
        <f t="shared" si="10"/>
        <v>453.10909680000009</v>
      </c>
      <c r="T17" s="27">
        <f t="shared" si="10"/>
        <v>568.20288240000002</v>
      </c>
      <c r="U17" s="27">
        <f t="shared" si="10"/>
        <v>599.59576799999991</v>
      </c>
      <c r="V17" s="27">
        <f t="shared" si="10"/>
        <v>343.2321432</v>
      </c>
      <c r="W17" s="27">
        <f t="shared" si="10"/>
        <v>313.58831760000004</v>
      </c>
      <c r="X17" s="27">
        <f t="shared" si="10"/>
        <v>562.03310160000001</v>
      </c>
      <c r="Y17" s="27">
        <f t="shared" ref="Y17:Z17" si="11">SUM(Y18:Y21)</f>
        <v>414.79760879999998</v>
      </c>
      <c r="Z17" s="27">
        <f t="shared" si="11"/>
        <v>460.08045359999988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47.91203999999999</v>
      </c>
      <c r="D19" s="8">
        <v>40.279679999999999</v>
      </c>
      <c r="E19" s="8">
        <v>40.519440000000003</v>
      </c>
      <c r="F19" s="8">
        <v>40.799159999999993</v>
      </c>
      <c r="G19" s="8">
        <v>42.677280000000003</v>
      </c>
      <c r="H19" s="8">
        <v>41.63832</v>
      </c>
      <c r="I19" s="8">
        <v>32.367599999999989</v>
      </c>
      <c r="J19" s="8">
        <v>38.161799999999992</v>
      </c>
      <c r="K19" s="8">
        <v>48.071879999999993</v>
      </c>
      <c r="L19" s="8">
        <v>40.799159999999993</v>
      </c>
      <c r="M19" s="8">
        <v>44.315640000000002</v>
      </c>
      <c r="N19" s="8">
        <v>44.03591999999999</v>
      </c>
      <c r="O19" s="8">
        <v>43.756199999999986</v>
      </c>
      <c r="P19" s="8">
        <v>35.444519999999997</v>
      </c>
      <c r="Q19" s="8">
        <v>38.401559999999996</v>
      </c>
      <c r="R19" s="8">
        <v>51.028920000000006</v>
      </c>
      <c r="S19" s="8">
        <v>43.036919999999995</v>
      </c>
      <c r="T19" s="8">
        <v>45.394559999999991</v>
      </c>
      <c r="U19" s="8">
        <v>46.393560000000001</v>
      </c>
      <c r="V19" s="8">
        <v>32.1678</v>
      </c>
      <c r="W19" s="8">
        <v>29.85012</v>
      </c>
      <c r="X19" s="8">
        <v>32.647320000000008</v>
      </c>
      <c r="Y19" s="8">
        <v>40.839119999999994</v>
      </c>
      <c r="Z19" s="8">
        <v>35.084880000000005</v>
      </c>
    </row>
    <row r="20" spans="1:26" ht="11.25" customHeight="1" x14ac:dyDescent="0.2">
      <c r="A20" s="29" t="s">
        <v>30</v>
      </c>
      <c r="B20" s="7" t="s">
        <v>31</v>
      </c>
      <c r="C20" s="8">
        <v>461.24020800000005</v>
      </c>
      <c r="D20" s="8">
        <v>306.800208</v>
      </c>
      <c r="E20" s="8">
        <v>340.86031199999996</v>
      </c>
      <c r="F20" s="8">
        <v>384.53968800000001</v>
      </c>
      <c r="G20" s="8">
        <v>372.06</v>
      </c>
      <c r="H20" s="8">
        <v>423.27979199999999</v>
      </c>
      <c r="I20" s="8">
        <v>427.69958399999996</v>
      </c>
      <c r="J20" s="8">
        <v>389.47989599999994</v>
      </c>
      <c r="K20" s="8">
        <v>461.24020800000005</v>
      </c>
      <c r="L20" s="8">
        <v>379.34020800000002</v>
      </c>
      <c r="M20" s="8">
        <v>472.68</v>
      </c>
      <c r="N20" s="8">
        <v>456.56020799999999</v>
      </c>
      <c r="O20" s="8">
        <v>482.81968799999999</v>
      </c>
      <c r="P20" s="8">
        <v>441.22010399999994</v>
      </c>
      <c r="Q20" s="8">
        <v>431.86010400000004</v>
      </c>
      <c r="R20" s="8">
        <v>373.87958400000008</v>
      </c>
      <c r="S20" s="8">
        <v>345.28010400000005</v>
      </c>
      <c r="T20" s="8">
        <v>452.92010399999998</v>
      </c>
      <c r="U20" s="8">
        <v>489.32020799999998</v>
      </c>
      <c r="V20" s="8">
        <v>274.30041599999998</v>
      </c>
      <c r="W20" s="8">
        <v>243.88041600000003</v>
      </c>
      <c r="X20" s="8">
        <v>446.94</v>
      </c>
      <c r="Y20" s="8">
        <v>314.08041600000001</v>
      </c>
      <c r="Z20" s="8">
        <v>367.1197919999999</v>
      </c>
    </row>
    <row r="21" spans="1:26" ht="11.25" customHeight="1" x14ac:dyDescent="0.2">
      <c r="A21" s="29" t="s">
        <v>32</v>
      </c>
      <c r="B21" s="7" t="s">
        <v>33</v>
      </c>
      <c r="C21" s="8">
        <v>4.5497087999999994</v>
      </c>
      <c r="D21" s="8">
        <v>12.011781600000001</v>
      </c>
      <c r="E21" s="8">
        <v>13.468291199999998</v>
      </c>
      <c r="F21" s="8">
        <v>18.382291199999997</v>
      </c>
      <c r="G21" s="8">
        <v>16.925781600000001</v>
      </c>
      <c r="H21" s="8">
        <v>18.018000000000004</v>
      </c>
      <c r="I21" s="8">
        <v>20.566072800000001</v>
      </c>
      <c r="J21" s="8">
        <v>17.835854399999999</v>
      </c>
      <c r="K21" s="8">
        <v>8.3721455999999961</v>
      </c>
      <c r="L21" s="8">
        <v>9.2822184000000032</v>
      </c>
      <c r="M21" s="8">
        <v>13.831927199999999</v>
      </c>
      <c r="N21" s="8">
        <v>30.211927199999995</v>
      </c>
      <c r="O21" s="8">
        <v>24.024218400000006</v>
      </c>
      <c r="P21" s="8">
        <v>36.946072799999996</v>
      </c>
      <c r="Q21" s="8">
        <v>64.974218399999998</v>
      </c>
      <c r="R21" s="8">
        <v>62.243999999999993</v>
      </c>
      <c r="S21" s="8">
        <v>64.7920728</v>
      </c>
      <c r="T21" s="8">
        <v>69.8882184</v>
      </c>
      <c r="U21" s="8">
        <v>63.882000000000005</v>
      </c>
      <c r="V21" s="8">
        <v>36.763927199999998</v>
      </c>
      <c r="W21" s="8">
        <v>39.857781599999996</v>
      </c>
      <c r="X21" s="8">
        <v>82.445781599999989</v>
      </c>
      <c r="Y21" s="8">
        <v>59.878072799999998</v>
      </c>
      <c r="Z21" s="8">
        <v>57.875781599999996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274.34495232000006</v>
      </c>
      <c r="E26" s="27">
        <f t="shared" si="14"/>
        <v>286.85310192000003</v>
      </c>
      <c r="F26" s="27">
        <f t="shared" si="14"/>
        <v>365.85432000000014</v>
      </c>
      <c r="G26" s="27">
        <f t="shared" si="14"/>
        <v>318.95001288000009</v>
      </c>
      <c r="H26" s="27">
        <f t="shared" si="14"/>
        <v>312.14454192000005</v>
      </c>
      <c r="I26" s="27">
        <f t="shared" si="14"/>
        <v>337.43570328000004</v>
      </c>
      <c r="J26" s="27">
        <f t="shared" si="14"/>
        <v>337.74644520000004</v>
      </c>
      <c r="K26" s="27">
        <f t="shared" si="14"/>
        <v>332.61940440000001</v>
      </c>
      <c r="L26" s="27">
        <f t="shared" si="14"/>
        <v>824.24262528000008</v>
      </c>
      <c r="M26" s="27">
        <f t="shared" si="14"/>
        <v>953.9328247200001</v>
      </c>
      <c r="N26" s="27">
        <f t="shared" si="14"/>
        <v>872.69811912</v>
      </c>
      <c r="O26" s="27">
        <f t="shared" si="14"/>
        <v>800.75473127999987</v>
      </c>
      <c r="P26" s="27">
        <f t="shared" si="14"/>
        <v>707.08014179999998</v>
      </c>
      <c r="Q26" s="27">
        <f t="shared" si="14"/>
        <v>539.32551408000006</v>
      </c>
      <c r="R26" s="27">
        <f t="shared" si="14"/>
        <v>654.05732904000013</v>
      </c>
      <c r="S26" s="27">
        <f t="shared" si="14"/>
        <v>745.99763616000018</v>
      </c>
      <c r="T26" s="27">
        <f t="shared" si="14"/>
        <v>705.01083912000001</v>
      </c>
      <c r="U26" s="27">
        <f t="shared" si="14"/>
        <v>244.25151480000002</v>
      </c>
      <c r="V26" s="27">
        <f t="shared" si="14"/>
        <v>242.73165672000005</v>
      </c>
      <c r="W26" s="27">
        <f t="shared" si="14"/>
        <v>202.08114576000003</v>
      </c>
      <c r="X26" s="27">
        <f t="shared" si="14"/>
        <v>206.64072000000004</v>
      </c>
      <c r="Y26" s="27">
        <f t="shared" ref="Y26:Z26" si="15">SUM(Y27,Y33)</f>
        <v>270.61247232000005</v>
      </c>
      <c r="Z26" s="27">
        <f t="shared" si="15"/>
        <v>241.03715615999999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274.34495232000006</v>
      </c>
      <c r="E33" s="19">
        <f t="shared" si="18"/>
        <v>286.85310192000003</v>
      </c>
      <c r="F33" s="19">
        <f t="shared" si="18"/>
        <v>365.85432000000014</v>
      </c>
      <c r="G33" s="19">
        <f t="shared" si="18"/>
        <v>318.95001288000009</v>
      </c>
      <c r="H33" s="19">
        <f t="shared" si="18"/>
        <v>312.14454192000005</v>
      </c>
      <c r="I33" s="19">
        <f t="shared" si="18"/>
        <v>337.43570328000004</v>
      </c>
      <c r="J33" s="19">
        <f t="shared" si="18"/>
        <v>337.74644520000004</v>
      </c>
      <c r="K33" s="19">
        <f t="shared" si="18"/>
        <v>332.61940440000001</v>
      </c>
      <c r="L33" s="19">
        <f t="shared" si="18"/>
        <v>824.24262528000008</v>
      </c>
      <c r="M33" s="19">
        <f t="shared" si="18"/>
        <v>953.9328247200001</v>
      </c>
      <c r="N33" s="19">
        <f t="shared" si="18"/>
        <v>872.69811912</v>
      </c>
      <c r="O33" s="19">
        <f t="shared" si="18"/>
        <v>800.75473127999987</v>
      </c>
      <c r="P33" s="19">
        <f t="shared" si="18"/>
        <v>707.08014179999998</v>
      </c>
      <c r="Q33" s="19">
        <f t="shared" si="18"/>
        <v>539.32551408000006</v>
      </c>
      <c r="R33" s="19">
        <f t="shared" si="18"/>
        <v>654.05732904000013</v>
      </c>
      <c r="S33" s="19">
        <f t="shared" si="18"/>
        <v>745.99763616000018</v>
      </c>
      <c r="T33" s="19">
        <f t="shared" si="18"/>
        <v>705.01083912000001</v>
      </c>
      <c r="U33" s="19">
        <f t="shared" si="18"/>
        <v>244.25151480000002</v>
      </c>
      <c r="V33" s="19">
        <f t="shared" si="18"/>
        <v>242.73165672000005</v>
      </c>
      <c r="W33" s="19">
        <f t="shared" si="18"/>
        <v>202.08114576000003</v>
      </c>
      <c r="X33" s="19">
        <f t="shared" si="18"/>
        <v>206.64072000000004</v>
      </c>
      <c r="Y33" s="19">
        <f t="shared" ref="Y33:Z33" si="19">SUM(Y34:Y50)</f>
        <v>270.61247232000005</v>
      </c>
      <c r="Z33" s="19">
        <f t="shared" si="19"/>
        <v>241.03715615999999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8.5536000000000012</v>
      </c>
      <c r="E34" s="8">
        <v>8.5536000000000012</v>
      </c>
      <c r="F34" s="8">
        <v>0</v>
      </c>
      <c r="G34" s="8">
        <v>0</v>
      </c>
      <c r="H34" s="8">
        <v>5.7024000000000017</v>
      </c>
      <c r="I34" s="8">
        <v>2.8512000000000008</v>
      </c>
      <c r="J34" s="8">
        <v>6.4281600000000019</v>
      </c>
      <c r="K34" s="8">
        <v>12.856320000000002</v>
      </c>
      <c r="L34" s="8">
        <v>12.856320000000002</v>
      </c>
      <c r="M34" s="8">
        <v>6.4281600000000019</v>
      </c>
      <c r="N34" s="8">
        <v>6.4281600000000019</v>
      </c>
      <c r="O34" s="8">
        <v>6.4281600000000019</v>
      </c>
      <c r="P34" s="8">
        <v>12.856320000000002</v>
      </c>
      <c r="Q34" s="8">
        <v>35.884892160000014</v>
      </c>
      <c r="R34" s="8">
        <v>19.284480000000002</v>
      </c>
      <c r="S34" s="8">
        <v>8.0351999999999997</v>
      </c>
      <c r="T34" s="8">
        <v>35.841553920000017</v>
      </c>
      <c r="U34" s="8">
        <v>12.856320000000002</v>
      </c>
      <c r="V34" s="8">
        <v>14.463360000000002</v>
      </c>
      <c r="W34" s="8">
        <v>14.463360000000002</v>
      </c>
      <c r="X34" s="8">
        <v>9.642240000000001</v>
      </c>
      <c r="Y34" s="8">
        <v>4.8211200000000005</v>
      </c>
      <c r="Z34" s="8">
        <v>9.642240000000001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3.1861814399999999</v>
      </c>
      <c r="N43" s="8">
        <v>3.1861814399999999</v>
      </c>
      <c r="O43" s="8">
        <v>0</v>
      </c>
      <c r="P43" s="8">
        <v>3.1144229999999986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265.79135232000004</v>
      </c>
      <c r="E44" s="8">
        <v>278.29950192000001</v>
      </c>
      <c r="F44" s="8">
        <v>365.85432000000014</v>
      </c>
      <c r="G44" s="8">
        <v>318.95001288000009</v>
      </c>
      <c r="H44" s="8">
        <v>306.44214192000004</v>
      </c>
      <c r="I44" s="8">
        <v>334.58450328000004</v>
      </c>
      <c r="J44" s="8">
        <v>331.31828520000005</v>
      </c>
      <c r="K44" s="8">
        <v>319.76308440000003</v>
      </c>
      <c r="L44" s="8">
        <v>811.3863052800001</v>
      </c>
      <c r="M44" s="8">
        <v>944.31848328000012</v>
      </c>
      <c r="N44" s="8">
        <v>863.08377768000003</v>
      </c>
      <c r="O44" s="8">
        <v>794.32657127999983</v>
      </c>
      <c r="P44" s="8">
        <v>691.10939880000001</v>
      </c>
      <c r="Q44" s="8">
        <v>503.44062192000007</v>
      </c>
      <c r="R44" s="8">
        <v>634.7728490400001</v>
      </c>
      <c r="S44" s="8">
        <v>737.96243616000015</v>
      </c>
      <c r="T44" s="8">
        <v>669.16928519999999</v>
      </c>
      <c r="U44" s="8">
        <v>231.39519480000001</v>
      </c>
      <c r="V44" s="8">
        <v>228.26829672000005</v>
      </c>
      <c r="W44" s="8">
        <v>187.61778576000003</v>
      </c>
      <c r="X44" s="8">
        <v>196.99848000000003</v>
      </c>
      <c r="Y44" s="8">
        <v>265.79135232000004</v>
      </c>
      <c r="Z44" s="8">
        <v>231.39491616000001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1481.3766000000003</v>
      </c>
      <c r="D51" s="27">
        <v>2017.8833399999999</v>
      </c>
      <c r="E51" s="27">
        <v>1833.9482700000003</v>
      </c>
      <c r="F51" s="27">
        <v>1748.2667400000003</v>
      </c>
      <c r="G51" s="27">
        <v>1687.1738400000002</v>
      </c>
      <c r="H51" s="27">
        <v>1497.38193</v>
      </c>
      <c r="I51" s="27">
        <v>1183.5360900000001</v>
      </c>
      <c r="J51" s="27">
        <v>1017.4744800000001</v>
      </c>
      <c r="K51" s="27">
        <v>979.35453000000007</v>
      </c>
      <c r="L51" s="27">
        <v>936.08460000000002</v>
      </c>
      <c r="M51" s="27">
        <v>975.56777999999986</v>
      </c>
      <c r="N51" s="27">
        <v>1029.2891400000003</v>
      </c>
      <c r="O51" s="27">
        <v>1062.5115600000001</v>
      </c>
      <c r="P51" s="27">
        <v>1123.3520100000001</v>
      </c>
      <c r="Q51" s="27">
        <v>781.33274999999992</v>
      </c>
      <c r="R51" s="27">
        <v>802.94247000000007</v>
      </c>
      <c r="S51" s="27">
        <v>789.15869999999995</v>
      </c>
      <c r="T51" s="27">
        <v>897.61122000000023</v>
      </c>
      <c r="U51" s="27">
        <v>856.94960340000023</v>
      </c>
      <c r="V51" s="27">
        <v>914.28079644000024</v>
      </c>
      <c r="W51" s="27">
        <v>1054.4452776000001</v>
      </c>
      <c r="X51" s="27">
        <v>1262.7981194399999</v>
      </c>
      <c r="Y51" s="27">
        <v>1022.6719205999999</v>
      </c>
      <c r="Z51" s="27">
        <v>802.79100000000005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25.740000000000002</v>
      </c>
      <c r="D52" s="27">
        <f t="shared" si="20"/>
        <v>23.594828400000004</v>
      </c>
      <c r="E52" s="27">
        <f t="shared" si="20"/>
        <v>40.468942800000008</v>
      </c>
      <c r="F52" s="27">
        <f t="shared" si="20"/>
        <v>41.894735840096011</v>
      </c>
      <c r="G52" s="27">
        <f t="shared" si="20"/>
        <v>44.571073394794936</v>
      </c>
      <c r="H52" s="27">
        <f t="shared" si="20"/>
        <v>56.170927256572504</v>
      </c>
      <c r="I52" s="27">
        <f t="shared" si="20"/>
        <v>73.348651604520768</v>
      </c>
      <c r="J52" s="27">
        <f t="shared" si="20"/>
        <v>67.461297993375425</v>
      </c>
      <c r="K52" s="27">
        <f t="shared" si="20"/>
        <v>52.69287130017068</v>
      </c>
      <c r="L52" s="27">
        <f t="shared" si="20"/>
        <v>51.865620801456046</v>
      </c>
      <c r="M52" s="27">
        <f t="shared" si="20"/>
        <v>41.908461823484998</v>
      </c>
      <c r="N52" s="27">
        <f t="shared" si="20"/>
        <v>51.507161592050082</v>
      </c>
      <c r="O52" s="27">
        <f t="shared" si="20"/>
        <v>48.872359023667201</v>
      </c>
      <c r="P52" s="27">
        <f t="shared" si="20"/>
        <v>43.079170489542349</v>
      </c>
      <c r="Q52" s="27">
        <f t="shared" si="20"/>
        <v>42.962645481186087</v>
      </c>
      <c r="R52" s="27">
        <f t="shared" si="20"/>
        <v>67.204023585059005</v>
      </c>
      <c r="S52" s="27">
        <f t="shared" si="20"/>
        <v>73.685102864203259</v>
      </c>
      <c r="T52" s="27">
        <f t="shared" si="20"/>
        <v>68.597594384026735</v>
      </c>
      <c r="U52" s="27">
        <f t="shared" si="20"/>
        <v>56.172193811621071</v>
      </c>
      <c r="V52" s="27">
        <f t="shared" si="20"/>
        <v>10.687639117478675</v>
      </c>
      <c r="W52" s="27">
        <f t="shared" si="20"/>
        <v>67.66133219999999</v>
      </c>
      <c r="X52" s="27">
        <f t="shared" si="20"/>
        <v>257.4915692378969</v>
      </c>
      <c r="Y52" s="27">
        <f t="shared" ref="Y52:Z52" si="21">SUM(Y53:Y54)</f>
        <v>145.84533753764811</v>
      </c>
      <c r="Z52" s="27">
        <f t="shared" si="21"/>
        <v>148.01389840980775</v>
      </c>
    </row>
    <row r="53" spans="1:26" ht="11.25" customHeight="1" x14ac:dyDescent="0.2">
      <c r="A53" s="29" t="s">
        <v>116</v>
      </c>
      <c r="B53" s="7" t="s">
        <v>117</v>
      </c>
      <c r="C53" s="8">
        <v>25.740000000000002</v>
      </c>
      <c r="D53" s="8">
        <v>23.594828400000004</v>
      </c>
      <c r="E53" s="8">
        <v>40.468942800000008</v>
      </c>
      <c r="F53" s="8">
        <v>4.1472287999999997</v>
      </c>
      <c r="G53" s="8">
        <v>0.57194280000000008</v>
      </c>
      <c r="H53" s="8">
        <v>0</v>
      </c>
      <c r="I53" s="8">
        <v>5.0048855999999997</v>
      </c>
      <c r="J53" s="8">
        <v>2.4308856000000003</v>
      </c>
      <c r="K53" s="8">
        <v>2.5740000000000003</v>
      </c>
      <c r="L53" s="8">
        <v>8.5801716000000017</v>
      </c>
      <c r="M53" s="8">
        <v>14.300114400000002</v>
      </c>
      <c r="N53" s="8">
        <v>18.589942799999999</v>
      </c>
      <c r="O53" s="8">
        <v>17.446057200000006</v>
      </c>
      <c r="P53" s="8">
        <v>18.589942799999999</v>
      </c>
      <c r="Q53" s="8">
        <v>17.446057200000006</v>
      </c>
      <c r="R53" s="8">
        <v>26.026228800000002</v>
      </c>
      <c r="S53" s="8">
        <v>18.161114399999999</v>
      </c>
      <c r="T53" s="8">
        <v>18.446828400000001</v>
      </c>
      <c r="U53" s="8">
        <v>11.154171600000003</v>
      </c>
      <c r="V53" s="8">
        <v>1.7158283999999999</v>
      </c>
      <c r="W53" s="8">
        <v>7.1500572000000027</v>
      </c>
      <c r="X53" s="8">
        <v>180.18</v>
      </c>
      <c r="Y53" s="8">
        <v>71.500057199999986</v>
      </c>
      <c r="Z53" s="8">
        <v>73.930942799999997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37.747507040096011</v>
      </c>
      <c r="G54" s="45">
        <v>43.999130594794934</v>
      </c>
      <c r="H54" s="45">
        <v>56.170927256572504</v>
      </c>
      <c r="I54" s="45">
        <v>68.343766004520774</v>
      </c>
      <c r="J54" s="45">
        <v>65.030412393375428</v>
      </c>
      <c r="K54" s="45">
        <v>50.118871300170682</v>
      </c>
      <c r="L54" s="45">
        <v>43.285449201456046</v>
      </c>
      <c r="M54" s="45">
        <v>27.608347423484993</v>
      </c>
      <c r="N54" s="45">
        <v>32.917218792050086</v>
      </c>
      <c r="O54" s="45">
        <v>31.426301823667195</v>
      </c>
      <c r="P54" s="45">
        <v>24.489227689542346</v>
      </c>
      <c r="Q54" s="45">
        <v>25.516588281186085</v>
      </c>
      <c r="R54" s="45">
        <v>41.177794785059</v>
      </c>
      <c r="S54" s="45">
        <v>55.523988464203264</v>
      </c>
      <c r="T54" s="45">
        <v>50.150765984026741</v>
      </c>
      <c r="U54" s="45">
        <v>45.018022211621066</v>
      </c>
      <c r="V54" s="45">
        <v>8.9718107174786752</v>
      </c>
      <c r="W54" s="45">
        <v>60.511274999999991</v>
      </c>
      <c r="X54" s="45">
        <v>77.311569237896919</v>
      </c>
      <c r="Y54" s="45">
        <v>74.34528033764812</v>
      </c>
      <c r="Z54" s="45">
        <v>74.082955609807755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127.94195736</v>
      </c>
      <c r="E61" s="49">
        <f t="shared" si="22"/>
        <v>117.40240007999999</v>
      </c>
      <c r="F61" s="49">
        <f t="shared" si="22"/>
        <v>164.72505672</v>
      </c>
      <c r="G61" s="49">
        <f t="shared" si="22"/>
        <v>83.234417040000011</v>
      </c>
      <c r="H61" s="49">
        <f t="shared" si="22"/>
        <v>105.35268743999998</v>
      </c>
      <c r="I61" s="49">
        <f t="shared" si="22"/>
        <v>352.89590039999985</v>
      </c>
      <c r="J61" s="49">
        <f t="shared" si="22"/>
        <v>411.50556215999995</v>
      </c>
      <c r="K61" s="49">
        <f t="shared" si="22"/>
        <v>572.22252000000003</v>
      </c>
      <c r="L61" s="49">
        <f t="shared" si="22"/>
        <v>760.84525799999994</v>
      </c>
      <c r="M61" s="49">
        <f t="shared" si="22"/>
        <v>1167.7729744799997</v>
      </c>
      <c r="N61" s="49">
        <f t="shared" si="22"/>
        <v>1370.6982108000002</v>
      </c>
      <c r="O61" s="49">
        <f t="shared" si="22"/>
        <v>1945.3460810399995</v>
      </c>
      <c r="P61" s="49">
        <f t="shared" si="22"/>
        <v>1925.1529466400002</v>
      </c>
      <c r="Q61" s="49">
        <f t="shared" si="22"/>
        <v>1688.2330348799999</v>
      </c>
      <c r="R61" s="49">
        <f t="shared" si="22"/>
        <v>1993.1137567199999</v>
      </c>
      <c r="S61" s="49">
        <f t="shared" si="22"/>
        <v>2023.2927914399997</v>
      </c>
      <c r="T61" s="49">
        <f t="shared" si="22"/>
        <v>2037.6967377600001</v>
      </c>
      <c r="U61" s="49">
        <f t="shared" si="22"/>
        <v>1998.4293928799998</v>
      </c>
      <c r="V61" s="49">
        <f t="shared" si="22"/>
        <v>1772.9284363199997</v>
      </c>
      <c r="W61" s="49">
        <f t="shared" si="22"/>
        <v>1974.5765100000001</v>
      </c>
      <c r="X61" s="49">
        <f t="shared" si="22"/>
        <v>2098.5029150400001</v>
      </c>
      <c r="Y61" s="49">
        <f t="shared" ref="Y61:Z61" si="23">SUM(Y62:Y72)</f>
        <v>1888.4231870399999</v>
      </c>
      <c r="Z61" s="49">
        <f t="shared" si="23"/>
        <v>1624.3125055199994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127.2321792</v>
      </c>
      <c r="E62" s="52">
        <v>116.25586559999999</v>
      </c>
      <c r="F62" s="52">
        <v>118.0480896</v>
      </c>
      <c r="G62" s="52">
        <v>31.6959552</v>
      </c>
      <c r="H62" s="52">
        <v>38.6398656</v>
      </c>
      <c r="I62" s="52">
        <v>271.26408959999992</v>
      </c>
      <c r="J62" s="52">
        <v>327.37622399999998</v>
      </c>
      <c r="K62" s="52">
        <v>487.87199999999996</v>
      </c>
      <c r="L62" s="52">
        <v>677.71226879999995</v>
      </c>
      <c r="M62" s="52">
        <v>1100.7359999999996</v>
      </c>
      <c r="N62" s="52">
        <v>1275.1200000000001</v>
      </c>
      <c r="O62" s="52">
        <v>1833.7761791999997</v>
      </c>
      <c r="P62" s="52">
        <v>1836.1280448000002</v>
      </c>
      <c r="Q62" s="52">
        <v>1515.1360895999999</v>
      </c>
      <c r="R62" s="52">
        <v>1745.5197312</v>
      </c>
      <c r="S62" s="52">
        <v>1743.9520895999997</v>
      </c>
      <c r="T62" s="52">
        <v>1743.1682688000001</v>
      </c>
      <c r="U62" s="52">
        <v>1734.7679999999998</v>
      </c>
      <c r="V62" s="52">
        <v>1561.3919999999998</v>
      </c>
      <c r="W62" s="52">
        <v>1703.7441792000002</v>
      </c>
      <c r="X62" s="52">
        <v>1829.2962239999999</v>
      </c>
      <c r="Y62" s="52">
        <v>1641.2477759999999</v>
      </c>
      <c r="Z62" s="52">
        <v>1365.8399999999995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0.70977816000000005</v>
      </c>
      <c r="E64" s="52">
        <v>1.1465344800000001</v>
      </c>
      <c r="F64" s="52">
        <v>4.477047119999999</v>
      </c>
      <c r="G64" s="52">
        <v>2.23862184</v>
      </c>
      <c r="H64" s="52">
        <v>3.712821840000001</v>
      </c>
      <c r="I64" s="52">
        <v>4.5316907999999989</v>
      </c>
      <c r="J64" s="52">
        <v>11.029178159999999</v>
      </c>
      <c r="K64" s="52">
        <v>14.250600000000002</v>
      </c>
      <c r="L64" s="52">
        <v>14.6329092</v>
      </c>
      <c r="M64" s="52">
        <v>18.836934480000004</v>
      </c>
      <c r="N64" s="52">
        <v>41.878090800000017</v>
      </c>
      <c r="O64" s="52">
        <v>51.870021840000007</v>
      </c>
      <c r="P64" s="52">
        <v>43.024821840000016</v>
      </c>
      <c r="Q64" s="52">
        <v>124.59702528000004</v>
      </c>
      <c r="R64" s="52">
        <v>185.09406552000004</v>
      </c>
      <c r="S64" s="52">
        <v>213.54062184000003</v>
      </c>
      <c r="T64" s="52">
        <v>228.82846896000001</v>
      </c>
      <c r="U64" s="52">
        <v>216.16155288000002</v>
      </c>
      <c r="V64" s="52">
        <v>200.43655632000002</v>
      </c>
      <c r="W64" s="52">
        <v>187.33249080000002</v>
      </c>
      <c r="X64" s="52">
        <v>197.70673104000002</v>
      </c>
      <c r="Y64" s="52">
        <v>148.07533103999998</v>
      </c>
      <c r="Z64" s="52">
        <v>163.47246552000004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42.199920000000006</v>
      </c>
      <c r="G65" s="52">
        <v>49.299840000000003</v>
      </c>
      <c r="H65" s="52">
        <v>62.999999999999979</v>
      </c>
      <c r="I65" s="52">
        <v>77.100119999999976</v>
      </c>
      <c r="J65" s="52">
        <v>73.100159999999988</v>
      </c>
      <c r="K65" s="52">
        <v>70.099920000000012</v>
      </c>
      <c r="L65" s="52">
        <v>68.500079999999983</v>
      </c>
      <c r="M65" s="52">
        <v>48.200040000000001</v>
      </c>
      <c r="N65" s="52">
        <v>53.700120000000013</v>
      </c>
      <c r="O65" s="52">
        <v>59.699879999999986</v>
      </c>
      <c r="P65" s="52">
        <v>46.000079999999983</v>
      </c>
      <c r="Q65" s="52">
        <v>48.499919999999982</v>
      </c>
      <c r="R65" s="52">
        <v>62.499959999999987</v>
      </c>
      <c r="S65" s="52">
        <v>65.80007999999998</v>
      </c>
      <c r="T65" s="52">
        <v>65.699999999999989</v>
      </c>
      <c r="U65" s="52">
        <v>47.499839999999971</v>
      </c>
      <c r="V65" s="52">
        <v>11.099879999999997</v>
      </c>
      <c r="W65" s="52">
        <v>83.499840000000006</v>
      </c>
      <c r="X65" s="52">
        <v>71.499959999999973</v>
      </c>
      <c r="Y65" s="52">
        <v>99.100080000000005</v>
      </c>
      <c r="Z65" s="52">
        <v>95.000039999999998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2041.7188202684438</v>
      </c>
      <c r="D2" s="21">
        <f t="shared" ref="D2:X2" si="0">SUM(D3,D17,D22,D25,D26,D51,D52)</f>
        <v>1631.0621486904436</v>
      </c>
      <c r="E2" s="21">
        <f t="shared" si="0"/>
        <v>1576.4892297664524</v>
      </c>
      <c r="F2" s="21">
        <f t="shared" si="0"/>
        <v>1652.5436516410771</v>
      </c>
      <c r="G2" s="21">
        <f t="shared" si="0"/>
        <v>1758.2115695576158</v>
      </c>
      <c r="H2" s="21">
        <f t="shared" si="0"/>
        <v>1639.6822412103947</v>
      </c>
      <c r="I2" s="21">
        <f t="shared" si="0"/>
        <v>1367.4179418672325</v>
      </c>
      <c r="J2" s="21">
        <f t="shared" si="0"/>
        <v>1213.2873109254024</v>
      </c>
      <c r="K2" s="21">
        <f t="shared" si="0"/>
        <v>1128.5668757779017</v>
      </c>
      <c r="L2" s="21">
        <f t="shared" si="0"/>
        <v>992.73057417334257</v>
      </c>
      <c r="M2" s="21">
        <f t="shared" si="0"/>
        <v>1019.3323780142016</v>
      </c>
      <c r="N2" s="21">
        <f t="shared" si="0"/>
        <v>854.3686244219839</v>
      </c>
      <c r="O2" s="21">
        <f t="shared" si="0"/>
        <v>818.05596496790554</v>
      </c>
      <c r="P2" s="21">
        <f t="shared" si="0"/>
        <v>695.70586522363146</v>
      </c>
      <c r="Q2" s="21">
        <f t="shared" si="0"/>
        <v>561.81313945141892</v>
      </c>
      <c r="R2" s="21">
        <f t="shared" si="0"/>
        <v>623.88220273223624</v>
      </c>
      <c r="S2" s="21">
        <f t="shared" si="0"/>
        <v>582.88285559091491</v>
      </c>
      <c r="T2" s="21">
        <f t="shared" si="0"/>
        <v>526.07697077539194</v>
      </c>
      <c r="U2" s="21">
        <f t="shared" si="0"/>
        <v>468.90339433899805</v>
      </c>
      <c r="V2" s="21">
        <f t="shared" si="0"/>
        <v>468.33439864250283</v>
      </c>
      <c r="W2" s="21">
        <f t="shared" si="0"/>
        <v>506.16354692260489</v>
      </c>
      <c r="X2" s="21">
        <f t="shared" si="0"/>
        <v>557.79273622532344</v>
      </c>
      <c r="Y2" s="21">
        <f t="shared" ref="Y2:Z2" si="1">SUM(Y3,Y17,Y22,Y25,Y26,Y51,Y52)</f>
        <v>513.71714243380484</v>
      </c>
      <c r="Z2" s="21">
        <f t="shared" si="1"/>
        <v>466.86157449053246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104.79029270844372</v>
      </c>
      <c r="D3" s="24">
        <f t="shared" si="2"/>
        <v>98.057244321614519</v>
      </c>
      <c r="E3" s="24">
        <f t="shared" si="2"/>
        <v>54.389941073692945</v>
      </c>
      <c r="F3" s="24">
        <f t="shared" si="2"/>
        <v>122.87453926530611</v>
      </c>
      <c r="G3" s="24">
        <f t="shared" si="2"/>
        <v>103.52666603768618</v>
      </c>
      <c r="H3" s="24">
        <f t="shared" si="2"/>
        <v>45.864329752620996</v>
      </c>
      <c r="I3" s="24">
        <f t="shared" si="2"/>
        <v>31.475966902673601</v>
      </c>
      <c r="J3" s="24">
        <f t="shared" si="2"/>
        <v>31.925292954683904</v>
      </c>
      <c r="K3" s="24">
        <f t="shared" si="2"/>
        <v>31.273075736833064</v>
      </c>
      <c r="L3" s="24">
        <f t="shared" si="2"/>
        <v>16.963260126982618</v>
      </c>
      <c r="M3" s="24">
        <f t="shared" si="2"/>
        <v>17.26615810460806</v>
      </c>
      <c r="N3" s="24">
        <f t="shared" si="2"/>
        <v>14.610597476617645</v>
      </c>
      <c r="O3" s="24">
        <f t="shared" si="2"/>
        <v>14.293297509351607</v>
      </c>
      <c r="P3" s="24">
        <f t="shared" si="2"/>
        <v>14.34756490873677</v>
      </c>
      <c r="Q3" s="24">
        <f t="shared" si="2"/>
        <v>6.9160579817999999</v>
      </c>
      <c r="R3" s="24">
        <f t="shared" si="2"/>
        <v>6.8595499608115915</v>
      </c>
      <c r="S3" s="24">
        <f t="shared" si="2"/>
        <v>6.7661205263323563</v>
      </c>
      <c r="T3" s="24">
        <f t="shared" si="2"/>
        <v>6.734856934665288</v>
      </c>
      <c r="U3" s="24">
        <f t="shared" si="2"/>
        <v>4.5824040493483924</v>
      </c>
      <c r="V3" s="24">
        <f t="shared" si="2"/>
        <v>4.5274266306783097</v>
      </c>
      <c r="W3" s="24">
        <f t="shared" si="2"/>
        <v>2.3240932426047007</v>
      </c>
      <c r="X3" s="24">
        <f t="shared" si="2"/>
        <v>7.3487708253232933</v>
      </c>
      <c r="Y3" s="24">
        <f t="shared" ref="Y3:Z3" si="3">SUM(Y4,Y8,Y11)</f>
        <v>6.6095993938049658</v>
      </c>
      <c r="Z3" s="24">
        <f t="shared" si="3"/>
        <v>2.1252372905324641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2.4329509629947395</v>
      </c>
      <c r="E4" s="19">
        <f t="shared" si="4"/>
        <v>0</v>
      </c>
      <c r="F4" s="19">
        <f t="shared" si="4"/>
        <v>12.243584370868614</v>
      </c>
      <c r="G4" s="19">
        <f t="shared" si="4"/>
        <v>12.224137431969428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2.4329509629947395</v>
      </c>
      <c r="E7" s="8">
        <v>0</v>
      </c>
      <c r="F7" s="8">
        <v>12.243584370868614</v>
      </c>
      <c r="G7" s="8">
        <v>12.224137431969428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95.820307425930295</v>
      </c>
      <c r="D8" s="19">
        <f t="shared" si="6"/>
        <v>87.056758382619776</v>
      </c>
      <c r="E8" s="19">
        <f t="shared" si="6"/>
        <v>48.440061137692943</v>
      </c>
      <c r="F8" s="19">
        <f t="shared" si="6"/>
        <v>98.934149774437486</v>
      </c>
      <c r="G8" s="19">
        <f t="shared" si="6"/>
        <v>82.259126237716757</v>
      </c>
      <c r="H8" s="19">
        <f t="shared" si="6"/>
        <v>36.504231004620998</v>
      </c>
      <c r="I8" s="19">
        <f t="shared" si="6"/>
        <v>25.251568608017767</v>
      </c>
      <c r="J8" s="19">
        <f t="shared" si="6"/>
        <v>22.488031814527758</v>
      </c>
      <c r="K8" s="19">
        <f t="shared" si="6"/>
        <v>28.260263780067522</v>
      </c>
      <c r="L8" s="19">
        <f t="shared" si="6"/>
        <v>13.835291614295009</v>
      </c>
      <c r="M8" s="19">
        <f t="shared" si="6"/>
        <v>14.174585454810432</v>
      </c>
      <c r="N8" s="19">
        <f t="shared" si="6"/>
        <v>11.526019618266606</v>
      </c>
      <c r="O8" s="19">
        <f t="shared" si="6"/>
        <v>11.200080978703546</v>
      </c>
      <c r="P8" s="19">
        <f t="shared" si="6"/>
        <v>11.240143534451576</v>
      </c>
      <c r="Q8" s="19">
        <f t="shared" si="6"/>
        <v>6.9160579817999999</v>
      </c>
      <c r="R8" s="19">
        <f t="shared" si="6"/>
        <v>6.8595499608115915</v>
      </c>
      <c r="S8" s="19">
        <f t="shared" si="6"/>
        <v>6.7661205263323563</v>
      </c>
      <c r="T8" s="19">
        <f t="shared" si="6"/>
        <v>6.734856934665288</v>
      </c>
      <c r="U8" s="19">
        <f t="shared" si="6"/>
        <v>4.5824040493483924</v>
      </c>
      <c r="V8" s="19">
        <f t="shared" si="6"/>
        <v>4.5274266306783097</v>
      </c>
      <c r="W8" s="19">
        <f t="shared" si="6"/>
        <v>2.3240932426047007</v>
      </c>
      <c r="X8" s="19">
        <f t="shared" si="6"/>
        <v>4.2764658231883512</v>
      </c>
      <c r="Y8" s="19">
        <f t="shared" ref="Y8:Z8" si="7">SUM(Y9:Y10)</f>
        <v>3.5888637249802455</v>
      </c>
      <c r="Z8" s="19">
        <f t="shared" si="7"/>
        <v>2.1252372905324641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95.820307425930295</v>
      </c>
      <c r="D10" s="8">
        <v>87.056758382619776</v>
      </c>
      <c r="E10" s="8">
        <v>48.440061137692943</v>
      </c>
      <c r="F10" s="8">
        <v>98.934149774437486</v>
      </c>
      <c r="G10" s="8">
        <v>82.259126237716757</v>
      </c>
      <c r="H10" s="8">
        <v>36.504231004620998</v>
      </c>
      <c r="I10" s="8">
        <v>25.251568608017767</v>
      </c>
      <c r="J10" s="8">
        <v>22.488031814527758</v>
      </c>
      <c r="K10" s="8">
        <v>28.260263780067522</v>
      </c>
      <c r="L10" s="8">
        <v>13.835291614295009</v>
      </c>
      <c r="M10" s="8">
        <v>14.174585454810432</v>
      </c>
      <c r="N10" s="8">
        <v>11.526019618266606</v>
      </c>
      <c r="O10" s="8">
        <v>11.200080978703546</v>
      </c>
      <c r="P10" s="8">
        <v>11.240143534451576</v>
      </c>
      <c r="Q10" s="8">
        <v>6.9160579817999999</v>
      </c>
      <c r="R10" s="8">
        <v>6.8595499608115915</v>
      </c>
      <c r="S10" s="8">
        <v>6.7661205263323563</v>
      </c>
      <c r="T10" s="8">
        <v>6.734856934665288</v>
      </c>
      <c r="U10" s="8">
        <v>4.5824040493483924</v>
      </c>
      <c r="V10" s="8">
        <v>4.5274266306783097</v>
      </c>
      <c r="W10" s="8">
        <v>2.3240932426047007</v>
      </c>
      <c r="X10" s="8">
        <v>4.2764658231883512</v>
      </c>
      <c r="Y10" s="8">
        <v>3.5888637249802455</v>
      </c>
      <c r="Z10" s="8">
        <v>2.1252372905324641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8.9699852825134254</v>
      </c>
      <c r="D11" s="19">
        <f t="shared" si="8"/>
        <v>8.567534976000001</v>
      </c>
      <c r="E11" s="19">
        <f t="shared" si="8"/>
        <v>5.9498799360000003</v>
      </c>
      <c r="F11" s="19">
        <f t="shared" si="8"/>
        <v>11.696805120000002</v>
      </c>
      <c r="G11" s="19">
        <f t="shared" si="8"/>
        <v>9.0434023680000006</v>
      </c>
      <c r="H11" s="19">
        <f t="shared" si="8"/>
        <v>9.3600987479999986</v>
      </c>
      <c r="I11" s="19">
        <f t="shared" si="8"/>
        <v>6.2243982946558347</v>
      </c>
      <c r="J11" s="19">
        <f t="shared" si="8"/>
        <v>9.4372611401561475</v>
      </c>
      <c r="K11" s="19">
        <f t="shared" si="8"/>
        <v>3.0128119567655425</v>
      </c>
      <c r="L11" s="19">
        <f t="shared" si="8"/>
        <v>3.1279685126876093</v>
      </c>
      <c r="M11" s="19">
        <f t="shared" si="8"/>
        <v>3.0915726497976301</v>
      </c>
      <c r="N11" s="19">
        <f t="shared" si="8"/>
        <v>3.0845778583510386</v>
      </c>
      <c r="O11" s="19">
        <f t="shared" si="8"/>
        <v>3.0932165306480606</v>
      </c>
      <c r="P11" s="19">
        <f t="shared" si="8"/>
        <v>3.1074213742851935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3.0723050021349421</v>
      </c>
      <c r="Y11" s="19">
        <f t="shared" ref="Y11:Z11" si="9">SUM(Y12:Y16)</f>
        <v>3.0207356688247202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8.9699852825134254</v>
      </c>
      <c r="D13" s="8">
        <v>8.567534976000001</v>
      </c>
      <c r="E13" s="8">
        <v>5.9498799360000003</v>
      </c>
      <c r="F13" s="8">
        <v>11.696805120000002</v>
      </c>
      <c r="G13" s="8">
        <v>9.0434023680000006</v>
      </c>
      <c r="H13" s="8">
        <v>9.3600987479999986</v>
      </c>
      <c r="I13" s="8">
        <v>6.2243982946558347</v>
      </c>
      <c r="J13" s="8">
        <v>9.4372611401561475</v>
      </c>
      <c r="K13" s="8">
        <v>3.0128119567655425</v>
      </c>
      <c r="L13" s="8">
        <v>3.1279685126876093</v>
      </c>
      <c r="M13" s="8">
        <v>3.0915726497976301</v>
      </c>
      <c r="N13" s="8">
        <v>3.0845778583510386</v>
      </c>
      <c r="O13" s="8">
        <v>3.0932165306480606</v>
      </c>
      <c r="P13" s="8">
        <v>3.1074213742851935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3.0723050021349421</v>
      </c>
      <c r="Y13" s="8">
        <v>3.0207356688247202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12.8958336</v>
      </c>
      <c r="D17" s="27">
        <f t="shared" si="10"/>
        <v>22.230093599999996</v>
      </c>
      <c r="E17" s="27">
        <f t="shared" si="10"/>
        <v>20.098072799999997</v>
      </c>
      <c r="F17" s="27">
        <f t="shared" si="10"/>
        <v>7.098249599999999</v>
      </c>
      <c r="G17" s="27">
        <f t="shared" si="10"/>
        <v>10.778313599999999</v>
      </c>
      <c r="H17" s="27">
        <f t="shared" si="10"/>
        <v>7.6704263999999993</v>
      </c>
      <c r="I17" s="27">
        <f t="shared" si="10"/>
        <v>9.6984575999999993</v>
      </c>
      <c r="J17" s="27">
        <f t="shared" si="10"/>
        <v>8.5418351999999995</v>
      </c>
      <c r="K17" s="27">
        <f t="shared" si="10"/>
        <v>5.8502807999999993</v>
      </c>
      <c r="L17" s="27">
        <f t="shared" si="10"/>
        <v>4.757687999999999</v>
      </c>
      <c r="M17" s="27">
        <f t="shared" si="10"/>
        <v>5.9797296000000006</v>
      </c>
      <c r="N17" s="27">
        <f t="shared" si="10"/>
        <v>6.1364160000000005</v>
      </c>
      <c r="O17" s="27">
        <f t="shared" si="10"/>
        <v>4.6024992000000005</v>
      </c>
      <c r="P17" s="27">
        <f t="shared" si="10"/>
        <v>4.7839896</v>
      </c>
      <c r="Q17" s="27">
        <f t="shared" si="10"/>
        <v>5.3304264000000003</v>
      </c>
      <c r="R17" s="27">
        <f t="shared" si="10"/>
        <v>6.8116464000000008</v>
      </c>
      <c r="S17" s="27">
        <f t="shared" si="10"/>
        <v>6.9937920000000009</v>
      </c>
      <c r="T17" s="27">
        <f t="shared" si="10"/>
        <v>7.7997816000000002</v>
      </c>
      <c r="U17" s="27">
        <f t="shared" si="10"/>
        <v>6.5514384000000003</v>
      </c>
      <c r="V17" s="27">
        <f t="shared" si="10"/>
        <v>4.8100104000000012</v>
      </c>
      <c r="W17" s="27">
        <f t="shared" si="10"/>
        <v>4.2905303999999997</v>
      </c>
      <c r="X17" s="27">
        <f t="shared" si="10"/>
        <v>4.445719200000001</v>
      </c>
      <c r="Y17" s="27">
        <f t="shared" ref="Y17:Z17" si="11">SUM(Y18:Y21)</f>
        <v>5.1736464000000009</v>
      </c>
      <c r="Z17" s="27">
        <f t="shared" si="11"/>
        <v>4.7312927999999994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3.9959999999999996E-2</v>
      </c>
      <c r="H19" s="8">
        <v>0</v>
      </c>
      <c r="I19" s="8">
        <v>0</v>
      </c>
      <c r="J19" s="8">
        <v>3.9959999999999996E-2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7.7996880000000006</v>
      </c>
      <c r="D20" s="8">
        <v>8.5803119999999993</v>
      </c>
      <c r="E20" s="8">
        <v>9.36</v>
      </c>
      <c r="F20" s="8">
        <v>3.640104</v>
      </c>
      <c r="G20" s="8">
        <v>7.280208</v>
      </c>
      <c r="H20" s="8">
        <v>4.9402079999999993</v>
      </c>
      <c r="I20" s="8">
        <v>6.2403120000000003</v>
      </c>
      <c r="J20" s="8">
        <v>6.4995839999999996</v>
      </c>
      <c r="K20" s="8">
        <v>4.9402079999999993</v>
      </c>
      <c r="L20" s="8">
        <v>3.1196879999999996</v>
      </c>
      <c r="M20" s="8">
        <v>4.1595840000000006</v>
      </c>
      <c r="N20" s="8">
        <v>2.8604159999999998</v>
      </c>
      <c r="O20" s="8">
        <v>2.6002079999999999</v>
      </c>
      <c r="P20" s="8">
        <v>2.6002079999999999</v>
      </c>
      <c r="Q20" s="8">
        <v>2.6002079999999999</v>
      </c>
      <c r="R20" s="8">
        <v>2.0797920000000008</v>
      </c>
      <c r="S20" s="8">
        <v>2.0797920000000008</v>
      </c>
      <c r="T20" s="8">
        <v>2.34</v>
      </c>
      <c r="U20" s="8">
        <v>1.8195839999999994</v>
      </c>
      <c r="V20" s="8">
        <v>2.0797920000000008</v>
      </c>
      <c r="W20" s="8">
        <v>1.5603119999999993</v>
      </c>
      <c r="X20" s="8">
        <v>2.0797920000000008</v>
      </c>
      <c r="Y20" s="8">
        <v>2.0797920000000008</v>
      </c>
      <c r="Z20" s="8">
        <v>1.8195839999999994</v>
      </c>
    </row>
    <row r="21" spans="1:26" ht="11.25" customHeight="1" x14ac:dyDescent="0.2">
      <c r="A21" s="29" t="s">
        <v>32</v>
      </c>
      <c r="B21" s="7" t="s">
        <v>33</v>
      </c>
      <c r="C21" s="8">
        <v>5.0961455999999998</v>
      </c>
      <c r="D21" s="8">
        <v>13.649781599999999</v>
      </c>
      <c r="E21" s="8">
        <v>10.738072799999999</v>
      </c>
      <c r="F21" s="8">
        <v>3.4581455999999995</v>
      </c>
      <c r="G21" s="8">
        <v>3.4581455999999995</v>
      </c>
      <c r="H21" s="8">
        <v>2.7302184</v>
      </c>
      <c r="I21" s="8">
        <v>3.4581455999999995</v>
      </c>
      <c r="J21" s="8">
        <v>2.0022912000000002</v>
      </c>
      <c r="K21" s="8">
        <v>0.91007280000000024</v>
      </c>
      <c r="L21" s="8">
        <v>1.6379999999999997</v>
      </c>
      <c r="M21" s="8">
        <v>1.8201455999999998</v>
      </c>
      <c r="N21" s="8">
        <v>3.2760000000000002</v>
      </c>
      <c r="O21" s="8">
        <v>2.0022912000000002</v>
      </c>
      <c r="P21" s="8">
        <v>2.1837815999999997</v>
      </c>
      <c r="Q21" s="8">
        <v>2.7302184</v>
      </c>
      <c r="R21" s="8">
        <v>4.7318544000000005</v>
      </c>
      <c r="S21" s="8">
        <v>4.9139999999999997</v>
      </c>
      <c r="T21" s="8">
        <v>5.4597816000000003</v>
      </c>
      <c r="U21" s="8">
        <v>4.7318544000000005</v>
      </c>
      <c r="V21" s="8">
        <v>2.7302184</v>
      </c>
      <c r="W21" s="8">
        <v>2.7302184</v>
      </c>
      <c r="X21" s="8">
        <v>2.3659272000000002</v>
      </c>
      <c r="Y21" s="8">
        <v>3.0938544000000001</v>
      </c>
      <c r="Z21" s="8">
        <v>2.9117088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244.08090396</v>
      </c>
      <c r="D26" s="27">
        <f t="shared" si="14"/>
        <v>15.753602520000001</v>
      </c>
      <c r="E26" s="27">
        <f t="shared" si="14"/>
        <v>15.694052400000002</v>
      </c>
      <c r="F26" s="27">
        <f t="shared" si="14"/>
        <v>28.261473480000003</v>
      </c>
      <c r="G26" s="27">
        <f t="shared" si="14"/>
        <v>18.82095048</v>
      </c>
      <c r="H26" s="27">
        <f t="shared" si="14"/>
        <v>9.4399776000000024</v>
      </c>
      <c r="I26" s="27">
        <f t="shared" si="14"/>
        <v>3.1268980800000001</v>
      </c>
      <c r="J26" s="27">
        <f t="shared" si="14"/>
        <v>0</v>
      </c>
      <c r="K26" s="27">
        <f t="shared" si="14"/>
        <v>3.1861814399999999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3.1271767200000005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3.1268980800000001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244.08090396</v>
      </c>
      <c r="D33" s="19">
        <f t="shared" si="18"/>
        <v>15.753602520000001</v>
      </c>
      <c r="E33" s="19">
        <f t="shared" si="18"/>
        <v>15.694052400000002</v>
      </c>
      <c r="F33" s="19">
        <f t="shared" si="18"/>
        <v>28.261473480000003</v>
      </c>
      <c r="G33" s="19">
        <f t="shared" si="18"/>
        <v>18.82095048</v>
      </c>
      <c r="H33" s="19">
        <f t="shared" si="18"/>
        <v>9.4399776000000024</v>
      </c>
      <c r="I33" s="19">
        <f t="shared" si="18"/>
        <v>3.1268980800000001</v>
      </c>
      <c r="J33" s="19">
        <f t="shared" si="18"/>
        <v>0</v>
      </c>
      <c r="K33" s="19">
        <f t="shared" si="18"/>
        <v>3.1861814399999999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3.1271767200000005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3.1268980800000001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9.5588110799999999</v>
      </c>
      <c r="D43" s="8">
        <v>6.3726296399999995</v>
      </c>
      <c r="E43" s="8">
        <v>3.1861814399999999</v>
      </c>
      <c r="F43" s="8">
        <v>6.3726296399999995</v>
      </c>
      <c r="G43" s="8">
        <v>3.1861814399999999</v>
      </c>
      <c r="H43" s="8">
        <v>3.1861814399999999</v>
      </c>
      <c r="I43" s="8">
        <v>0</v>
      </c>
      <c r="J43" s="8">
        <v>0</v>
      </c>
      <c r="K43" s="8">
        <v>3.1861814399999999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234.52209288</v>
      </c>
      <c r="D44" s="8">
        <v>9.3809728800000016</v>
      </c>
      <c r="E44" s="8">
        <v>12.507870960000002</v>
      </c>
      <c r="F44" s="8">
        <v>21.888843840000003</v>
      </c>
      <c r="G44" s="8">
        <v>15.634769040000002</v>
      </c>
      <c r="H44" s="8">
        <v>6.253796160000002</v>
      </c>
      <c r="I44" s="8">
        <v>3.1268980800000001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3.1271767200000005</v>
      </c>
      <c r="P44" s="8">
        <v>0</v>
      </c>
      <c r="Q44" s="8">
        <v>0</v>
      </c>
      <c r="R44" s="8">
        <v>0</v>
      </c>
      <c r="S44" s="8">
        <v>3.1268980800000001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1149.7077900000002</v>
      </c>
      <c r="D51" s="27">
        <v>1459.3124700000001</v>
      </c>
      <c r="E51" s="27">
        <v>1356.2118900000003</v>
      </c>
      <c r="F51" s="27">
        <v>1472.4398700000002</v>
      </c>
      <c r="G51" s="27">
        <v>1591.7982300000001</v>
      </c>
      <c r="H51" s="27">
        <v>1491.62607</v>
      </c>
      <c r="I51" s="27">
        <v>1310.0640300000002</v>
      </c>
      <c r="J51" s="27">
        <v>1127.3407199999999</v>
      </c>
      <c r="K51" s="27">
        <v>1037.51901</v>
      </c>
      <c r="L51" s="27">
        <v>935.37774000000024</v>
      </c>
      <c r="M51" s="27">
        <v>981.32364000000018</v>
      </c>
      <c r="N51" s="27">
        <v>809.45568000000003</v>
      </c>
      <c r="O51" s="27">
        <v>771.53769000000011</v>
      </c>
      <c r="P51" s="27">
        <v>651.11904000000015</v>
      </c>
      <c r="Q51" s="27">
        <v>544.23171000000002</v>
      </c>
      <c r="R51" s="27">
        <v>607.44519000000014</v>
      </c>
      <c r="S51" s="27">
        <v>559.22724000000005</v>
      </c>
      <c r="T51" s="27">
        <v>507.72744000000006</v>
      </c>
      <c r="U51" s="27">
        <v>451.16955180000008</v>
      </c>
      <c r="V51" s="27">
        <v>438.91320527999994</v>
      </c>
      <c r="W51" s="27">
        <v>487.53709488000015</v>
      </c>
      <c r="X51" s="27">
        <v>530.69736060000014</v>
      </c>
      <c r="Y51" s="27">
        <v>473.19106823999994</v>
      </c>
      <c r="Z51" s="27">
        <v>457.28792999999996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530.24400000000003</v>
      </c>
      <c r="D52" s="27">
        <f t="shared" si="20"/>
        <v>35.708738248828901</v>
      </c>
      <c r="E52" s="27">
        <f t="shared" si="20"/>
        <v>130.09527349275913</v>
      </c>
      <c r="F52" s="27">
        <f t="shared" si="20"/>
        <v>21.869519295770644</v>
      </c>
      <c r="G52" s="27">
        <f t="shared" si="20"/>
        <v>33.287409439929419</v>
      </c>
      <c r="H52" s="27">
        <f t="shared" si="20"/>
        <v>85.081437457773688</v>
      </c>
      <c r="I52" s="27">
        <f t="shared" si="20"/>
        <v>13.052589284558522</v>
      </c>
      <c r="J52" s="27">
        <f t="shared" si="20"/>
        <v>45.479462770718541</v>
      </c>
      <c r="K52" s="27">
        <f t="shared" si="20"/>
        <v>50.738327801068657</v>
      </c>
      <c r="L52" s="27">
        <f t="shared" si="20"/>
        <v>35.631886046359632</v>
      </c>
      <c r="M52" s="27">
        <f t="shared" si="20"/>
        <v>14.762850309593283</v>
      </c>
      <c r="N52" s="27">
        <f t="shared" si="20"/>
        <v>24.165930945366245</v>
      </c>
      <c r="O52" s="27">
        <f t="shared" si="20"/>
        <v>24.49530153855375</v>
      </c>
      <c r="P52" s="27">
        <f t="shared" si="20"/>
        <v>25.455270714894613</v>
      </c>
      <c r="Q52" s="27">
        <f t="shared" si="20"/>
        <v>5.3349450696189695</v>
      </c>
      <c r="R52" s="27">
        <f t="shared" si="20"/>
        <v>2.7658163714245028</v>
      </c>
      <c r="S52" s="27">
        <f t="shared" si="20"/>
        <v>6.7688049845825633</v>
      </c>
      <c r="T52" s="27">
        <f t="shared" si="20"/>
        <v>3.8148922407266879</v>
      </c>
      <c r="U52" s="27">
        <f t="shared" si="20"/>
        <v>6.6000000896496109</v>
      </c>
      <c r="V52" s="27">
        <f t="shared" si="20"/>
        <v>20.08375633182456</v>
      </c>
      <c r="W52" s="27">
        <f t="shared" si="20"/>
        <v>12.011828399999997</v>
      </c>
      <c r="X52" s="27">
        <f t="shared" si="20"/>
        <v>15.300885600000001</v>
      </c>
      <c r="Y52" s="27">
        <f t="shared" ref="Y52:Z52" si="21">SUM(Y53:Y54)</f>
        <v>28.7428284</v>
      </c>
      <c r="Z52" s="27">
        <f t="shared" si="21"/>
        <v>2.7171143999999998</v>
      </c>
    </row>
    <row r="53" spans="1:26" ht="11.25" customHeight="1" x14ac:dyDescent="0.2">
      <c r="A53" s="29" t="s">
        <v>116</v>
      </c>
      <c r="B53" s="7" t="s">
        <v>117</v>
      </c>
      <c r="C53" s="8">
        <v>530.24400000000003</v>
      </c>
      <c r="D53" s="8">
        <v>9.4378284000000008</v>
      </c>
      <c r="E53" s="8">
        <v>122.40811439999999</v>
      </c>
      <c r="F53" s="8">
        <v>11.582999999999998</v>
      </c>
      <c r="G53" s="8">
        <v>23.737942799999995</v>
      </c>
      <c r="H53" s="8">
        <v>76.07611439999998</v>
      </c>
      <c r="I53" s="8">
        <v>3.2890571999999998</v>
      </c>
      <c r="J53" s="8">
        <v>38.896228799999996</v>
      </c>
      <c r="K53" s="8">
        <v>39.610771200000002</v>
      </c>
      <c r="L53" s="8">
        <v>32.603828399999998</v>
      </c>
      <c r="M53" s="8">
        <v>9.1521143999999985</v>
      </c>
      <c r="N53" s="8">
        <v>16.159057199999999</v>
      </c>
      <c r="O53" s="8">
        <v>17.017228800000002</v>
      </c>
      <c r="P53" s="8">
        <v>16.015942799999998</v>
      </c>
      <c r="Q53" s="8">
        <v>4.7191716000000001</v>
      </c>
      <c r="R53" s="8">
        <v>0.28622880000000006</v>
      </c>
      <c r="S53" s="8">
        <v>0.42882839999999994</v>
      </c>
      <c r="T53" s="8">
        <v>0.14311439999999997</v>
      </c>
      <c r="U53" s="8">
        <v>0</v>
      </c>
      <c r="V53" s="8">
        <v>11.011057200000002</v>
      </c>
      <c r="W53" s="8">
        <v>12.011828399999997</v>
      </c>
      <c r="X53" s="8">
        <v>15.300885600000001</v>
      </c>
      <c r="Y53" s="8">
        <v>28.7428284</v>
      </c>
      <c r="Z53" s="8">
        <v>2.7171143999999998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26.2709098488289</v>
      </c>
      <c r="E54" s="45">
        <v>7.687159092759134</v>
      </c>
      <c r="F54" s="45">
        <v>10.286519295770647</v>
      </c>
      <c r="G54" s="45">
        <v>9.5494666399294239</v>
      </c>
      <c r="H54" s="45">
        <v>9.0053230577737065</v>
      </c>
      <c r="I54" s="45">
        <v>9.7635320845585216</v>
      </c>
      <c r="J54" s="45">
        <v>6.5832339707185472</v>
      </c>
      <c r="K54" s="45">
        <v>11.127556601068656</v>
      </c>
      <c r="L54" s="45">
        <v>3.0280576463596369</v>
      </c>
      <c r="M54" s="45">
        <v>5.6107359095932834</v>
      </c>
      <c r="N54" s="45">
        <v>8.0068737453662457</v>
      </c>
      <c r="O54" s="45">
        <v>7.4780727385537498</v>
      </c>
      <c r="P54" s="45">
        <v>9.4393279148946156</v>
      </c>
      <c r="Q54" s="45">
        <v>0.61577346961896984</v>
      </c>
      <c r="R54" s="45">
        <v>2.4795875714245028</v>
      </c>
      <c r="S54" s="45">
        <v>6.3399765845825637</v>
      </c>
      <c r="T54" s="45">
        <v>3.6717778407266879</v>
      </c>
      <c r="U54" s="45">
        <v>6.6000000896496109</v>
      </c>
      <c r="V54" s="45">
        <v>9.0726991318245602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51.128164799999993</v>
      </c>
      <c r="E61" s="49">
        <f t="shared" si="22"/>
        <v>89.949007440000003</v>
      </c>
      <c r="F61" s="49">
        <f t="shared" si="22"/>
        <v>42.859929600000001</v>
      </c>
      <c r="G61" s="49">
        <f t="shared" si="22"/>
        <v>152.03208959999998</v>
      </c>
      <c r="H61" s="49">
        <f t="shared" si="22"/>
        <v>226.69497072000004</v>
      </c>
      <c r="I61" s="49">
        <f t="shared" si="22"/>
        <v>234.08263511999996</v>
      </c>
      <c r="J61" s="49">
        <f t="shared" si="22"/>
        <v>133.66778400000001</v>
      </c>
      <c r="K61" s="49">
        <f t="shared" si="22"/>
        <v>155.56649111999999</v>
      </c>
      <c r="L61" s="49">
        <f t="shared" si="22"/>
        <v>186.80861231999995</v>
      </c>
      <c r="M61" s="49">
        <f t="shared" si="22"/>
        <v>307.04176007999996</v>
      </c>
      <c r="N61" s="49">
        <f t="shared" si="22"/>
        <v>312.14094408</v>
      </c>
      <c r="O61" s="49">
        <f t="shared" si="22"/>
        <v>335.93552640000001</v>
      </c>
      <c r="P61" s="49">
        <f t="shared" si="22"/>
        <v>334.68805440000006</v>
      </c>
      <c r="Q61" s="49">
        <f t="shared" si="22"/>
        <v>249.08808959999999</v>
      </c>
      <c r="R61" s="49">
        <f t="shared" si="22"/>
        <v>273.16800000000001</v>
      </c>
      <c r="S61" s="49">
        <f t="shared" si="22"/>
        <v>304.60007519999999</v>
      </c>
      <c r="T61" s="49">
        <f t="shared" si="22"/>
        <v>291.51443735999999</v>
      </c>
      <c r="U61" s="49">
        <f t="shared" si="22"/>
        <v>289.26506663999999</v>
      </c>
      <c r="V61" s="49">
        <f t="shared" si="22"/>
        <v>291.60083303999994</v>
      </c>
      <c r="W61" s="49">
        <f t="shared" si="22"/>
        <v>252.65366784000003</v>
      </c>
      <c r="X61" s="49">
        <f t="shared" si="22"/>
        <v>332.03379888000001</v>
      </c>
      <c r="Y61" s="49">
        <f t="shared" ref="Y61:Z61" si="23">SUM(Y62:Y72)</f>
        <v>320.26246559999998</v>
      </c>
      <c r="Z61" s="49">
        <f t="shared" si="23"/>
        <v>334.83122063999997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21.728044800000003</v>
      </c>
      <c r="E62" s="52">
        <v>80.975865600000006</v>
      </c>
      <c r="F62" s="52">
        <v>31.360089599999998</v>
      </c>
      <c r="G62" s="52">
        <v>141.23208959999997</v>
      </c>
      <c r="H62" s="52">
        <v>211.34413440000006</v>
      </c>
      <c r="I62" s="52">
        <v>221.87208959999995</v>
      </c>
      <c r="J62" s="52">
        <v>125.77622400000001</v>
      </c>
      <c r="K62" s="52">
        <v>141.45586559999998</v>
      </c>
      <c r="L62" s="52">
        <v>182.67177599999997</v>
      </c>
      <c r="M62" s="52">
        <v>298.70386559999997</v>
      </c>
      <c r="N62" s="52">
        <v>303.52008960000001</v>
      </c>
      <c r="O62" s="52">
        <v>330.73568640000002</v>
      </c>
      <c r="P62" s="52">
        <v>330.28813440000005</v>
      </c>
      <c r="Q62" s="52">
        <v>249.08808959999999</v>
      </c>
      <c r="R62" s="52">
        <v>273.16800000000001</v>
      </c>
      <c r="S62" s="52">
        <v>296.7999552</v>
      </c>
      <c r="T62" s="52">
        <v>286.49617920000003</v>
      </c>
      <c r="U62" s="52">
        <v>281.79204479999999</v>
      </c>
      <c r="V62" s="52">
        <v>273.83973119999996</v>
      </c>
      <c r="W62" s="52">
        <v>245.39195520000001</v>
      </c>
      <c r="X62" s="52">
        <v>328.04795519999999</v>
      </c>
      <c r="Y62" s="52">
        <v>315.8398656</v>
      </c>
      <c r="Z62" s="52">
        <v>330.73608959999996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0.27302184000000007</v>
      </c>
      <c r="F64" s="52">
        <v>0</v>
      </c>
      <c r="G64" s="52">
        <v>0</v>
      </c>
      <c r="H64" s="52">
        <v>5.3507563200000003</v>
      </c>
      <c r="I64" s="52">
        <v>1.3104655200000002</v>
      </c>
      <c r="J64" s="52">
        <v>0.49139999999999995</v>
      </c>
      <c r="K64" s="52">
        <v>1.3104655200000002</v>
      </c>
      <c r="L64" s="52">
        <v>0.4367563200000002</v>
      </c>
      <c r="M64" s="52">
        <v>1.6379344800000002</v>
      </c>
      <c r="N64" s="52">
        <v>2.6207344799999999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0.21837816000000002</v>
      </c>
      <c r="U64" s="52">
        <v>0.27302184000000007</v>
      </c>
      <c r="V64" s="52">
        <v>6.6612218399999987</v>
      </c>
      <c r="W64" s="52">
        <v>7.2617126400000016</v>
      </c>
      <c r="X64" s="52">
        <v>3.985843679999999</v>
      </c>
      <c r="Y64" s="52">
        <v>4.4226000000000001</v>
      </c>
      <c r="Z64" s="52">
        <v>4.0951310400000009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29.400119999999994</v>
      </c>
      <c r="E65" s="52">
        <v>8.7001200000000001</v>
      </c>
      <c r="F65" s="52">
        <v>11.499840000000001</v>
      </c>
      <c r="G65" s="52">
        <v>10.799999999999999</v>
      </c>
      <c r="H65" s="52">
        <v>10.000079999999997</v>
      </c>
      <c r="I65" s="52">
        <v>10.900079999999999</v>
      </c>
      <c r="J65" s="52">
        <v>7.4001599999999987</v>
      </c>
      <c r="K65" s="52">
        <v>12.800159999999996</v>
      </c>
      <c r="L65" s="52">
        <v>3.7000799999999998</v>
      </c>
      <c r="M65" s="52">
        <v>6.6999600000000017</v>
      </c>
      <c r="N65" s="52">
        <v>6.0001200000000008</v>
      </c>
      <c r="O65" s="52">
        <v>5.1998399999999982</v>
      </c>
      <c r="P65" s="52">
        <v>4.3999199999999998</v>
      </c>
      <c r="Q65" s="52">
        <v>0</v>
      </c>
      <c r="R65" s="52">
        <v>0</v>
      </c>
      <c r="S65" s="52">
        <v>7.8001200000000015</v>
      </c>
      <c r="T65" s="52">
        <v>4.799879999999999</v>
      </c>
      <c r="U65" s="52">
        <v>7.2000000000000011</v>
      </c>
      <c r="V65" s="52">
        <v>11.099879999999997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3148.6213693615487</v>
      </c>
      <c r="D2" s="21">
        <f t="shared" ref="D2:X2" si="0">SUM(D3,D17,D22,D25,D26,D51,D52)</f>
        <v>4647.5981321571371</v>
      </c>
      <c r="E2" s="21">
        <f t="shared" si="0"/>
        <v>4790.381898635258</v>
      </c>
      <c r="F2" s="21">
        <f t="shared" si="0"/>
        <v>5110.2424659174976</v>
      </c>
      <c r="G2" s="21">
        <f t="shared" si="0"/>
        <v>5148.9568421510776</v>
      </c>
      <c r="H2" s="21">
        <f t="shared" si="0"/>
        <v>5373.6089711807044</v>
      </c>
      <c r="I2" s="21">
        <f t="shared" si="0"/>
        <v>5629.6888897781218</v>
      </c>
      <c r="J2" s="21">
        <f t="shared" si="0"/>
        <v>5069.3897783329639</v>
      </c>
      <c r="K2" s="21">
        <f t="shared" si="0"/>
        <v>4347.2439845205308</v>
      </c>
      <c r="L2" s="21">
        <f t="shared" si="0"/>
        <v>4148.175166482657</v>
      </c>
      <c r="M2" s="21">
        <f t="shared" si="0"/>
        <v>4505.0952440801775</v>
      </c>
      <c r="N2" s="21">
        <f t="shared" si="0"/>
        <v>4310.4493223579339</v>
      </c>
      <c r="O2" s="21">
        <f t="shared" si="0"/>
        <v>4255.3013521291978</v>
      </c>
      <c r="P2" s="21">
        <f t="shared" si="0"/>
        <v>4470.8581682880767</v>
      </c>
      <c r="Q2" s="21">
        <f t="shared" si="0"/>
        <v>4666.6650549221995</v>
      </c>
      <c r="R2" s="21">
        <f t="shared" si="0"/>
        <v>4493.3434021036855</v>
      </c>
      <c r="S2" s="21">
        <f t="shared" si="0"/>
        <v>4590.0023948797916</v>
      </c>
      <c r="T2" s="21">
        <f t="shared" si="0"/>
        <v>4649.2711472141955</v>
      </c>
      <c r="U2" s="21">
        <f t="shared" si="0"/>
        <v>4370.6799185740529</v>
      </c>
      <c r="V2" s="21">
        <f t="shared" si="0"/>
        <v>3732.0489840223781</v>
      </c>
      <c r="W2" s="21">
        <f t="shared" si="0"/>
        <v>3254.5319171454039</v>
      </c>
      <c r="X2" s="21">
        <f t="shared" si="0"/>
        <v>4180.3782181200004</v>
      </c>
      <c r="Y2" s="21">
        <f t="shared" ref="Y2:Z2" si="1">SUM(Y3,Y17,Y22,Y25,Y26,Y51,Y52)</f>
        <v>2807.7209200800003</v>
      </c>
      <c r="Z2" s="21">
        <f t="shared" si="1"/>
        <v>4324.4714699999995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14.741643761548834</v>
      </c>
      <c r="D3" s="24">
        <f t="shared" ref="D3:X3" si="3">SUM(D4,D8,D11)</f>
        <v>15.191433557137781</v>
      </c>
      <c r="E3" s="24">
        <f t="shared" si="3"/>
        <v>13.492562795256985</v>
      </c>
      <c r="F3" s="24">
        <f t="shared" si="3"/>
        <v>14.378569517498409</v>
      </c>
      <c r="G3" s="24">
        <f t="shared" si="3"/>
        <v>14.8008365510773</v>
      </c>
      <c r="H3" s="24">
        <f t="shared" si="3"/>
        <v>12.880652620704712</v>
      </c>
      <c r="I3" s="24">
        <f t="shared" si="3"/>
        <v>11.509792858121809</v>
      </c>
      <c r="J3" s="24">
        <f t="shared" si="3"/>
        <v>5.3543293729640169</v>
      </c>
      <c r="K3" s="24">
        <f t="shared" si="3"/>
        <v>2.3903041605311479</v>
      </c>
      <c r="L3" s="24">
        <f t="shared" si="3"/>
        <v>2.292810042656221</v>
      </c>
      <c r="M3" s="24">
        <f t="shared" si="3"/>
        <v>2.3291466401772665</v>
      </c>
      <c r="N3" s="24">
        <f t="shared" si="3"/>
        <v>2.3164062779347976</v>
      </c>
      <c r="O3" s="24">
        <f t="shared" si="3"/>
        <v>2.3002584091988436</v>
      </c>
      <c r="P3" s="24">
        <f t="shared" si="3"/>
        <v>1.1243482080763914</v>
      </c>
      <c r="Q3" s="24">
        <f t="shared" si="3"/>
        <v>1.1879780022000002</v>
      </c>
      <c r="R3" s="24">
        <f t="shared" si="3"/>
        <v>1.1494520236858561</v>
      </c>
      <c r="S3" s="24">
        <f t="shared" si="3"/>
        <v>1.10468787979264</v>
      </c>
      <c r="T3" s="24">
        <f t="shared" si="3"/>
        <v>2.2493072141963277</v>
      </c>
      <c r="U3" s="24">
        <f t="shared" si="3"/>
        <v>1.1376286540527913</v>
      </c>
      <c r="V3" s="24">
        <f t="shared" si="3"/>
        <v>1.1168443423784318</v>
      </c>
      <c r="W3" s="24">
        <f t="shared" si="3"/>
        <v>1.1260524654041297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  <c r="Y6" s="8">
        <f>NRG_CM_E!Y6+NRG_OIL_NG_E!Y6+NRG_PF_E!Y6+NRG_CO_E!Y6+NRG_BKBPB_E!Y6+NRG_GW_E!Y6+NRG_BF_E!Y6+NRG_PR_E!Y6+NRG_NI_E!Y6+NRG_CL_E!Y6+NRG_LNG_E!Y6+NRG_BIOG_E!Y6+NRG_GTL_E!Y6+NRG_CPP_E!Y6+NRG_NSP_E!Y6</f>
        <v>0</v>
      </c>
      <c r="Z6" s="8">
        <f>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  <c r="Y7" s="8">
        <f>NRG_CM_E!Y7+NRG_OIL_NG_E!Y7+NRG_PF_E!Y7+NRG_CO_E!Y7+NRG_BKBPB_E!Y7+NRG_GW_E!Y7+NRG_BF_E!Y7+NRG_PR_E!Y7+NRG_NI_E!Y7+NRG_CL_E!Y7+NRG_LNG_E!Y7+NRG_BIOG_E!Y7+NRG_GTL_E!Y7+NRG_CPP_E!Y7+NRG_NSP_E!Y7</f>
        <v>0</v>
      </c>
      <c r="Z7" s="8">
        <f>NRG_CM_E!Z7+NRG_OIL_NG_E!Z7+NRG_PF_E!Z7+NRG_CO_E!Z7+NRG_BKBPB_E!Z7+NRG_GW_E!Z7+NRG_BF_E!Z7+NRG_PR_E!Z7+NRG_NI_E!Z7+NRG_CL_E!Z7+NRG_LNG_E!Z7+NRG_BIOG_E!Z7+NRG_GTL_E!Z7+NRG_CPP_E!Z7+NRG_NSP_E!Z7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14.741643761548834</v>
      </c>
      <c r="D8" s="19">
        <f t="shared" ref="D8:X8" si="9">SUM(D9:D10)</f>
        <v>15.191433557137781</v>
      </c>
      <c r="E8" s="19">
        <f t="shared" si="9"/>
        <v>13.492562795256985</v>
      </c>
      <c r="F8" s="19">
        <f t="shared" si="9"/>
        <v>14.378569517498409</v>
      </c>
      <c r="G8" s="19">
        <f t="shared" si="9"/>
        <v>14.8008365510773</v>
      </c>
      <c r="H8" s="19">
        <f t="shared" si="9"/>
        <v>12.880652620704712</v>
      </c>
      <c r="I8" s="19">
        <f t="shared" si="9"/>
        <v>11.509792858121809</v>
      </c>
      <c r="J8" s="19">
        <f t="shared" si="9"/>
        <v>5.3543293729640169</v>
      </c>
      <c r="K8" s="19">
        <f t="shared" si="9"/>
        <v>2.3903041605311479</v>
      </c>
      <c r="L8" s="19">
        <f t="shared" si="9"/>
        <v>2.292810042656221</v>
      </c>
      <c r="M8" s="19">
        <f t="shared" si="9"/>
        <v>2.3291466401772665</v>
      </c>
      <c r="N8" s="19">
        <f t="shared" si="9"/>
        <v>2.3164062779347976</v>
      </c>
      <c r="O8" s="19">
        <f t="shared" si="9"/>
        <v>2.3002584091988436</v>
      </c>
      <c r="P8" s="19">
        <f t="shared" si="9"/>
        <v>1.1243482080763914</v>
      </c>
      <c r="Q8" s="19">
        <f t="shared" si="9"/>
        <v>1.1879780022000002</v>
      </c>
      <c r="R8" s="19">
        <f t="shared" si="9"/>
        <v>1.1494520236858561</v>
      </c>
      <c r="S8" s="19">
        <f t="shared" si="9"/>
        <v>1.10468787979264</v>
      </c>
      <c r="T8" s="19">
        <f t="shared" si="9"/>
        <v>2.2493072141963277</v>
      </c>
      <c r="U8" s="19">
        <f t="shared" si="9"/>
        <v>1.1376286540527913</v>
      </c>
      <c r="V8" s="19">
        <f t="shared" si="9"/>
        <v>1.1168443423784318</v>
      </c>
      <c r="W8" s="19">
        <f t="shared" si="9"/>
        <v>1.1260524654041297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14.741643761548834</v>
      </c>
      <c r="D10" s="8">
        <f>NRG_CM_E!D10+NRG_OIL_NG_E!D10+NRG_PF_E!D10+NRG_CO_E!D10+NRG_BKBPB_E!D10+NRG_GW_E!D10+NRG_BF_E!D10+NRG_PR_E!D10+NRG_NI_E!D10+NRG_CL_E!D10+NRG_LNG_E!D10+NRG_BIOG_E!D10+NRG_GTL_E!D10+NRG_CPP_E!D10+NRG_NSP_E!D10</f>
        <v>15.191433557137781</v>
      </c>
      <c r="E10" s="8">
        <f>NRG_CM_E!E10+NRG_OIL_NG_E!E10+NRG_PF_E!E10+NRG_CO_E!E10+NRG_BKBPB_E!E10+NRG_GW_E!E10+NRG_BF_E!E10+NRG_PR_E!E10+NRG_NI_E!E10+NRG_CL_E!E10+NRG_LNG_E!E10+NRG_BIOG_E!E10+NRG_GTL_E!E10+NRG_CPP_E!E10+NRG_NSP_E!E10</f>
        <v>13.492562795256985</v>
      </c>
      <c r="F10" s="8">
        <f>NRG_CM_E!F10+NRG_OIL_NG_E!F10+NRG_PF_E!F10+NRG_CO_E!F10+NRG_BKBPB_E!F10+NRG_GW_E!F10+NRG_BF_E!F10+NRG_PR_E!F10+NRG_NI_E!F10+NRG_CL_E!F10+NRG_LNG_E!F10+NRG_BIOG_E!F10+NRG_GTL_E!F10+NRG_CPP_E!F10+NRG_NSP_E!F10</f>
        <v>14.378569517498409</v>
      </c>
      <c r="G10" s="8">
        <f>NRG_CM_E!G10+NRG_OIL_NG_E!G10+NRG_PF_E!G10+NRG_CO_E!G10+NRG_BKBPB_E!G10+NRG_GW_E!G10+NRG_BF_E!G10+NRG_PR_E!G10+NRG_NI_E!G10+NRG_CL_E!G10+NRG_LNG_E!G10+NRG_BIOG_E!G10+NRG_GTL_E!G10+NRG_CPP_E!G10+NRG_NSP_E!G10</f>
        <v>14.8008365510773</v>
      </c>
      <c r="H10" s="8">
        <f>NRG_CM_E!H10+NRG_OIL_NG_E!H10+NRG_PF_E!H10+NRG_CO_E!H10+NRG_BKBPB_E!H10+NRG_GW_E!H10+NRG_BF_E!H10+NRG_PR_E!H10+NRG_NI_E!H10+NRG_CL_E!H10+NRG_LNG_E!H10+NRG_BIOG_E!H10+NRG_GTL_E!H10+NRG_CPP_E!H10+NRG_NSP_E!H10</f>
        <v>12.880652620704712</v>
      </c>
      <c r="I10" s="8">
        <f>NRG_CM_E!I10+NRG_OIL_NG_E!I10+NRG_PF_E!I10+NRG_CO_E!I10+NRG_BKBPB_E!I10+NRG_GW_E!I10+NRG_BF_E!I10+NRG_PR_E!I10+NRG_NI_E!I10+NRG_CL_E!I10+NRG_LNG_E!I10+NRG_BIOG_E!I10+NRG_GTL_E!I10+NRG_CPP_E!I10+NRG_NSP_E!I10</f>
        <v>11.509792858121809</v>
      </c>
      <c r="J10" s="8">
        <f>NRG_CM_E!J10+NRG_OIL_NG_E!J10+NRG_PF_E!J10+NRG_CO_E!J10+NRG_BKBPB_E!J10+NRG_GW_E!J10+NRG_BF_E!J10+NRG_PR_E!J10+NRG_NI_E!J10+NRG_CL_E!J10+NRG_LNG_E!J10+NRG_BIOG_E!J10+NRG_GTL_E!J10+NRG_CPP_E!J10+NRG_NSP_E!J10</f>
        <v>5.3543293729640169</v>
      </c>
      <c r="K10" s="8">
        <f>NRG_CM_E!K10+NRG_OIL_NG_E!K10+NRG_PF_E!K10+NRG_CO_E!K10+NRG_BKBPB_E!K10+NRG_GW_E!K10+NRG_BF_E!K10+NRG_PR_E!K10+NRG_NI_E!K10+NRG_CL_E!K10+NRG_LNG_E!K10+NRG_BIOG_E!K10+NRG_GTL_E!K10+NRG_CPP_E!K10+NRG_NSP_E!K10</f>
        <v>2.3903041605311479</v>
      </c>
      <c r="L10" s="8">
        <f>NRG_CM_E!L10+NRG_OIL_NG_E!L10+NRG_PF_E!L10+NRG_CO_E!L10+NRG_BKBPB_E!L10+NRG_GW_E!L10+NRG_BF_E!L10+NRG_PR_E!L10+NRG_NI_E!L10+NRG_CL_E!L10+NRG_LNG_E!L10+NRG_BIOG_E!L10+NRG_GTL_E!L10+NRG_CPP_E!L10+NRG_NSP_E!L10</f>
        <v>2.292810042656221</v>
      </c>
      <c r="M10" s="8">
        <f>NRG_CM_E!M10+NRG_OIL_NG_E!M10+NRG_PF_E!M10+NRG_CO_E!M10+NRG_BKBPB_E!M10+NRG_GW_E!M10+NRG_BF_E!M10+NRG_PR_E!M10+NRG_NI_E!M10+NRG_CL_E!M10+NRG_LNG_E!M10+NRG_BIOG_E!M10+NRG_GTL_E!M10+NRG_CPP_E!M10+NRG_NSP_E!M10</f>
        <v>2.3291466401772665</v>
      </c>
      <c r="N10" s="8">
        <f>NRG_CM_E!N10+NRG_OIL_NG_E!N10+NRG_PF_E!N10+NRG_CO_E!N10+NRG_BKBPB_E!N10+NRG_GW_E!N10+NRG_BF_E!N10+NRG_PR_E!N10+NRG_NI_E!N10+NRG_CL_E!N10+NRG_LNG_E!N10+NRG_BIOG_E!N10+NRG_GTL_E!N10+NRG_CPP_E!N10+NRG_NSP_E!N10</f>
        <v>2.3164062779347976</v>
      </c>
      <c r="O10" s="8">
        <f>NRG_CM_E!O10+NRG_OIL_NG_E!O10+NRG_PF_E!O10+NRG_CO_E!O10+NRG_BKBPB_E!O10+NRG_GW_E!O10+NRG_BF_E!O10+NRG_PR_E!O10+NRG_NI_E!O10+NRG_CL_E!O10+NRG_LNG_E!O10+NRG_BIOG_E!O10+NRG_GTL_E!O10+NRG_CPP_E!O10+NRG_NSP_E!O10</f>
        <v>2.3002584091988436</v>
      </c>
      <c r="P10" s="8">
        <f>NRG_CM_E!P10+NRG_OIL_NG_E!P10+NRG_PF_E!P10+NRG_CO_E!P10+NRG_BKBPB_E!P10+NRG_GW_E!P10+NRG_BF_E!P10+NRG_PR_E!P10+NRG_NI_E!P10+NRG_CL_E!P10+NRG_LNG_E!P10+NRG_BIOG_E!P10+NRG_GTL_E!P10+NRG_CPP_E!P10+NRG_NSP_E!P10</f>
        <v>1.1243482080763914</v>
      </c>
      <c r="Q10" s="8">
        <f>NRG_CM_E!Q10+NRG_OIL_NG_E!Q10+NRG_PF_E!Q10+NRG_CO_E!Q10+NRG_BKBPB_E!Q10+NRG_GW_E!Q10+NRG_BF_E!Q10+NRG_PR_E!Q10+NRG_NI_E!Q10+NRG_CL_E!Q10+NRG_LNG_E!Q10+NRG_BIOG_E!Q10+NRG_GTL_E!Q10+NRG_CPP_E!Q10+NRG_NSP_E!Q10</f>
        <v>1.1879780022000002</v>
      </c>
      <c r="R10" s="8">
        <f>NRG_CM_E!R10+NRG_OIL_NG_E!R10+NRG_PF_E!R10+NRG_CO_E!R10+NRG_BKBPB_E!R10+NRG_GW_E!R10+NRG_BF_E!R10+NRG_PR_E!R10+NRG_NI_E!R10+NRG_CL_E!R10+NRG_LNG_E!R10+NRG_BIOG_E!R10+NRG_GTL_E!R10+NRG_CPP_E!R10+NRG_NSP_E!R10</f>
        <v>1.1494520236858561</v>
      </c>
      <c r="S10" s="8">
        <f>NRG_CM_E!S10+NRG_OIL_NG_E!S10+NRG_PF_E!S10+NRG_CO_E!S10+NRG_BKBPB_E!S10+NRG_GW_E!S10+NRG_BF_E!S10+NRG_PR_E!S10+NRG_NI_E!S10+NRG_CL_E!S10+NRG_LNG_E!S10+NRG_BIOG_E!S10+NRG_GTL_E!S10+NRG_CPP_E!S10+NRG_NSP_E!S10</f>
        <v>1.10468787979264</v>
      </c>
      <c r="T10" s="8">
        <f>NRG_CM_E!T10+NRG_OIL_NG_E!T10+NRG_PF_E!T10+NRG_CO_E!T10+NRG_BKBPB_E!T10+NRG_GW_E!T10+NRG_BF_E!T10+NRG_PR_E!T10+NRG_NI_E!T10+NRG_CL_E!T10+NRG_LNG_E!T10+NRG_BIOG_E!T10+NRG_GTL_E!T10+NRG_CPP_E!T10+NRG_NSP_E!T10</f>
        <v>2.2493072141963277</v>
      </c>
      <c r="U10" s="8">
        <f>NRG_CM_E!U10+NRG_OIL_NG_E!U10+NRG_PF_E!U10+NRG_CO_E!U10+NRG_BKBPB_E!U10+NRG_GW_E!U10+NRG_BF_E!U10+NRG_PR_E!U10+NRG_NI_E!U10+NRG_CL_E!U10+NRG_LNG_E!U10+NRG_BIOG_E!U10+NRG_GTL_E!U10+NRG_CPP_E!U10+NRG_NSP_E!U10</f>
        <v>1.1376286540527913</v>
      </c>
      <c r="V10" s="8">
        <f>NRG_CM_E!V10+NRG_OIL_NG_E!V10+NRG_PF_E!V10+NRG_CO_E!V10+NRG_BKBPB_E!V10+NRG_GW_E!V10+NRG_BF_E!V10+NRG_PR_E!V10+NRG_NI_E!V10+NRG_CL_E!V10+NRG_LNG_E!V10+NRG_BIOG_E!V10+NRG_GTL_E!V10+NRG_CPP_E!V10+NRG_NSP_E!V10</f>
        <v>1.1168443423784318</v>
      </c>
      <c r="W10" s="8">
        <f>NRG_CM_E!W10+NRG_OIL_NG_E!W10+NRG_PF_E!W10+NRG_CO_E!W10+NRG_BKBPB_E!W10+NRG_GW_E!W10+NRG_BF_E!W10+NRG_PR_E!W10+NRG_NI_E!W10+NRG_CL_E!W10+NRG_LNG_E!W10+NRG_BIOG_E!W10+NRG_GTL_E!W10+NRG_CPP_E!W10+NRG_NSP_E!W10</f>
        <v>1.1260524654041297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  <c r="Y10" s="8">
        <f>NRG_CM_E!Y10+NRG_OIL_NG_E!Y10+NRG_PF_E!Y10+NRG_CO_E!Y10+NRG_BKBPB_E!Y10+NRG_GW_E!Y10+NRG_BF_E!Y10+NRG_PR_E!Y10+NRG_NI_E!Y10+NRG_CL_E!Y10+NRG_LNG_E!Y10+NRG_BIOG_E!Y10+NRG_GTL_E!Y10+NRG_CPP_E!Y10+NRG_NSP_E!Y10</f>
        <v>0</v>
      </c>
      <c r="Z10" s="8">
        <f>NRG_CM_E!Z10+NRG_OIL_NG_E!Z10+NRG_PF_E!Z10+NRG_CO_E!Z10+NRG_BKBPB_E!Z10+NRG_GW_E!Z10+NRG_BF_E!Z10+NRG_PR_E!Z10+NRG_NI_E!Z10+NRG_CL_E!Z10+NRG_LNG_E!Z10+NRG_BIOG_E!Z10+NRG_GTL_E!Z10+NRG_CPP_E!Z10+NRG_NSP_E!Z10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  <c r="Y13" s="8">
        <f>NRG_CM_E!Y13+NRG_OIL_NG_E!Y13+NRG_PF_E!Y13+NRG_CO_E!Y13+NRG_BKBPB_E!Y13+NRG_GW_E!Y13+NRG_BF_E!Y13+NRG_PR_E!Y13+NRG_NI_E!Y13+NRG_CL_E!Y13+NRG_LNG_E!Y13+NRG_BIOG_E!Y13+NRG_GTL_E!Y13+NRG_CPP_E!Y13+NRG_NSP_E!Y13</f>
        <v>0</v>
      </c>
      <c r="Z13" s="8">
        <f>NRG_CM_E!Z13+NRG_OIL_NG_E!Z13+NRG_PF_E!Z13+NRG_CO_E!Z13+NRG_BKBPB_E!Z13+NRG_GW_E!Z13+NRG_BF_E!Z13+NRG_PR_E!Z13+NRG_NI_E!Z13+NRG_CL_E!Z13+NRG_LNG_E!Z13+NRG_BIOG_E!Z13+NRG_GTL_E!Z13+NRG_CPP_E!Z13+NRG_NSP_E!Z13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  <c r="Y15" s="8">
        <f>NRG_CM_E!Y15+NRG_OIL_NG_E!Y15+NRG_PF_E!Y15+NRG_CO_E!Y15+NRG_BKBPB_E!Y15+NRG_GW_E!Y15+NRG_BF_E!Y15+NRG_PR_E!Y15+NRG_NI_E!Y15+NRG_CL_E!Y15+NRG_LNG_E!Y15+NRG_BIOG_E!Y15+NRG_GTL_E!Y15+NRG_CPP_E!Y15+NRG_NSP_E!Y15</f>
        <v>0</v>
      </c>
      <c r="Z15" s="8">
        <f>NRG_CM_E!Z15+NRG_OIL_NG_E!Z15+NRG_PF_E!Z15+NRG_CO_E!Z15+NRG_BKBPB_E!Z15+NRG_GW_E!Z15+NRG_BF_E!Z15+NRG_PR_E!Z15+NRG_NI_E!Z15+NRG_CL_E!Z15+NRG_LNG_E!Z15+NRG_BIOG_E!Z15+NRG_GTL_E!Z15+NRG_CPP_E!Z15+NRG_NSP_E!Z15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  <c r="Y16" s="8">
        <f>NRG_CM_E!Y16+NRG_OIL_NG_E!Y16+NRG_PF_E!Y16+NRG_CO_E!Y16+NRG_BKBPB_E!Y16+NRG_GW_E!Y16+NRG_BF_E!Y16+NRG_PR_E!Y16+NRG_NI_E!Y16+NRG_CL_E!Y16+NRG_LNG_E!Y16+NRG_BIOG_E!Y16+NRG_GTL_E!Y16+NRG_CPP_E!Y16+NRG_NSP_E!Y16</f>
        <v>0</v>
      </c>
      <c r="Z16" s="8">
        <f>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2797.3363679999998</v>
      </c>
      <c r="D17" s="27">
        <f t="shared" ref="D17:X17" si="15">SUM(D18:D21)</f>
        <v>3158.1907199999991</v>
      </c>
      <c r="E17" s="27">
        <f t="shared" si="15"/>
        <v>3243.3766560000004</v>
      </c>
      <c r="F17" s="27">
        <f t="shared" si="15"/>
        <v>3503.8637279999994</v>
      </c>
      <c r="G17" s="27">
        <f t="shared" si="15"/>
        <v>3363.5845440000003</v>
      </c>
      <c r="H17" s="27">
        <f t="shared" si="15"/>
        <v>3425.2543439999999</v>
      </c>
      <c r="I17" s="27">
        <f t="shared" si="15"/>
        <v>3775.9624559999997</v>
      </c>
      <c r="J17" s="27">
        <f t="shared" si="15"/>
        <v>3672.0073439999996</v>
      </c>
      <c r="K17" s="27">
        <f t="shared" si="15"/>
        <v>3209.2208639999994</v>
      </c>
      <c r="L17" s="27">
        <f t="shared" si="15"/>
        <v>2927.4395040000009</v>
      </c>
      <c r="M17" s="27">
        <f t="shared" si="15"/>
        <v>3327.2690400000001</v>
      </c>
      <c r="N17" s="27">
        <f t="shared" si="15"/>
        <v>3072.7172879999989</v>
      </c>
      <c r="O17" s="27">
        <f t="shared" si="15"/>
        <v>3177.648287999999</v>
      </c>
      <c r="P17" s="27">
        <f t="shared" si="15"/>
        <v>3179.2605840000001</v>
      </c>
      <c r="Q17" s="27">
        <f t="shared" si="15"/>
        <v>3333.3780959999999</v>
      </c>
      <c r="R17" s="27">
        <f t="shared" si="15"/>
        <v>3277.8370079999995</v>
      </c>
      <c r="S17" s="27">
        <f t="shared" si="15"/>
        <v>3417.7798079999993</v>
      </c>
      <c r="T17" s="27">
        <f t="shared" si="15"/>
        <v>3363.248951999999</v>
      </c>
      <c r="U17" s="27">
        <f t="shared" si="15"/>
        <v>3319.9226640000002</v>
      </c>
      <c r="V17" s="27">
        <f t="shared" si="15"/>
        <v>2802.0597839999996</v>
      </c>
      <c r="W17" s="27">
        <f t="shared" si="15"/>
        <v>2351.7614159999998</v>
      </c>
      <c r="X17" s="27">
        <f t="shared" si="15"/>
        <v>3189.9605040000001</v>
      </c>
      <c r="Y17" s="27">
        <f t="shared" ref="Y17:Z17" si="16">SUM(Y18:Y21)</f>
        <v>1816.1568000000004</v>
      </c>
      <c r="Z17" s="27">
        <f t="shared" si="16"/>
        <v>3393.8762400000001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103.73615999999998</v>
      </c>
      <c r="D19" s="8">
        <f>NRG_CM_E!D19+NRG_OIL_NG_E!D19+NRG_PF_E!D19+NRG_CO_E!D19+NRG_BKBPB_E!D19+NRG_GW_E!D19+NRG_BF_E!D19+NRG_PR_E!D19+NRG_NI_E!D19+NRG_CL_E!D19+NRG_LNG_E!D19+NRG_BIOG_E!D19+NRG_GTL_E!D19+NRG_CPP_E!D19+NRG_NSP_E!D19</f>
        <v>109.17071999999997</v>
      </c>
      <c r="E19" s="8">
        <f>NRG_CM_E!E19+NRG_OIL_NG_E!E19+NRG_PF_E!E19+NRG_CO_E!E19+NRG_BKBPB_E!E19+NRG_GW_E!E19+NRG_BF_E!E19+NRG_PR_E!E19+NRG_NI_E!E19+NRG_CL_E!E19+NRG_LNG_E!E19+NRG_BIOG_E!E19+NRG_GTL_E!E19+NRG_CPP_E!E19+NRG_NSP_E!E19</f>
        <v>122.59728000000001</v>
      </c>
      <c r="F19" s="8">
        <f>NRG_CM_E!F19+NRG_OIL_NG_E!F19+NRG_PF_E!F19+NRG_CO_E!F19+NRG_BKBPB_E!F19+NRG_GW_E!F19+NRG_BF_E!F19+NRG_PR_E!F19+NRG_NI_E!F19+NRG_CL_E!F19+NRG_LNG_E!F19+NRG_BIOG_E!F19+NRG_GTL_E!F19+NRG_CPP_E!F19+NRG_NSP_E!F19</f>
        <v>136.34352000000001</v>
      </c>
      <c r="G19" s="8">
        <f>NRG_CM_E!G19+NRG_OIL_NG_E!G19+NRG_PF_E!G19+NRG_CO_E!G19+NRG_BKBPB_E!G19+NRG_GW_E!G19+NRG_BF_E!G19+NRG_PR_E!G19+NRG_NI_E!G19+NRG_CL_E!G19+NRG_LNG_E!G19+NRG_BIOG_E!G19+NRG_GTL_E!G19+NRG_CPP_E!G19+NRG_NSP_E!G19</f>
        <v>135.42444</v>
      </c>
      <c r="H19" s="8">
        <f>NRG_CM_E!H19+NRG_OIL_NG_E!H19+NRG_PF_E!H19+NRG_CO_E!H19+NRG_BKBPB_E!H19+NRG_GW_E!H19+NRG_BF_E!H19+NRG_PR_E!H19+NRG_NI_E!H19+NRG_CL_E!H19+NRG_LNG_E!H19+NRG_BIOG_E!H19+NRG_GTL_E!H19+NRG_CPP_E!H19+NRG_NSP_E!H19</f>
        <v>145.09475999999995</v>
      </c>
      <c r="I19" s="8">
        <f>NRG_CM_E!I19+NRG_OIL_NG_E!I19+NRG_PF_E!I19+NRG_CO_E!I19+NRG_BKBPB_E!I19+NRG_GW_E!I19+NRG_BF_E!I19+NRG_PR_E!I19+NRG_NI_E!I19+NRG_CL_E!I19+NRG_LNG_E!I19+NRG_BIOG_E!I19+NRG_GTL_E!I19+NRG_CPP_E!I19+NRG_NSP_E!I19</f>
        <v>157.80203999999998</v>
      </c>
      <c r="J19" s="8">
        <f>NRG_CM_E!J19+NRG_OIL_NG_E!J19+NRG_PF_E!J19+NRG_CO_E!J19+NRG_BKBPB_E!J19+NRG_GW_E!J19+NRG_BF_E!J19+NRG_PR_E!J19+NRG_NI_E!J19+NRG_CL_E!J19+NRG_LNG_E!J19+NRG_BIOG_E!J19+NRG_GTL_E!J19+NRG_CPP_E!J19+NRG_NSP_E!J19</f>
        <v>132.10775999999998</v>
      </c>
      <c r="K19" s="8">
        <f>NRG_CM_E!K19+NRG_OIL_NG_E!K19+NRG_PF_E!K19+NRG_CO_E!K19+NRG_BKBPB_E!K19+NRG_GW_E!K19+NRG_BF_E!K19+NRG_PR_E!K19+NRG_NI_E!K19+NRG_CL_E!K19+NRG_LNG_E!K19+NRG_BIOG_E!K19+NRG_GTL_E!K19+NRG_CPP_E!K19+NRG_NSP_E!K19</f>
        <v>118.60127999999999</v>
      </c>
      <c r="L19" s="8">
        <f>NRG_CM_E!L19+NRG_OIL_NG_E!L19+NRG_PF_E!L19+NRG_CO_E!L19+NRG_BKBPB_E!L19+NRG_GW_E!L19+NRG_BF_E!L19+NRG_PR_E!L19+NRG_NI_E!L19+NRG_CL_E!L19+NRG_LNG_E!L19+NRG_BIOG_E!L19+NRG_GTL_E!L19+NRG_CPP_E!L19+NRG_NSP_E!L19</f>
        <v>119.95992000000001</v>
      </c>
      <c r="M19" s="8">
        <f>NRG_CM_E!M19+NRG_OIL_NG_E!M19+NRG_PF_E!M19+NRG_CO_E!M19+NRG_BKBPB_E!M19+NRG_GW_E!M19+NRG_BF_E!M19+NRG_PR_E!M19+NRG_NI_E!M19+NRG_CL_E!M19+NRG_LNG_E!M19+NRG_BIOG_E!M19+NRG_GTL_E!M19+NRG_CPP_E!M19+NRG_NSP_E!M19</f>
        <v>130.82903999999999</v>
      </c>
      <c r="N19" s="8">
        <f>NRG_CM_E!N19+NRG_OIL_NG_E!N19+NRG_PF_E!N19+NRG_CO_E!N19+NRG_BKBPB_E!N19+NRG_GW_E!N19+NRG_BF_E!N19+NRG_PR_E!N19+NRG_NI_E!N19+NRG_CL_E!N19+NRG_LNG_E!N19+NRG_BIOG_E!N19+NRG_GTL_E!N19+NRG_CPP_E!N19+NRG_NSP_E!N19</f>
        <v>142.25759999999997</v>
      </c>
      <c r="O19" s="8">
        <f>NRG_CM_E!O19+NRG_OIL_NG_E!O19+NRG_PF_E!O19+NRG_CO_E!O19+NRG_BKBPB_E!O19+NRG_GW_E!O19+NRG_BF_E!O19+NRG_PR_E!O19+NRG_NI_E!O19+NRG_CL_E!O19+NRG_LNG_E!O19+NRG_BIOG_E!O19+NRG_GTL_E!O19+NRG_CPP_E!O19+NRG_NSP_E!O19</f>
        <v>151.76808</v>
      </c>
      <c r="P19" s="8">
        <f>NRG_CM_E!P19+NRG_OIL_NG_E!P19+NRG_PF_E!P19+NRG_CO_E!P19+NRG_BKBPB_E!P19+NRG_GW_E!P19+NRG_BF_E!P19+NRG_PR_E!P19+NRG_NI_E!P19+NRG_CL_E!P19+NRG_LNG_E!P19+NRG_BIOG_E!P19+NRG_GTL_E!P19+NRG_CPP_E!P19+NRG_NSP_E!P19</f>
        <v>158.84100000000001</v>
      </c>
      <c r="Q19" s="8">
        <f>NRG_CM_E!Q19+NRG_OIL_NG_E!Q19+NRG_PF_E!Q19+NRG_CO_E!Q19+NRG_BKBPB_E!Q19+NRG_GW_E!Q19+NRG_BF_E!Q19+NRG_PR_E!Q19+NRG_NI_E!Q19+NRG_CL_E!Q19+NRG_LNG_E!Q19+NRG_BIOG_E!Q19+NRG_GTL_E!Q19+NRG_CPP_E!Q19+NRG_NSP_E!Q19</f>
        <v>161.63819999999998</v>
      </c>
      <c r="R19" s="8">
        <f>NRG_CM_E!R19+NRG_OIL_NG_E!R19+NRG_PF_E!R19+NRG_CO_E!R19+NRG_BKBPB_E!R19+NRG_GW_E!R19+NRG_BF_E!R19+NRG_PR_E!R19+NRG_NI_E!R19+NRG_CL_E!R19+NRG_LNG_E!R19+NRG_BIOG_E!R19+NRG_GTL_E!R19+NRG_CPP_E!R19+NRG_NSP_E!R19</f>
        <v>163.03679999999997</v>
      </c>
      <c r="S19" s="8">
        <f>NRG_CM_E!S19+NRG_OIL_NG_E!S19+NRG_PF_E!S19+NRG_CO_E!S19+NRG_BKBPB_E!S19+NRG_GW_E!S19+NRG_BF_E!S19+NRG_PR_E!S19+NRG_NI_E!S19+NRG_CL_E!S19+NRG_LNG_E!S19+NRG_BIOG_E!S19+NRG_GTL_E!S19+NRG_CPP_E!S19+NRG_NSP_E!S19</f>
        <v>159.72012000000001</v>
      </c>
      <c r="T19" s="8">
        <f>NRG_CM_E!T19+NRG_OIL_NG_E!T19+NRG_PF_E!T19+NRG_CO_E!T19+NRG_BKBPB_E!T19+NRG_GW_E!T19+NRG_BF_E!T19+NRG_PR_E!T19+NRG_NI_E!T19+NRG_CL_E!T19+NRG_LNG_E!T19+NRG_BIOG_E!T19+NRG_GTL_E!T19+NRG_CPP_E!T19+NRG_NSP_E!T19</f>
        <v>151.20864</v>
      </c>
      <c r="U19" s="8">
        <f>NRG_CM_E!U19+NRG_OIL_NG_E!U19+NRG_PF_E!U19+NRG_CO_E!U19+NRG_BKBPB_E!U19+NRG_GW_E!U19+NRG_BF_E!U19+NRG_PR_E!U19+NRG_NI_E!U19+NRG_CL_E!U19+NRG_LNG_E!U19+NRG_BIOG_E!U19+NRG_GTL_E!U19+NRG_CPP_E!U19+NRG_NSP_E!U19</f>
        <v>157.28255999999999</v>
      </c>
      <c r="V19" s="8">
        <f>NRG_CM_E!V19+NRG_OIL_NG_E!V19+NRG_PF_E!V19+NRG_CO_E!V19+NRG_BKBPB_E!V19+NRG_GW_E!V19+NRG_BF_E!V19+NRG_PR_E!V19+NRG_NI_E!V19+NRG_CL_E!V19+NRG_LNG_E!V19+NRG_BIOG_E!V19+NRG_GTL_E!V19+NRG_CPP_E!V19+NRG_NSP_E!V19</f>
        <v>139.66019999999997</v>
      </c>
      <c r="W19" s="8">
        <f>NRG_CM_E!W19+NRG_OIL_NG_E!W19+NRG_PF_E!W19+NRG_CO_E!W19+NRG_BKBPB_E!W19+NRG_GW_E!W19+NRG_BF_E!W19+NRG_PR_E!W19+NRG_NI_E!W19+NRG_CL_E!W19+NRG_LNG_E!W19+NRG_BIOG_E!W19+NRG_GTL_E!W19+NRG_CPP_E!W19+NRG_NSP_E!W19</f>
        <v>118.36152000000001</v>
      </c>
      <c r="X19" s="8">
        <f>NRG_CM_E!X19+NRG_OIL_NG_E!X19+NRG_PF_E!X19+NRG_CO_E!X19+NRG_BKBPB_E!X19+NRG_GW_E!X19+NRG_BF_E!X19+NRG_PR_E!X19+NRG_NI_E!X19+NRG_CL_E!X19+NRG_LNG_E!X19+NRG_BIOG_E!X19+NRG_GTL_E!X19+NRG_CPP_E!X19+NRG_NSP_E!X19</f>
        <v>179.42039999999997</v>
      </c>
      <c r="Y19" s="8">
        <f>NRG_CM_E!Y19+NRG_OIL_NG_E!Y19+NRG_PF_E!Y19+NRG_CO_E!Y19+NRG_BKBPB_E!Y19+NRG_GW_E!Y19+NRG_BF_E!Y19+NRG_PR_E!Y19+NRG_NI_E!Y19+NRG_CL_E!Y19+NRG_LNG_E!Y19+NRG_BIOG_E!Y19+NRG_GTL_E!Y19+NRG_CPP_E!Y19+NRG_NSP_E!Y19</f>
        <v>143.57628</v>
      </c>
      <c r="Z19" s="8">
        <f>NRG_CM_E!Z19+NRG_OIL_NG_E!Z19+NRG_PF_E!Z19+NRG_CO_E!Z19+NRG_BKBPB_E!Z19+NRG_GW_E!Z19+NRG_BF_E!Z19+NRG_PR_E!Z19+NRG_NI_E!Z19+NRG_CL_E!Z19+NRG_LNG_E!Z19+NRG_BIOG_E!Z19+NRG_GTL_E!Z19+NRG_CPP_E!Z19+NRG_NSP_E!Z19</f>
        <v>143.61624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2693.6002079999998</v>
      </c>
      <c r="D20" s="8">
        <f>NRG_CM_E!D20+NRG_OIL_NG_E!D20+NRG_PF_E!D20+NRG_CO_E!D20+NRG_BKBPB_E!D20+NRG_GW_E!D20+NRG_BF_E!D20+NRG_PR_E!D20+NRG_NI_E!D20+NRG_CL_E!D20+NRG_LNG_E!D20+NRG_BIOG_E!D20+NRG_GTL_E!D20+NRG_CPP_E!D20+NRG_NSP_E!D20</f>
        <v>3049.0199999999991</v>
      </c>
      <c r="E20" s="8">
        <f>NRG_CM_E!E20+NRG_OIL_NG_E!E20+NRG_PF_E!E20+NRG_CO_E!E20+NRG_BKBPB_E!E20+NRG_GW_E!E20+NRG_BF_E!E20+NRG_PR_E!E20+NRG_NI_E!E20+NRG_CL_E!E20+NRG_LNG_E!E20+NRG_BIOG_E!E20+NRG_GTL_E!E20+NRG_CPP_E!E20+NRG_NSP_E!E20</f>
        <v>3120.7793760000004</v>
      </c>
      <c r="F20" s="8">
        <f>NRG_CM_E!F20+NRG_OIL_NG_E!F20+NRG_PF_E!F20+NRG_CO_E!F20+NRG_BKBPB_E!F20+NRG_GW_E!F20+NRG_BF_E!F20+NRG_PR_E!F20+NRG_NI_E!F20+NRG_CL_E!F20+NRG_LNG_E!F20+NRG_BIOG_E!F20+NRG_GTL_E!F20+NRG_CPP_E!F20+NRG_NSP_E!F20</f>
        <v>3367.5202079999995</v>
      </c>
      <c r="G20" s="8">
        <f>NRG_CM_E!G20+NRG_OIL_NG_E!G20+NRG_PF_E!G20+NRG_CO_E!G20+NRG_BKBPB_E!G20+NRG_GW_E!G20+NRG_BF_E!G20+NRG_PR_E!G20+NRG_NI_E!G20+NRG_CL_E!G20+NRG_LNG_E!G20+NRG_BIOG_E!G20+NRG_GTL_E!G20+NRG_CPP_E!G20+NRG_NSP_E!G20</f>
        <v>3228.160104</v>
      </c>
      <c r="H20" s="8">
        <f>NRG_CM_E!H20+NRG_OIL_NG_E!H20+NRG_PF_E!H20+NRG_CO_E!H20+NRG_BKBPB_E!H20+NRG_GW_E!H20+NRG_BF_E!H20+NRG_PR_E!H20+NRG_NI_E!H20+NRG_CL_E!H20+NRG_LNG_E!H20+NRG_BIOG_E!H20+NRG_GTL_E!H20+NRG_CPP_E!H20+NRG_NSP_E!H20</f>
        <v>3280.159584</v>
      </c>
      <c r="I20" s="8">
        <f>NRG_CM_E!I20+NRG_OIL_NG_E!I20+NRG_PF_E!I20+NRG_CO_E!I20+NRG_BKBPB_E!I20+NRG_GW_E!I20+NRG_BF_E!I20+NRG_PR_E!I20+NRG_NI_E!I20+NRG_CL_E!I20+NRG_LNG_E!I20+NRG_BIOG_E!I20+NRG_GTL_E!I20+NRG_CPP_E!I20+NRG_NSP_E!I20</f>
        <v>3618.1604159999997</v>
      </c>
      <c r="J20" s="8">
        <f>NRG_CM_E!J20+NRG_OIL_NG_E!J20+NRG_PF_E!J20+NRG_CO_E!J20+NRG_BKBPB_E!J20+NRG_GW_E!J20+NRG_BF_E!J20+NRG_PR_E!J20+NRG_NI_E!J20+NRG_CL_E!J20+NRG_LNG_E!J20+NRG_BIOG_E!J20+NRG_GTL_E!J20+NRG_CPP_E!J20+NRG_NSP_E!J20</f>
        <v>3539.8995839999998</v>
      </c>
      <c r="K20" s="8">
        <f>NRG_CM_E!K20+NRG_OIL_NG_E!K20+NRG_PF_E!K20+NRG_CO_E!K20+NRG_BKBPB_E!K20+NRG_GW_E!K20+NRG_BF_E!K20+NRG_PR_E!K20+NRG_NI_E!K20+NRG_CL_E!K20+NRG_LNG_E!K20+NRG_BIOG_E!K20+NRG_GTL_E!K20+NRG_CPP_E!K20+NRG_NSP_E!K20</f>
        <v>3090.6195839999996</v>
      </c>
      <c r="L20" s="8">
        <f>NRG_CM_E!L20+NRG_OIL_NG_E!L20+NRG_PF_E!L20+NRG_CO_E!L20+NRG_BKBPB_E!L20+NRG_GW_E!L20+NRG_BF_E!L20+NRG_PR_E!L20+NRG_NI_E!L20+NRG_CL_E!L20+NRG_LNG_E!L20+NRG_BIOG_E!L20+NRG_GTL_E!L20+NRG_CPP_E!L20+NRG_NSP_E!L20</f>
        <v>2807.4795840000006</v>
      </c>
      <c r="M20" s="8">
        <f>NRG_CM_E!M20+NRG_OIL_NG_E!M20+NRG_PF_E!M20+NRG_CO_E!M20+NRG_BKBPB_E!M20+NRG_GW_E!M20+NRG_BF_E!M20+NRG_PR_E!M20+NRG_NI_E!M20+NRG_CL_E!M20+NRG_LNG_E!M20+NRG_BIOG_E!M20+NRG_GTL_E!M20+NRG_CPP_E!M20+NRG_NSP_E!M20</f>
        <v>3196.44</v>
      </c>
      <c r="N20" s="8">
        <f>NRG_CM_E!N20+NRG_OIL_NG_E!N20+NRG_PF_E!N20+NRG_CO_E!N20+NRG_BKBPB_E!N20+NRG_GW_E!N20+NRG_BF_E!N20+NRG_PR_E!N20+NRG_NI_E!N20+NRG_CL_E!N20+NRG_LNG_E!N20+NRG_BIOG_E!N20+NRG_GTL_E!N20+NRG_CPP_E!N20+NRG_NSP_E!N20</f>
        <v>2930.459687999999</v>
      </c>
      <c r="O20" s="8">
        <f>NRG_CM_E!O20+NRG_OIL_NG_E!O20+NRG_PF_E!O20+NRG_CO_E!O20+NRG_BKBPB_E!O20+NRG_GW_E!O20+NRG_BF_E!O20+NRG_PR_E!O20+NRG_NI_E!O20+NRG_CL_E!O20+NRG_LNG_E!O20+NRG_BIOG_E!O20+NRG_GTL_E!O20+NRG_CPP_E!O20+NRG_NSP_E!O20</f>
        <v>3025.8802079999991</v>
      </c>
      <c r="P20" s="8">
        <f>NRG_CM_E!P20+NRG_OIL_NG_E!P20+NRG_PF_E!P20+NRG_CO_E!P20+NRG_BKBPB_E!P20+NRG_GW_E!P20+NRG_BF_E!P20+NRG_PR_E!P20+NRG_NI_E!P20+NRG_CL_E!P20+NRG_LNG_E!P20+NRG_BIOG_E!P20+NRG_GTL_E!P20+NRG_CPP_E!P20+NRG_NSP_E!P20</f>
        <v>3020.4195840000002</v>
      </c>
      <c r="Q20" s="8">
        <f>NRG_CM_E!Q20+NRG_OIL_NG_E!Q20+NRG_PF_E!Q20+NRG_CO_E!Q20+NRG_BKBPB_E!Q20+NRG_GW_E!Q20+NRG_BF_E!Q20+NRG_PR_E!Q20+NRG_NI_E!Q20+NRG_CL_E!Q20+NRG_LNG_E!Q20+NRG_BIOG_E!Q20+NRG_GTL_E!Q20+NRG_CPP_E!Q20+NRG_NSP_E!Q20</f>
        <v>3171.739896</v>
      </c>
      <c r="R20" s="8">
        <f>NRG_CM_E!R20+NRG_OIL_NG_E!R20+NRG_PF_E!R20+NRG_CO_E!R20+NRG_BKBPB_E!R20+NRG_GW_E!R20+NRG_BF_E!R20+NRG_PR_E!R20+NRG_NI_E!R20+NRG_CL_E!R20+NRG_LNG_E!R20+NRG_BIOG_E!R20+NRG_GTL_E!R20+NRG_CPP_E!R20+NRG_NSP_E!R20</f>
        <v>3114.8002079999997</v>
      </c>
      <c r="S20" s="8">
        <f>NRG_CM_E!S20+NRG_OIL_NG_E!S20+NRG_PF_E!S20+NRG_CO_E!S20+NRG_BKBPB_E!S20+NRG_GW_E!S20+NRG_BF_E!S20+NRG_PR_E!S20+NRG_NI_E!S20+NRG_CL_E!S20+NRG_LNG_E!S20+NRG_BIOG_E!S20+NRG_GTL_E!S20+NRG_CPP_E!S20+NRG_NSP_E!S20</f>
        <v>3258.0596879999994</v>
      </c>
      <c r="T20" s="8">
        <f>NRG_CM_E!T20+NRG_OIL_NG_E!T20+NRG_PF_E!T20+NRG_CO_E!T20+NRG_BKBPB_E!T20+NRG_GW_E!T20+NRG_BF_E!T20+NRG_PR_E!T20+NRG_NI_E!T20+NRG_CL_E!T20+NRG_LNG_E!T20+NRG_BIOG_E!T20+NRG_GTL_E!T20+NRG_CPP_E!T20+NRG_NSP_E!T20</f>
        <v>3212.0403119999992</v>
      </c>
      <c r="U20" s="8">
        <f>NRG_CM_E!U20+NRG_OIL_NG_E!U20+NRG_PF_E!U20+NRG_CO_E!U20+NRG_BKBPB_E!U20+NRG_GW_E!U20+NRG_BF_E!U20+NRG_PR_E!U20+NRG_NI_E!U20+NRG_CL_E!U20+NRG_LNG_E!U20+NRG_BIOG_E!U20+NRG_GTL_E!U20+NRG_CPP_E!U20+NRG_NSP_E!U20</f>
        <v>3162.6401040000001</v>
      </c>
      <c r="V20" s="8">
        <f>NRG_CM_E!V20+NRG_OIL_NG_E!V20+NRG_PF_E!V20+NRG_CO_E!V20+NRG_BKBPB_E!V20+NRG_GW_E!V20+NRG_BF_E!V20+NRG_PR_E!V20+NRG_NI_E!V20+NRG_CL_E!V20+NRG_LNG_E!V20+NRG_BIOG_E!V20+NRG_GTL_E!V20+NRG_CPP_E!V20+NRG_NSP_E!V20</f>
        <v>2662.3995839999998</v>
      </c>
      <c r="W20" s="8">
        <f>NRG_CM_E!W20+NRG_OIL_NG_E!W20+NRG_PF_E!W20+NRG_CO_E!W20+NRG_BKBPB_E!W20+NRG_GW_E!W20+NRG_BF_E!W20+NRG_PR_E!W20+NRG_NI_E!W20+NRG_CL_E!W20+NRG_LNG_E!W20+NRG_BIOG_E!W20+NRG_GTL_E!W20+NRG_CPP_E!W20+NRG_NSP_E!W20</f>
        <v>2233.3998959999999</v>
      </c>
      <c r="X20" s="8">
        <f>NRG_CM_E!X20+NRG_OIL_NG_E!X20+NRG_PF_E!X20+NRG_CO_E!X20+NRG_BKBPB_E!X20+NRG_GW_E!X20+NRG_BF_E!X20+NRG_PR_E!X20+NRG_NI_E!X20+NRG_CL_E!X20+NRG_LNG_E!X20+NRG_BIOG_E!X20+NRG_GTL_E!X20+NRG_CPP_E!X20+NRG_NSP_E!X20</f>
        <v>3010.5401040000002</v>
      </c>
      <c r="Y20" s="8">
        <f>NRG_CM_E!Y20+NRG_OIL_NG_E!Y20+NRG_PF_E!Y20+NRG_CO_E!Y20+NRG_BKBPB_E!Y20+NRG_GW_E!Y20+NRG_BF_E!Y20+NRG_PR_E!Y20+NRG_NI_E!Y20+NRG_CL_E!Y20+NRG_LNG_E!Y20+NRG_BIOG_E!Y20+NRG_GTL_E!Y20+NRG_CPP_E!Y20+NRG_NSP_E!Y20</f>
        <v>1672.5805200000004</v>
      </c>
      <c r="Z20" s="8">
        <f>NRG_CM_E!Z20+NRG_OIL_NG_E!Z20+NRG_PF_E!Z20+NRG_CO_E!Z20+NRG_BKBPB_E!Z20+NRG_GW_E!Z20+NRG_BF_E!Z20+NRG_PR_E!Z20+NRG_NI_E!Z20+NRG_CL_E!Z20+NRG_LNG_E!Z20+NRG_BIOG_E!Z20+NRG_GTL_E!Z20+NRG_CPP_E!Z20+NRG_NSP_E!Z20</f>
        <v>3250.26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  <c r="Y21" s="8">
        <f>NRG_CM_E!Y21+NRG_OIL_NG_E!Y21+NRG_PF_E!Y21+NRG_CO_E!Y21+NRG_BKBPB_E!Y21+NRG_GW_E!Y21+NRG_BF_E!Y21+NRG_PR_E!Y21+NRG_NI_E!Y21+NRG_CL_E!Y21+NRG_LNG_E!Y21+NRG_BIOG_E!Y21+NRG_GTL_E!Y21+NRG_CPP_E!Y21+NRG_NSP_E!Y21</f>
        <v>0</v>
      </c>
      <c r="Z21" s="8">
        <f>NRG_CM_E!Z21+NRG_OIL_NG_E!Z21+NRG_PF_E!Z21+NRG_CO_E!Z21+NRG_BKBPB_E!Z21+NRG_GW_E!Z21+NRG_BF_E!Z21+NRG_PR_E!Z21+NRG_NI_E!Z21+NRG_CL_E!Z21+NRG_LNG_E!Z21+NRG_BIOG_E!Z21+NRG_GTL_E!Z21+NRG_CPP_E!Z21+NRG_NSP_E!Z21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  <c r="Y23" s="8">
        <f>NRG_CM_E!Y23+NRG_OIL_NG_E!Y23+NRG_PF_E!Y23+NRG_CO_E!Y23+NRG_BKBPB_E!Y23+NRG_GW_E!Y23+NRG_BF_E!Y23+NRG_PR_E!Y23+NRG_NI_E!Y23+NRG_CL_E!Y23+NRG_LNG_E!Y23+NRG_BIOG_E!Y23+NRG_GTL_E!Y23+NRG_CPP_E!Y23+NRG_NSP_E!Y23</f>
        <v>0</v>
      </c>
      <c r="Z23" s="8">
        <f>NRG_CM_E!Z23+NRG_OIL_NG_E!Z23+NRG_PF_E!Z23+NRG_CO_E!Z23+NRG_BKBPB_E!Z23+NRG_GW_E!Z23+NRG_BF_E!Z23+NRG_PR_E!Z23+NRG_NI_E!Z23+NRG_CL_E!Z23+NRG_LNG_E!Z23+NRG_BIOG_E!Z23+NRG_GTL_E!Z23+NRG_CPP_E!Z23+NRG_NSP_E!Z23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  <c r="Y24" s="8">
        <f>NRG_CM_E!Y24+NRG_OIL_NG_E!Y24+NRG_PF_E!Y24+NRG_CO_E!Y24+NRG_BKBPB_E!Y24+NRG_GW_E!Y24+NRG_BF_E!Y24+NRG_PR_E!Y24+NRG_NI_E!Y24+NRG_CL_E!Y24+NRG_LNG_E!Y24+NRG_BIOG_E!Y24+NRG_GTL_E!Y24+NRG_CPP_E!Y24+NRG_NSP_E!Y24</f>
        <v>0</v>
      </c>
      <c r="Z24" s="8">
        <f>NRG_CM_E!Z24+NRG_OIL_NG_E!Z24+NRG_PF_E!Z24+NRG_CO_E!Z24+NRG_BKBPB_E!Z24+NRG_GW_E!Z24+NRG_BF_E!Z24+NRG_PR_E!Z24+NRG_NI_E!Z24+NRG_CL_E!Z24+NRG_LNG_E!Z24+NRG_BIOG_E!Z24+NRG_GTL_E!Z24+NRG_CPP_E!Z24+NRG_NSP_E!Z24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52.133187599999992</v>
      </c>
      <c r="D26" s="27">
        <f t="shared" ref="D26:X26" si="21">SUM(D27,D33)</f>
        <v>1180.3641786000001</v>
      </c>
      <c r="E26" s="27">
        <f t="shared" si="21"/>
        <v>1094.4516398400001</v>
      </c>
      <c r="F26" s="27">
        <f t="shared" si="21"/>
        <v>1161.0680184</v>
      </c>
      <c r="G26" s="27">
        <f t="shared" si="21"/>
        <v>1318.1810616</v>
      </c>
      <c r="H26" s="27">
        <f t="shared" si="21"/>
        <v>1532.9172045600001</v>
      </c>
      <c r="I26" s="27">
        <f t="shared" si="21"/>
        <v>1453.2416809199999</v>
      </c>
      <c r="J26" s="27">
        <f t="shared" si="21"/>
        <v>953.2195149600002</v>
      </c>
      <c r="K26" s="27">
        <f t="shared" si="21"/>
        <v>843.19473636000021</v>
      </c>
      <c r="L26" s="27">
        <f t="shared" si="21"/>
        <v>869.7589124399999</v>
      </c>
      <c r="M26" s="27">
        <f t="shared" si="21"/>
        <v>791.36913744000003</v>
      </c>
      <c r="N26" s="27">
        <f t="shared" si="21"/>
        <v>904.40318808000006</v>
      </c>
      <c r="O26" s="27">
        <f t="shared" si="21"/>
        <v>744.59281572000009</v>
      </c>
      <c r="P26" s="27">
        <f t="shared" si="21"/>
        <v>951.68533607999984</v>
      </c>
      <c r="Q26" s="27">
        <f t="shared" si="21"/>
        <v>1042.7407909199999</v>
      </c>
      <c r="R26" s="27">
        <f t="shared" si="21"/>
        <v>1021.1317120800001</v>
      </c>
      <c r="S26" s="27">
        <f t="shared" si="21"/>
        <v>929.62422900000024</v>
      </c>
      <c r="T26" s="27">
        <f t="shared" si="21"/>
        <v>1067.1202980000003</v>
      </c>
      <c r="U26" s="27">
        <f t="shared" si="21"/>
        <v>827.06435099999999</v>
      </c>
      <c r="V26" s="27">
        <f t="shared" si="21"/>
        <v>727.26417000000015</v>
      </c>
      <c r="W26" s="27">
        <f t="shared" si="21"/>
        <v>761.43210300000021</v>
      </c>
      <c r="X26" s="27">
        <f t="shared" si="21"/>
        <v>852.63111000000004</v>
      </c>
      <c r="Y26" s="27">
        <f t="shared" ref="Y26:Z26" si="22">SUM(Y27,Y33)</f>
        <v>845.5979339999999</v>
      </c>
      <c r="Z26" s="27">
        <f t="shared" si="22"/>
        <v>790.99037999999996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  <c r="Y28" s="8">
        <f>NRG_CM_E!Y28+NRG_OIL_NG_E!Y28+NRG_PF_E!Y28+NRG_CO_E!Y28+NRG_BKBPB_E!Y28+NRG_GW_E!Y28+NRG_BF_E!Y28+NRG_PR_E!Y28+NRG_NI_E!Y28+NRG_CL_E!Y28+NRG_LNG_E!Y28+NRG_BIOG_E!Y28+NRG_GTL_E!Y28+NRG_CPP_E!Y28+NRG_NSP_E!Y28</f>
        <v>0</v>
      </c>
      <c r="Z28" s="8">
        <f>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52.133187599999992</v>
      </c>
      <c r="D33" s="19">
        <f t="shared" ref="D33:X33" si="27">SUM(D34:D50)</f>
        <v>1180.3641786000001</v>
      </c>
      <c r="E33" s="19">
        <f t="shared" si="27"/>
        <v>1094.4516398400001</v>
      </c>
      <c r="F33" s="19">
        <f t="shared" si="27"/>
        <v>1161.0680184</v>
      </c>
      <c r="G33" s="19">
        <f t="shared" si="27"/>
        <v>1318.1810616</v>
      </c>
      <c r="H33" s="19">
        <f t="shared" si="27"/>
        <v>1532.9172045600001</v>
      </c>
      <c r="I33" s="19">
        <f t="shared" si="27"/>
        <v>1453.2416809199999</v>
      </c>
      <c r="J33" s="19">
        <f t="shared" si="27"/>
        <v>953.2195149600002</v>
      </c>
      <c r="K33" s="19">
        <f t="shared" si="27"/>
        <v>843.19473636000021</v>
      </c>
      <c r="L33" s="19">
        <f t="shared" si="27"/>
        <v>869.7589124399999</v>
      </c>
      <c r="M33" s="19">
        <f t="shared" si="27"/>
        <v>791.36913744000003</v>
      </c>
      <c r="N33" s="19">
        <f t="shared" si="27"/>
        <v>904.40318808000006</v>
      </c>
      <c r="O33" s="19">
        <f t="shared" si="27"/>
        <v>744.59281572000009</v>
      </c>
      <c r="P33" s="19">
        <f t="shared" si="27"/>
        <v>951.68533607999984</v>
      </c>
      <c r="Q33" s="19">
        <f t="shared" si="27"/>
        <v>1042.7407909199999</v>
      </c>
      <c r="R33" s="19">
        <f t="shared" si="27"/>
        <v>1021.1317120800001</v>
      </c>
      <c r="S33" s="19">
        <f t="shared" si="27"/>
        <v>929.62422900000024</v>
      </c>
      <c r="T33" s="19">
        <f t="shared" si="27"/>
        <v>1067.1202980000003</v>
      </c>
      <c r="U33" s="19">
        <f t="shared" si="27"/>
        <v>827.06435099999999</v>
      </c>
      <c r="V33" s="19">
        <f t="shared" si="27"/>
        <v>727.26417000000015</v>
      </c>
      <c r="W33" s="19">
        <f t="shared" si="27"/>
        <v>761.43210300000021</v>
      </c>
      <c r="X33" s="19">
        <f t="shared" si="27"/>
        <v>852.63111000000004</v>
      </c>
      <c r="Y33" s="19">
        <f t="shared" ref="Y33:Z33" si="28">SUM(Y34:Y50)</f>
        <v>845.5979339999999</v>
      </c>
      <c r="Z33" s="19">
        <f t="shared" si="28"/>
        <v>790.99037999999996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0</v>
      </c>
      <c r="D34" s="8">
        <f>NRG_CM_E!D34+NRG_OIL_NG_E!D34+NRG_PF_E!D34+NRG_CO_E!D34+NRG_BKBPB_E!D34+NRG_GW_E!D34+NRG_BF_E!D34+NRG_PR_E!D34+NRG_NI_E!D34+NRG_CL_E!D34+NRG_LNG_E!D34+NRG_BIOG_E!D34+NRG_GTL_E!D34+NRG_CPP_E!D34+NRG_NSP_E!D34</f>
        <v>875.3184</v>
      </c>
      <c r="E34" s="8">
        <f>NRG_CM_E!E34+NRG_OIL_NG_E!E34+NRG_PF_E!E34+NRG_CO_E!E34+NRG_BKBPB_E!E34+NRG_GW_E!E34+NRG_BF_E!E34+NRG_PR_E!E34+NRG_NI_E!E34+NRG_CL_E!E34+NRG_LNG_E!E34+NRG_BIOG_E!E34+NRG_GTL_E!E34+NRG_CPP_E!E34+NRG_NSP_E!E34</f>
        <v>926.6400000000001</v>
      </c>
      <c r="F34" s="8">
        <f>NRG_CM_E!F34+NRG_OIL_NG_E!F34+NRG_PF_E!F34+NRG_CO_E!F34+NRG_BKBPB_E!F34+NRG_GW_E!F34+NRG_BF_E!F34+NRG_PR_E!F34+NRG_NI_E!F34+NRG_CL_E!F34+NRG_LNG_E!F34+NRG_BIOG_E!F34+NRG_GTL_E!F34+NRG_CPP_E!F34+NRG_NSP_E!F34</f>
        <v>883.87200000000007</v>
      </c>
      <c r="G34" s="8">
        <f>NRG_CM_E!G34+NRG_OIL_NG_E!G34+NRG_PF_E!G34+NRG_CO_E!G34+NRG_BKBPB_E!G34+NRG_GW_E!G34+NRG_BF_E!G34+NRG_PR_E!G34+NRG_NI_E!G34+NRG_CL_E!G34+NRG_LNG_E!G34+NRG_BIOG_E!G34+NRG_GTL_E!G34+NRG_CPP_E!G34+NRG_NSP_E!G34</f>
        <v>975.11039999999991</v>
      </c>
      <c r="H34" s="8">
        <f>NRG_CM_E!H34+NRG_OIL_NG_E!H34+NRG_PF_E!H34+NRG_CO_E!H34+NRG_BKBPB_E!H34+NRG_GW_E!H34+NRG_BF_E!H34+NRG_PR_E!H34+NRG_NI_E!H34+NRG_CL_E!H34+NRG_LNG_E!H34+NRG_BIOG_E!H34+NRG_GTL_E!H34+NRG_CPP_E!H34+NRG_NSP_E!H34</f>
        <v>1052.0928000000001</v>
      </c>
      <c r="I34" s="8">
        <f>NRG_CM_E!I34+NRG_OIL_NG_E!I34+NRG_PF_E!I34+NRG_CO_E!I34+NRG_BKBPB_E!I34+NRG_GW_E!I34+NRG_BF_E!I34+NRG_PR_E!I34+NRG_NI_E!I34+NRG_CL_E!I34+NRG_LNG_E!I34+NRG_BIOG_E!I34+NRG_GTL_E!I34+NRG_CPP_E!I34+NRG_NSP_E!I34</f>
        <v>1129.0752</v>
      </c>
      <c r="J34" s="8">
        <f>NRG_CM_E!J34+NRG_OIL_NG_E!J34+NRG_PF_E!J34+NRG_CO_E!J34+NRG_BKBPB_E!J34+NRG_GW_E!J34+NRG_BF_E!J34+NRG_PR_E!J34+NRG_NI_E!J34+NRG_CL_E!J34+NRG_LNG_E!J34+NRG_BIOG_E!J34+NRG_GTL_E!J34+NRG_CPP_E!J34+NRG_NSP_E!J34</f>
        <v>705.49056000000007</v>
      </c>
      <c r="K34" s="8">
        <f>NRG_CM_E!K34+NRG_OIL_NG_E!K34+NRG_PF_E!K34+NRG_CO_E!K34+NRG_BKBPB_E!K34+NRG_GW_E!K34+NRG_BF_E!K34+NRG_PR_E!K34+NRG_NI_E!K34+NRG_CL_E!K34+NRG_LNG_E!K34+NRG_BIOG_E!K34+NRG_GTL_E!K34+NRG_CPP_E!K34+NRG_NSP_E!K34</f>
        <v>644.42304000000024</v>
      </c>
      <c r="L34" s="8">
        <f>NRG_CM_E!L34+NRG_OIL_NG_E!L34+NRG_PF_E!L34+NRG_CO_E!L34+NRG_BKBPB_E!L34+NRG_GW_E!L34+NRG_BF_E!L34+NRG_PR_E!L34+NRG_NI_E!L34+NRG_CL_E!L34+NRG_LNG_E!L34+NRG_BIOG_E!L34+NRG_GTL_E!L34+NRG_CPP_E!L34+NRG_NSP_E!L34</f>
        <v>621.92448000000002</v>
      </c>
      <c r="M34" s="8">
        <f>NRG_CM_E!M34+NRG_OIL_NG_E!M34+NRG_PF_E!M34+NRG_CO_E!M34+NRG_BKBPB_E!M34+NRG_GW_E!M34+NRG_BF_E!M34+NRG_PR_E!M34+NRG_NI_E!M34+NRG_CL_E!M34+NRG_LNG_E!M34+NRG_BIOG_E!M34+NRG_GTL_E!M34+NRG_CPP_E!M34+NRG_NSP_E!M34</f>
        <v>580.14143999999999</v>
      </c>
      <c r="N34" s="8">
        <f>NRG_CM_E!N34+NRG_OIL_NG_E!N34+NRG_PF_E!N34+NRG_CO_E!N34+NRG_BKBPB_E!N34+NRG_GW_E!N34+NRG_BF_E!N34+NRG_PR_E!N34+NRG_NI_E!N34+NRG_CL_E!N34+NRG_LNG_E!N34+NRG_BIOG_E!N34+NRG_GTL_E!N34+NRG_CPP_E!N34+NRG_NSP_E!N34</f>
        <v>662.10048000000006</v>
      </c>
      <c r="O34" s="8">
        <f>NRG_CM_E!O34+NRG_OIL_NG_E!O34+NRG_PF_E!O34+NRG_CO_E!O34+NRG_BKBPB_E!O34+NRG_GW_E!O34+NRG_BF_E!O34+NRG_PR_E!O34+NRG_NI_E!O34+NRG_CL_E!O34+NRG_LNG_E!O34+NRG_BIOG_E!O34+NRG_GTL_E!O34+NRG_CPP_E!O34+NRG_NSP_E!O34</f>
        <v>504.61056000000008</v>
      </c>
      <c r="P34" s="8">
        <f>NRG_CM_E!P34+NRG_OIL_NG_E!P34+NRG_PF_E!P34+NRG_CO_E!P34+NRG_BKBPB_E!P34+NRG_GW_E!P34+NRG_BF_E!P34+NRG_PR_E!P34+NRG_NI_E!P34+NRG_CL_E!P34+NRG_LNG_E!P34+NRG_BIOG_E!P34+NRG_GTL_E!P34+NRG_CPP_E!P34+NRG_NSP_E!P34</f>
        <v>702.27647999999988</v>
      </c>
      <c r="Q34" s="8">
        <f>NRG_CM_E!Q34+NRG_OIL_NG_E!Q34+NRG_PF_E!Q34+NRG_CO_E!Q34+NRG_BKBPB_E!Q34+NRG_GW_E!Q34+NRG_BF_E!Q34+NRG_PR_E!Q34+NRG_NI_E!Q34+NRG_CL_E!Q34+NRG_LNG_E!Q34+NRG_BIOG_E!Q34+NRG_GTL_E!Q34+NRG_CPP_E!Q34+NRG_NSP_E!Q34</f>
        <v>833.03997695999999</v>
      </c>
      <c r="R34" s="8">
        <f>NRG_CM_E!R34+NRG_OIL_NG_E!R34+NRG_PF_E!R34+NRG_CO_E!R34+NRG_BKBPB_E!R34+NRG_GW_E!R34+NRG_BF_E!R34+NRG_PR_E!R34+NRG_NI_E!R34+NRG_CL_E!R34+NRG_LNG_E!R34+NRG_BIOG_E!R34+NRG_GTL_E!R34+NRG_CPP_E!R34+NRG_NSP_E!R34</f>
        <v>721.56096000000002</v>
      </c>
      <c r="S34" s="8">
        <f>NRG_CM_E!S34+NRG_OIL_NG_E!S34+NRG_PF_E!S34+NRG_CO_E!S34+NRG_BKBPB_E!S34+NRG_GW_E!S34+NRG_BF_E!S34+NRG_PR_E!S34+NRG_NI_E!S34+NRG_CL_E!S34+NRG_LNG_E!S34+NRG_BIOG_E!S34+NRG_GTL_E!S34+NRG_CPP_E!S34+NRG_NSP_E!S34</f>
        <v>748.8806400000002</v>
      </c>
      <c r="T34" s="8">
        <f>NRG_CM_E!T34+NRG_OIL_NG_E!T34+NRG_PF_E!T34+NRG_CO_E!T34+NRG_BKBPB_E!T34+NRG_GW_E!T34+NRG_BF_E!T34+NRG_PR_E!T34+NRG_NI_E!T34+NRG_CL_E!T34+NRG_LNG_E!T34+NRG_BIOG_E!T34+NRG_GTL_E!T34+NRG_CPP_E!T34+NRG_NSP_E!T34</f>
        <v>865.85760000000016</v>
      </c>
      <c r="U34" s="8">
        <f>NRG_CM_E!U34+NRG_OIL_NG_E!U34+NRG_PF_E!U34+NRG_CO_E!U34+NRG_BKBPB_E!U34+NRG_GW_E!U34+NRG_BF_E!U34+NRG_PR_E!U34+NRG_NI_E!U34+NRG_CL_E!U34+NRG_LNG_E!U34+NRG_BIOG_E!U34+NRG_GTL_E!U34+NRG_CPP_E!U34+NRG_NSP_E!U34</f>
        <v>639.60191999999995</v>
      </c>
      <c r="V34" s="8">
        <f>NRG_CM_E!V34+NRG_OIL_NG_E!V34+NRG_PF_E!V34+NRG_CO_E!V34+NRG_BKBPB_E!V34+NRG_GW_E!V34+NRG_BF_E!V34+NRG_PR_E!V34+NRG_NI_E!V34+NRG_CL_E!V34+NRG_LNG_E!V34+NRG_BIOG_E!V34+NRG_GTL_E!V34+NRG_CPP_E!V34+NRG_NSP_E!V34</f>
        <v>597.81888000000015</v>
      </c>
      <c r="W34" s="8">
        <f>NRG_CM_E!W34+NRG_OIL_NG_E!W34+NRG_PF_E!W34+NRG_CO_E!W34+NRG_BKBPB_E!W34+NRG_GW_E!W34+NRG_BF_E!W34+NRG_PR_E!W34+NRG_NI_E!W34+NRG_CL_E!W34+NRG_LNG_E!W34+NRG_BIOG_E!W34+NRG_GTL_E!W34+NRG_CPP_E!W34+NRG_NSP_E!W34</f>
        <v>596.21184000000017</v>
      </c>
      <c r="X34" s="8">
        <f>NRG_CM_E!X34+NRG_OIL_NG_E!X34+NRG_PF_E!X34+NRG_CO_E!X34+NRG_BKBPB_E!X34+NRG_GW_E!X34+NRG_BF_E!X34+NRG_PR_E!X34+NRG_NI_E!X34+NRG_CL_E!X34+NRG_LNG_E!X34+NRG_BIOG_E!X34+NRG_GTL_E!X34+NRG_CPP_E!X34+NRG_NSP_E!X34</f>
        <v>670.13568000000009</v>
      </c>
      <c r="Y34" s="8">
        <f>NRG_CM_E!Y34+NRG_OIL_NG_E!Y34+NRG_PF_E!Y34+NRG_CO_E!Y34+NRG_BKBPB_E!Y34+NRG_GW_E!Y34+NRG_BF_E!Y34+NRG_PR_E!Y34+NRG_NI_E!Y34+NRG_CL_E!Y34+NRG_LNG_E!Y34+NRG_BIOG_E!Y34+NRG_GTL_E!Y34+NRG_CPP_E!Y34+NRG_NSP_E!Y34</f>
        <v>650.85119999999995</v>
      </c>
      <c r="Z34" s="8">
        <f>NRG_CM_E!Z34+NRG_OIL_NG_E!Z34+NRG_PF_E!Z34+NRG_CO_E!Z34+NRG_BKBPB_E!Z34+NRG_GW_E!Z34+NRG_BF_E!Z34+NRG_PR_E!Z34+NRG_NI_E!Z34+NRG_CL_E!Z34+NRG_LNG_E!Z34+NRG_BIOG_E!Z34+NRG_GTL_E!Z34+NRG_CPP_E!Z34+NRG_NSP_E!Z34</f>
        <v>633.1737599999999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43.797600000000003</v>
      </c>
      <c r="M35" s="8">
        <f>NRG_CM_E!M35+NRG_OIL_NG_E!M35+NRG_PF_E!M35+NRG_CO_E!M35+NRG_BKBPB_E!M35+NRG_GW_E!M35+NRG_BF_E!M35+NRG_PR_E!M35+NRG_NI_E!M35+NRG_CL_E!M35+NRG_LNG_E!M35+NRG_BIOG_E!M35+NRG_GTL_E!M35+NRG_CPP_E!M35+NRG_NSP_E!M35</f>
        <v>46.717513920000016</v>
      </c>
      <c r="N35" s="8">
        <f>NRG_CM_E!N35+NRG_OIL_NG_E!N35+NRG_PF_E!N35+NRG_CO_E!N35+NRG_BKBPB_E!N35+NRG_GW_E!N35+NRG_BF_E!N35+NRG_PR_E!N35+NRG_NI_E!N35+NRG_CL_E!N35+NRG_LNG_E!N35+NRG_BIOG_E!N35+NRG_GTL_E!N35+NRG_CPP_E!N35+NRG_NSP_E!N35</f>
        <v>46.717513920000016</v>
      </c>
      <c r="O35" s="8">
        <f>NRG_CM_E!O35+NRG_OIL_NG_E!O35+NRG_PF_E!O35+NRG_CO_E!O35+NRG_BKBPB_E!O35+NRG_GW_E!O35+NRG_BF_E!O35+NRG_PR_E!O35+NRG_NI_E!O35+NRG_CL_E!O35+NRG_LNG_E!O35+NRG_BIOG_E!O35+NRG_GTL_E!O35+NRG_CPP_E!O35+NRG_NSP_E!O35</f>
        <v>46.717513920000016</v>
      </c>
      <c r="P35" s="8">
        <f>NRG_CM_E!P35+NRG_OIL_NG_E!P35+NRG_PF_E!P35+NRG_CO_E!P35+NRG_BKBPB_E!P35+NRG_GW_E!P35+NRG_BF_E!P35+NRG_PR_E!P35+NRG_NI_E!P35+NRG_CL_E!P35+NRG_LNG_E!P35+NRG_BIOG_E!P35+NRG_GTL_E!P35+NRG_CPP_E!P35+NRG_NSP_E!P35</f>
        <v>49.637206080000013</v>
      </c>
      <c r="Q35" s="8">
        <f>NRG_CM_E!Q35+NRG_OIL_NG_E!Q35+NRG_PF_E!Q35+NRG_CO_E!Q35+NRG_BKBPB_E!Q35+NRG_GW_E!Q35+NRG_BF_E!Q35+NRG_PR_E!Q35+NRG_NI_E!Q35+NRG_CL_E!Q35+NRG_LNG_E!Q35+NRG_BIOG_E!Q35+NRG_GTL_E!Q35+NRG_CPP_E!Q35+NRG_NSP_E!Q35</f>
        <v>67.156246080000003</v>
      </c>
      <c r="R35" s="8">
        <f>NRG_CM_E!R35+NRG_OIL_NG_E!R35+NRG_PF_E!R35+NRG_CO_E!R35+NRG_BKBPB_E!R35+NRG_GW_E!R35+NRG_BF_E!R35+NRG_PR_E!R35+NRG_NI_E!R35+NRG_CL_E!R35+NRG_LNG_E!R35+NRG_BIOG_E!R35+NRG_GTL_E!R35+NRG_CPP_E!R35+NRG_NSP_E!R35</f>
        <v>102.19432608000002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  <c r="Y36" s="8">
        <f>NRG_CM_E!Y36+NRG_OIL_NG_E!Y36+NRG_PF_E!Y36+NRG_CO_E!Y36+NRG_BKBPB_E!Y36+NRG_GW_E!Y36+NRG_BF_E!Y36+NRG_PR_E!Y36+NRG_NI_E!Y36+NRG_CL_E!Y36+NRG_LNG_E!Y36+NRG_BIOG_E!Y36+NRG_GTL_E!Y36+NRG_CPP_E!Y36+NRG_NSP_E!Y36</f>
        <v>0</v>
      </c>
      <c r="Z36" s="8">
        <f>NRG_CM_E!Z36+NRG_OIL_NG_E!Z36+NRG_PF_E!Z36+NRG_CO_E!Z36+NRG_BKBPB_E!Z36+NRG_GW_E!Z36+NRG_BF_E!Z36+NRG_PR_E!Z36+NRG_NI_E!Z36+NRG_CL_E!Z36+NRG_LNG_E!Z36+NRG_BIOG_E!Z36+NRG_GTL_E!Z36+NRG_CPP_E!Z36+NRG_NSP_E!Z36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30.006955439999992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  <c r="Y37" s="8">
        <f>NRG_CM_E!Y37+NRG_OIL_NG_E!Y37+NRG_PF_E!Y37+NRG_CO_E!Y37+NRG_BKBPB_E!Y37+NRG_GW_E!Y37+NRG_BF_E!Y37+NRG_PR_E!Y37+NRG_NI_E!Y37+NRG_CL_E!Y37+NRG_LNG_E!Y37+NRG_BIOG_E!Y37+NRG_GTL_E!Y37+NRG_CPP_E!Y37+NRG_NSP_E!Y37</f>
        <v>0</v>
      </c>
      <c r="Z37" s="8">
        <f>NRG_CM_E!Z37+NRG_OIL_NG_E!Z37+NRG_PF_E!Z37+NRG_CO_E!Z37+NRG_BKBPB_E!Z37+NRG_GW_E!Z37+NRG_BF_E!Z37+NRG_PR_E!Z37+NRG_NI_E!Z37+NRG_CL_E!Z37+NRG_LNG_E!Z37+NRG_BIOG_E!Z37+NRG_GTL_E!Z37+NRG_CPP_E!Z37+NRG_NSP_E!Z37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  <c r="Y40" s="8">
        <f>NRG_CM_E!Y40+NRG_OIL_NG_E!Y40+NRG_PF_E!Y40+NRG_CO_E!Y40+NRG_BKBPB_E!Y40+NRG_GW_E!Y40+NRG_BF_E!Y40+NRG_PR_E!Y40+NRG_NI_E!Y40+NRG_CL_E!Y40+NRG_LNG_E!Y40+NRG_BIOG_E!Y40+NRG_GTL_E!Y40+NRG_CPP_E!Y40+NRG_NSP_E!Y40</f>
        <v>0</v>
      </c>
      <c r="Z40" s="8">
        <f>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  <c r="Y41" s="8">
        <f>NRG_CM_E!Y41+NRG_OIL_NG_E!Y41+NRG_PF_E!Y41+NRG_CO_E!Y41+NRG_BKBPB_E!Y41+NRG_GW_E!Y41+NRG_BF_E!Y41+NRG_PR_E!Y41+NRG_NI_E!Y41+NRG_CL_E!Y41+NRG_LNG_E!Y41+NRG_BIOG_E!Y41+NRG_GTL_E!Y41+NRG_CPP_E!Y41+NRG_NSP_E!Y41</f>
        <v>0</v>
      </c>
      <c r="Z41" s="8">
        <f>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0</v>
      </c>
      <c r="Z42" s="8">
        <f>NRG_CM_E!Z42+NRG_OIL_NG_E!Z42+NRG_PF_E!Z42+NRG_CO_E!Z42+NRG_BKBPB_E!Z42+NRG_GW_E!Z42+NRG_BF_E!Z42+NRG_PR_E!Z42+NRG_NI_E!Z42+NRG_CL_E!Z42+NRG_LNG_E!Z42+NRG_BIOG_E!Z42+NRG_GTL_E!Z42+NRG_CPP_E!Z42+NRG_NSP_E!Z42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12.745259279999999</v>
      </c>
      <c r="D43" s="8">
        <f>NRG_CM_E!D43+NRG_OIL_NG_E!D43+NRG_PF_E!D43+NRG_CO_E!D43+NRG_BKBPB_E!D43+NRG_GW_E!D43+NRG_BF_E!D43+NRG_PR_E!D43+NRG_NI_E!D43+NRG_CL_E!D43+NRG_LNG_E!D43+NRG_BIOG_E!D43+NRG_GTL_E!D43+NRG_CPP_E!D43+NRG_NSP_E!D43</f>
        <v>3.1861814399999999</v>
      </c>
      <c r="E43" s="8">
        <f>NRG_CM_E!E43+NRG_OIL_NG_E!E43+NRG_PF_E!E43+NRG_CO_E!E43+NRG_BKBPB_E!E43+NRG_GW_E!E43+NRG_BF_E!E43+NRG_PR_E!E43+NRG_NI_E!E43+NRG_CL_E!E43+NRG_LNG_E!E43+NRG_BIOG_E!E43+NRG_GTL_E!E43+NRG_CPP_E!E43+NRG_NSP_E!E43</f>
        <v>6.3723628799999998</v>
      </c>
      <c r="F43" s="8">
        <f>NRG_CM_E!F43+NRG_OIL_NG_E!F43+NRG_PF_E!F43+NRG_CO_E!F43+NRG_BKBPB_E!F43+NRG_GW_E!F43+NRG_BF_E!F43+NRG_PR_E!F43+NRG_NI_E!F43+NRG_CL_E!F43+NRG_LNG_E!F43+NRG_BIOG_E!F43+NRG_GTL_E!F43+NRG_CPP_E!F43+NRG_NSP_E!F43</f>
        <v>3.1861814399999999</v>
      </c>
      <c r="G43" s="8">
        <f>NRG_CM_E!G43+NRG_OIL_NG_E!G43+NRG_PF_E!G43+NRG_CO_E!G43+NRG_BKBPB_E!G43+NRG_GW_E!G43+NRG_BF_E!G43+NRG_PR_E!G43+NRG_NI_E!G43+NRG_CL_E!G43+NRG_LNG_E!G43+NRG_BIOG_E!G43+NRG_GTL_E!G43+NRG_CPP_E!G43+NRG_NSP_E!G43</f>
        <v>3.1861814399999999</v>
      </c>
      <c r="H43" s="8">
        <f>NRG_CM_E!H43+NRG_OIL_NG_E!H43+NRG_PF_E!H43+NRG_CO_E!H43+NRG_BKBPB_E!H43+NRG_GW_E!H43+NRG_BF_E!H43+NRG_PR_E!H43+NRG_NI_E!H43+NRG_CL_E!H43+NRG_LNG_E!H43+NRG_BIOG_E!H43+NRG_GTL_E!H43+NRG_CPP_E!H43+NRG_NSP_E!H43</f>
        <v>3.1861814399999999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3.1861814399999999</v>
      </c>
      <c r="K43" s="8">
        <f>NRG_CM_E!K43+NRG_OIL_NG_E!K43+NRG_PF_E!K43+NRG_CO_E!K43+NRG_BKBPB_E!K43+NRG_GW_E!K43+NRG_BF_E!K43+NRG_PR_E!K43+NRG_NI_E!K43+NRG_CL_E!K43+NRG_LNG_E!K43+NRG_BIOG_E!K43+NRG_GTL_E!K43+NRG_CPP_E!K43+NRG_NSP_E!K43</f>
        <v>3.1861814399999999</v>
      </c>
      <c r="L43" s="8">
        <f>NRG_CM_E!L43+NRG_OIL_NG_E!L43+NRG_PF_E!L43+NRG_CO_E!L43+NRG_BKBPB_E!L43+NRG_GW_E!L43+NRG_BF_E!L43+NRG_PR_E!L43+NRG_NI_E!L43+NRG_CL_E!L43+NRG_LNG_E!L43+NRG_BIOG_E!L43+NRG_GTL_E!L43+NRG_CPP_E!L43+NRG_NSP_E!L43</f>
        <v>6.3723628799999998</v>
      </c>
      <c r="M43" s="8">
        <f>NRG_CM_E!M43+NRG_OIL_NG_E!M43+NRG_PF_E!M43+NRG_CO_E!M43+NRG_BKBPB_E!M43+NRG_GW_E!M43+NRG_BF_E!M43+NRG_PR_E!M43+NRG_NI_E!M43+NRG_CL_E!M43+NRG_LNG_E!M43+NRG_BIOG_E!M43+NRG_GTL_E!M43+NRG_CPP_E!M43+NRG_NSP_E!M43</f>
        <v>3.1861814399999999</v>
      </c>
      <c r="N43" s="8">
        <f>NRG_CM_E!N43+NRG_OIL_NG_E!N43+NRG_PF_E!N43+NRG_CO_E!N43+NRG_BKBPB_E!N43+NRG_GW_E!N43+NRG_BF_E!N43+NRG_PR_E!N43+NRG_NI_E!N43+NRG_CL_E!N43+NRG_LNG_E!N43+NRG_BIOG_E!N43+NRG_GTL_E!N43+NRG_CPP_E!N43+NRG_NSP_E!N43</f>
        <v>3.1861814399999999</v>
      </c>
      <c r="O43" s="8">
        <f>NRG_CM_E!O43+NRG_OIL_NG_E!O43+NRG_PF_E!O43+NRG_CO_E!O43+NRG_BKBPB_E!O43+NRG_GW_E!O43+NRG_BF_E!O43+NRG_PR_E!O43+NRG_NI_E!O43+NRG_CL_E!O43+NRG_LNG_E!O43+NRG_BIOG_E!O43+NRG_GTL_E!O43+NRG_CPP_E!O43+NRG_NSP_E!O43</f>
        <v>6.2635248000000017</v>
      </c>
      <c r="P43" s="8">
        <f>NRG_CM_E!P43+NRG_OIL_NG_E!P43+NRG_PF_E!P43+NRG_CO_E!P43+NRG_BKBPB_E!P43+NRG_GW_E!P43+NRG_BF_E!P43+NRG_PR_E!P43+NRG_NI_E!P43+NRG_CL_E!P43+NRG_LNG_E!P43+NRG_BIOG_E!P43+NRG_GTL_E!P43+NRG_CPP_E!P43+NRG_NSP_E!P43</f>
        <v>9.3432689999999958</v>
      </c>
      <c r="Q43" s="8">
        <f>NRG_CM_E!Q43+NRG_OIL_NG_E!Q43+NRG_PF_E!Q43+NRG_CO_E!Q43+NRG_BKBPB_E!Q43+NRG_GW_E!Q43+NRG_BF_E!Q43+NRG_PR_E!Q43+NRG_NI_E!Q43+NRG_CL_E!Q43+NRG_LNG_E!Q43+NRG_BIOG_E!Q43+NRG_GTL_E!Q43+NRG_CPP_E!Q43+NRG_NSP_E!Q43</f>
        <v>6.2123068800000034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  <c r="Y43" s="8">
        <f>NRG_CM_E!Y43+NRG_OIL_NG_E!Y43+NRG_PF_E!Y43+NRG_CO_E!Y43+NRG_BKBPB_E!Y43+NRG_GW_E!Y43+NRG_BF_E!Y43+NRG_PR_E!Y43+NRG_NI_E!Y43+NRG_CL_E!Y43+NRG_LNG_E!Y43+NRG_BIOG_E!Y43+NRG_GTL_E!Y43+NRG_CPP_E!Y43+NRG_NSP_E!Y43</f>
        <v>0</v>
      </c>
      <c r="Z43" s="8">
        <f>NRG_CM_E!Z43+NRG_OIL_NG_E!Z43+NRG_PF_E!Z43+NRG_CO_E!Z43+NRG_BKBPB_E!Z43+NRG_GW_E!Z43+NRG_BF_E!Z43+NRG_PR_E!Z43+NRG_NI_E!Z43+NRG_CL_E!Z43+NRG_LNG_E!Z43+NRG_BIOG_E!Z43+NRG_GTL_E!Z43+NRG_CPP_E!Z43+NRG_NSP_E!Z43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9.3809728800000016</v>
      </c>
      <c r="D44" s="8">
        <f>NRG_CM_E!D44+NRG_OIL_NG_E!D44+NRG_PF_E!D44+NRG_CO_E!D44+NRG_BKBPB_E!D44+NRG_GW_E!D44+NRG_BF_E!D44+NRG_PR_E!D44+NRG_NI_E!D44+NRG_CL_E!D44+NRG_LNG_E!D44+NRG_BIOG_E!D44+NRG_GTL_E!D44+NRG_CPP_E!D44+NRG_NSP_E!D44</f>
        <v>175.10963616000001</v>
      </c>
      <c r="E44" s="8">
        <f>NRG_CM_E!E44+NRG_OIL_NG_E!E44+NRG_PF_E!E44+NRG_CO_E!E44+NRG_BKBPB_E!E44+NRG_GW_E!E44+NRG_BF_E!E44+NRG_PR_E!E44+NRG_NI_E!E44+NRG_CL_E!E44+NRG_LNG_E!E44+NRG_BIOG_E!E44+NRG_GTL_E!E44+NRG_CPP_E!E44+NRG_NSP_E!E44</f>
        <v>12.507870960000004</v>
      </c>
      <c r="F44" s="8">
        <f>NRG_CM_E!F44+NRG_OIL_NG_E!F44+NRG_PF_E!F44+NRG_CO_E!F44+NRG_BKBPB_E!F44+NRG_GW_E!F44+NRG_BF_E!F44+NRG_PR_E!F44+NRG_NI_E!F44+NRG_CL_E!F44+NRG_LNG_E!F44+NRG_BIOG_E!F44+NRG_GTL_E!F44+NRG_CPP_E!F44+NRG_NSP_E!F44</f>
        <v>125.07843096000003</v>
      </c>
      <c r="G44" s="8">
        <f>NRG_CM_E!G44+NRG_OIL_NG_E!G44+NRG_PF_E!G44+NRG_CO_E!G44+NRG_BKBPB_E!G44+NRG_GW_E!G44+NRG_BF_E!G44+NRG_PR_E!G44+NRG_NI_E!G44+NRG_CL_E!G44+NRG_LNG_E!G44+NRG_BIOG_E!G44+NRG_GTL_E!G44+NRG_CPP_E!G44+NRG_NSP_E!G44</f>
        <v>175.10963616000001</v>
      </c>
      <c r="H44" s="8">
        <f>NRG_CM_E!H44+NRG_OIL_NG_E!H44+NRG_PF_E!H44+NRG_CO_E!H44+NRG_BKBPB_E!H44+NRG_GW_E!H44+NRG_BF_E!H44+NRG_PR_E!H44+NRG_NI_E!H44+NRG_CL_E!H44+NRG_LNG_E!H44+NRG_BIOG_E!H44+NRG_GTL_E!H44+NRG_CPP_E!H44+NRG_NSP_E!H44</f>
        <v>300.18806712000003</v>
      </c>
      <c r="I44" s="8">
        <f>NRG_CM_E!I44+NRG_OIL_NG_E!I44+NRG_PF_E!I44+NRG_CO_E!I44+NRG_BKBPB_E!I44+NRG_GW_E!I44+NRG_BF_E!I44+NRG_PR_E!I44+NRG_NI_E!I44+NRG_CL_E!I44+NRG_LNG_E!I44+NRG_BIOG_E!I44+NRG_GTL_E!I44+NRG_CPP_E!I44+NRG_NSP_E!I44</f>
        <v>165.72894192000001</v>
      </c>
      <c r="J44" s="8">
        <f>NRG_CM_E!J44+NRG_OIL_NG_E!J44+NRG_PF_E!J44+NRG_CO_E!J44+NRG_BKBPB_E!J44+NRG_GW_E!J44+NRG_BF_E!J44+NRG_PR_E!J44+NRG_NI_E!J44+NRG_CL_E!J44+NRG_LNG_E!J44+NRG_BIOG_E!J44+NRG_GTL_E!J44+NRG_CPP_E!J44+NRG_NSP_E!J44</f>
        <v>34.382225520000013</v>
      </c>
      <c r="K44" s="8">
        <f>NRG_CM_E!K44+NRG_OIL_NG_E!K44+NRG_PF_E!K44+NRG_CO_E!K44+NRG_BKBPB_E!K44+NRG_GW_E!K44+NRG_BF_E!K44+NRG_PR_E!K44+NRG_NI_E!K44+NRG_CL_E!K44+NRG_LNG_E!K44+NRG_BIOG_E!K44+NRG_GTL_E!K44+NRG_CPP_E!K44+NRG_NSP_E!K44</f>
        <v>9.4049359199999998</v>
      </c>
      <c r="L44" s="8">
        <f>NRG_CM_E!L44+NRG_OIL_NG_E!L44+NRG_PF_E!L44+NRG_CO_E!L44+NRG_BKBPB_E!L44+NRG_GW_E!L44+NRG_BF_E!L44+NRG_PR_E!L44+NRG_NI_E!L44+NRG_CL_E!L44+NRG_LNG_E!L44+NRG_BIOG_E!L44+NRG_GTL_E!L44+NRG_CPP_E!L44+NRG_NSP_E!L44</f>
        <v>9.3982485600000025</v>
      </c>
      <c r="M44" s="8">
        <f>NRG_CM_E!M44+NRG_OIL_NG_E!M44+NRG_PF_E!M44+NRG_CO_E!M44+NRG_BKBPB_E!M44+NRG_GW_E!M44+NRG_BF_E!M44+NRG_PR_E!M44+NRG_NI_E!M44+NRG_CL_E!M44+NRG_LNG_E!M44+NRG_BIOG_E!M44+NRG_GTL_E!M44+NRG_CPP_E!M44+NRG_NSP_E!M44</f>
        <v>3.1268980800000001</v>
      </c>
      <c r="N44" s="8">
        <f>NRG_CM_E!N44+NRG_OIL_NG_E!N44+NRG_PF_E!N44+NRG_CO_E!N44+NRG_BKBPB_E!N44+NRG_GW_E!N44+NRG_BF_E!N44+NRG_PR_E!N44+NRG_NI_E!N44+NRG_CL_E!N44+NRG_LNG_E!N44+NRG_BIOG_E!N44+NRG_GTL_E!N44+NRG_CPP_E!N44+NRG_NSP_E!N44</f>
        <v>3.1271767200000005</v>
      </c>
      <c r="O44" s="8">
        <f>NRG_CM_E!O44+NRG_OIL_NG_E!O44+NRG_PF_E!O44+NRG_CO_E!O44+NRG_BKBPB_E!O44+NRG_GW_E!O44+NRG_BF_E!O44+NRG_PR_E!O44+NRG_NI_E!O44+NRG_CL_E!O44+NRG_LNG_E!O44+NRG_BIOG_E!O44+NRG_GTL_E!O44+NRG_CPP_E!O44+NRG_NSP_E!O44</f>
        <v>0</v>
      </c>
      <c r="P44" s="8">
        <f>NRG_CM_E!P44+NRG_OIL_NG_E!P44+NRG_PF_E!P44+NRG_CO_E!P44+NRG_BKBPB_E!P44+NRG_GW_E!P44+NRG_BF_E!P44+NRG_PR_E!P44+NRG_NI_E!P44+NRG_CL_E!P44+NRG_LNG_E!P44+NRG_BIOG_E!P44+NRG_GTL_E!P44+NRG_CPP_E!P44+NRG_NSP_E!P44</f>
        <v>0</v>
      </c>
      <c r="Q44" s="8">
        <f>NRG_CM_E!Q44+NRG_OIL_NG_E!Q44+NRG_PF_E!Q44+NRG_CO_E!Q44+NRG_BKBPB_E!Q44+NRG_GW_E!Q44+NRG_BF_E!Q44+NRG_PR_E!Q44+NRG_NI_E!Q44+NRG_CL_E!Q44+NRG_LNG_E!Q44+NRG_BIOG_E!Q44+NRG_GTL_E!Q44+NRG_CPP_E!Q44+NRG_NSP_E!Q44</f>
        <v>0</v>
      </c>
      <c r="R44" s="8">
        <f>NRG_CM_E!R44+NRG_OIL_NG_E!R44+NRG_PF_E!R44+NRG_CO_E!R44+NRG_BKBPB_E!R44+NRG_GW_E!R44+NRG_BF_E!R44+NRG_PR_E!R44+NRG_NI_E!R44+NRG_CL_E!R44+NRG_LNG_E!R44+NRG_BIOG_E!R44+NRG_GTL_E!R44+NRG_CPP_E!R44+NRG_NSP_E!R44</f>
        <v>0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  <c r="Y44" s="8">
        <f>NRG_CM_E!Y44+NRG_OIL_NG_E!Y44+NRG_PF_E!Y44+NRG_CO_E!Y44+NRG_BKBPB_E!Y44+NRG_GW_E!Y44+NRG_BF_E!Y44+NRG_PR_E!Y44+NRG_NI_E!Y44+NRG_CL_E!Y44+NRG_LNG_E!Y44+NRG_BIOG_E!Y44+NRG_GTL_E!Y44+NRG_CPP_E!Y44+NRG_NSP_E!Y44</f>
        <v>0</v>
      </c>
      <c r="Z44" s="8">
        <f>NRG_CM_E!Z44+NRG_OIL_NG_E!Z44+NRG_PF_E!Z44+NRG_CO_E!Z44+NRG_BKBPB_E!Z44+NRG_GW_E!Z44+NRG_BF_E!Z44+NRG_PR_E!Z44+NRG_NI_E!Z44+NRG_CL_E!Z44+NRG_LNG_E!Z44+NRG_BIOG_E!Z44+NRG_GTL_E!Z44+NRG_CPP_E!Z44+NRG_NSP_E!Z44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  <c r="Y46" s="8">
        <f>NRG_CM_E!Y46+NRG_OIL_NG_E!Y46+NRG_PF_E!Y46+NRG_CO_E!Y46+NRG_BKBPB_E!Y46+NRG_GW_E!Y46+NRG_BF_E!Y46+NRG_PR_E!Y46+NRG_NI_E!Y46+NRG_CL_E!Y46+NRG_LNG_E!Y46+NRG_BIOG_E!Y46+NRG_GTL_E!Y46+NRG_CPP_E!Y46+NRG_NSP_E!Y46</f>
        <v>0</v>
      </c>
      <c r="Z46" s="8">
        <f>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  <c r="Y47" s="8">
        <f>NRG_CM_E!Y47+NRG_OIL_NG_E!Y47+NRG_PF_E!Y47+NRG_CO_E!Y47+NRG_BKBPB_E!Y47+NRG_GW_E!Y47+NRG_BF_E!Y47+NRG_PR_E!Y47+NRG_NI_E!Y47+NRG_CL_E!Y47+NRG_LNG_E!Y47+NRG_BIOG_E!Y47+NRG_GTL_E!Y47+NRG_CPP_E!Y47+NRG_NSP_E!Y47</f>
        <v>0</v>
      </c>
      <c r="Z47" s="8">
        <f>NRG_CM_E!Z47+NRG_OIL_NG_E!Z47+NRG_PF_E!Z47+NRG_CO_E!Z47+NRG_BKBPB_E!Z47+NRG_GW_E!Z47+NRG_BF_E!Z47+NRG_PR_E!Z47+NRG_NI_E!Z47+NRG_CL_E!Z47+NRG_LNG_E!Z47+NRG_BIOG_E!Z47+NRG_GTL_E!Z47+NRG_CPP_E!Z47+NRG_NSP_E!Z47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126.74996100000001</v>
      </c>
      <c r="E48" s="8">
        <f>NRG_CM_E!E48+NRG_OIL_NG_E!E48+NRG_PF_E!E48+NRG_CO_E!E48+NRG_BKBPB_E!E48+NRG_GW_E!E48+NRG_BF_E!E48+NRG_PR_E!E48+NRG_NI_E!E48+NRG_CL_E!E48+NRG_LNG_E!E48+NRG_BIOG_E!E48+NRG_GTL_E!E48+NRG_CPP_E!E48+NRG_NSP_E!E48</f>
        <v>148.93140599999998</v>
      </c>
      <c r="F48" s="8">
        <f>NRG_CM_E!F48+NRG_OIL_NG_E!F48+NRG_PF_E!F48+NRG_CO_E!F48+NRG_BKBPB_E!F48+NRG_GW_E!F48+NRG_BF_E!F48+NRG_PR_E!F48+NRG_NI_E!F48+NRG_CL_E!F48+NRG_LNG_E!F48+NRG_BIOG_E!F48+NRG_GTL_E!F48+NRG_CPP_E!F48+NRG_NSP_E!F48</f>
        <v>148.93140599999998</v>
      </c>
      <c r="G48" s="8">
        <f>NRG_CM_E!G48+NRG_OIL_NG_E!G48+NRG_PF_E!G48+NRG_CO_E!G48+NRG_BKBPB_E!G48+NRG_GW_E!G48+NRG_BF_E!G48+NRG_PR_E!G48+NRG_NI_E!G48+NRG_CL_E!G48+NRG_LNG_E!G48+NRG_BIOG_E!G48+NRG_GTL_E!G48+NRG_CPP_E!G48+NRG_NSP_E!G48</f>
        <v>164.774844</v>
      </c>
      <c r="H48" s="8">
        <f>NRG_CM_E!H48+NRG_OIL_NG_E!H48+NRG_PF_E!H48+NRG_CO_E!H48+NRG_BKBPB_E!H48+NRG_GW_E!H48+NRG_BF_E!H48+NRG_PR_E!H48+NRG_NI_E!H48+NRG_CL_E!H48+NRG_LNG_E!H48+NRG_BIOG_E!H48+NRG_GTL_E!H48+NRG_CPP_E!H48+NRG_NSP_E!H48</f>
        <v>177.45015600000002</v>
      </c>
      <c r="I48" s="8">
        <f>NRG_CM_E!I48+NRG_OIL_NG_E!I48+NRG_PF_E!I48+NRG_CO_E!I48+NRG_BKBPB_E!I48+NRG_GW_E!I48+NRG_BF_E!I48+NRG_PR_E!I48+NRG_NI_E!I48+NRG_CL_E!I48+NRG_LNG_E!I48+NRG_BIOG_E!I48+NRG_GTL_E!I48+NRG_CPP_E!I48+NRG_NSP_E!I48</f>
        <v>158.43753899999999</v>
      </c>
      <c r="J48" s="8">
        <f>NRG_CM_E!J48+NRG_OIL_NG_E!J48+NRG_PF_E!J48+NRG_CO_E!J48+NRG_BKBPB_E!J48+NRG_GW_E!J48+NRG_BF_E!J48+NRG_PR_E!J48+NRG_NI_E!J48+NRG_CL_E!J48+NRG_LNG_E!J48+NRG_BIOG_E!J48+NRG_GTL_E!J48+NRG_CPP_E!J48+NRG_NSP_E!J48</f>
        <v>210.16054800000001</v>
      </c>
      <c r="K48" s="8">
        <f>NRG_CM_E!K48+NRG_OIL_NG_E!K48+NRG_PF_E!K48+NRG_CO_E!K48+NRG_BKBPB_E!K48+NRG_GW_E!K48+NRG_BF_E!K48+NRG_PR_E!K48+NRG_NI_E!K48+NRG_CL_E!K48+NRG_LNG_E!K48+NRG_BIOG_E!K48+NRG_GTL_E!K48+NRG_CPP_E!K48+NRG_NSP_E!K48</f>
        <v>186.18057899999999</v>
      </c>
      <c r="L48" s="8">
        <f>NRG_CM_E!L48+NRG_OIL_NG_E!L48+NRG_PF_E!L48+NRG_CO_E!L48+NRG_BKBPB_E!L48+NRG_GW_E!L48+NRG_BF_E!L48+NRG_PR_E!L48+NRG_NI_E!L48+NRG_CL_E!L48+NRG_LNG_E!L48+NRG_BIOG_E!L48+NRG_GTL_E!L48+NRG_CPP_E!L48+NRG_NSP_E!L48</f>
        <v>188.266221</v>
      </c>
      <c r="M48" s="8">
        <f>NRG_CM_E!M48+NRG_OIL_NG_E!M48+NRG_PF_E!M48+NRG_CO_E!M48+NRG_BKBPB_E!M48+NRG_GW_E!M48+NRG_BF_E!M48+NRG_PR_E!M48+NRG_NI_E!M48+NRG_CL_E!M48+NRG_LNG_E!M48+NRG_BIOG_E!M48+NRG_GTL_E!M48+NRG_CPP_E!M48+NRG_NSP_E!M48</f>
        <v>158.197104</v>
      </c>
      <c r="N48" s="8">
        <f>NRG_CM_E!N48+NRG_OIL_NG_E!N48+NRG_PF_E!N48+NRG_CO_E!N48+NRG_BKBPB_E!N48+NRG_GW_E!N48+NRG_BF_E!N48+NRG_PR_E!N48+NRG_NI_E!N48+NRG_CL_E!N48+NRG_LNG_E!N48+NRG_BIOG_E!N48+NRG_GTL_E!N48+NRG_CPP_E!N48+NRG_NSP_E!N48</f>
        <v>189.27183599999998</v>
      </c>
      <c r="O48" s="8">
        <f>NRG_CM_E!O48+NRG_OIL_NG_E!O48+NRG_PF_E!O48+NRG_CO_E!O48+NRG_BKBPB_E!O48+NRG_GW_E!O48+NRG_BF_E!O48+NRG_PR_E!O48+NRG_NI_E!O48+NRG_CL_E!O48+NRG_LNG_E!O48+NRG_BIOG_E!O48+NRG_GTL_E!O48+NRG_CPP_E!O48+NRG_NSP_E!O48</f>
        <v>187.00121700000003</v>
      </c>
      <c r="P48" s="8">
        <f>NRG_CM_E!P48+NRG_OIL_NG_E!P48+NRG_PF_E!P48+NRG_CO_E!P48+NRG_BKBPB_E!P48+NRG_GW_E!P48+NRG_BF_E!P48+NRG_PR_E!P48+NRG_NI_E!P48+NRG_CL_E!P48+NRG_LNG_E!P48+NRG_BIOG_E!P48+NRG_GTL_E!P48+NRG_CPP_E!P48+NRG_NSP_E!P48</f>
        <v>190.42838099999997</v>
      </c>
      <c r="Q48" s="8">
        <f>NRG_CM_E!Q48+NRG_OIL_NG_E!Q48+NRG_PF_E!Q48+NRG_CO_E!Q48+NRG_BKBPB_E!Q48+NRG_GW_E!Q48+NRG_BF_E!Q48+NRG_PR_E!Q48+NRG_NI_E!Q48+NRG_CL_E!Q48+NRG_LNG_E!Q48+NRG_BIOG_E!Q48+NRG_GTL_E!Q48+NRG_CPP_E!Q48+NRG_NSP_E!Q48</f>
        <v>136.33226099999996</v>
      </c>
      <c r="R48" s="8">
        <f>NRG_CM_E!R48+NRG_OIL_NG_E!R48+NRG_PF_E!R48+NRG_CO_E!R48+NRG_BKBPB_E!R48+NRG_GW_E!R48+NRG_BF_E!R48+NRG_PR_E!R48+NRG_NI_E!R48+NRG_CL_E!R48+NRG_LNG_E!R48+NRG_BIOG_E!R48+NRG_GTL_E!R48+NRG_CPP_E!R48+NRG_NSP_E!R48</f>
        <v>197.37642600000001</v>
      </c>
      <c r="S48" s="8">
        <f>NRG_CM_E!S48+NRG_OIL_NG_E!S48+NRG_PF_E!S48+NRG_CO_E!S48+NRG_BKBPB_E!S48+NRG_GW_E!S48+NRG_BF_E!S48+NRG_PR_E!S48+NRG_NI_E!S48+NRG_CL_E!S48+NRG_LNG_E!S48+NRG_BIOG_E!S48+NRG_GTL_E!S48+NRG_CPP_E!S48+NRG_NSP_E!S48</f>
        <v>180.74358899999999</v>
      </c>
      <c r="T48" s="8">
        <f>NRG_CM_E!T48+NRG_OIL_NG_E!T48+NRG_PF_E!T48+NRG_CO_E!T48+NRG_BKBPB_E!T48+NRG_GW_E!T48+NRG_BF_E!T48+NRG_PR_E!T48+NRG_NI_E!T48+NRG_CL_E!T48+NRG_LNG_E!T48+NRG_BIOG_E!T48+NRG_GTL_E!T48+NRG_CPP_E!T48+NRG_NSP_E!T48</f>
        <v>201.26269800000003</v>
      </c>
      <c r="U48" s="8">
        <f>NRG_CM_E!U48+NRG_OIL_NG_E!U48+NRG_PF_E!U48+NRG_CO_E!U48+NRG_BKBPB_E!U48+NRG_GW_E!U48+NRG_BF_E!U48+NRG_PR_E!U48+NRG_NI_E!U48+NRG_CL_E!U48+NRG_LNG_E!U48+NRG_BIOG_E!U48+NRG_GTL_E!U48+NRG_CPP_E!U48+NRG_NSP_E!U48</f>
        <v>187.46243099999998</v>
      </c>
      <c r="V48" s="8">
        <f>NRG_CM_E!V48+NRG_OIL_NG_E!V48+NRG_PF_E!V48+NRG_CO_E!V48+NRG_BKBPB_E!V48+NRG_GW_E!V48+NRG_BF_E!V48+NRG_PR_E!V48+NRG_NI_E!V48+NRG_CL_E!V48+NRG_LNG_E!V48+NRG_BIOG_E!V48+NRG_GTL_E!V48+NRG_CPP_E!V48+NRG_NSP_E!V48</f>
        <v>129.44529</v>
      </c>
      <c r="W48" s="8">
        <f>NRG_CM_E!W48+NRG_OIL_NG_E!W48+NRG_PF_E!W48+NRG_CO_E!W48+NRG_BKBPB_E!W48+NRG_GW_E!W48+NRG_BF_E!W48+NRG_PR_E!W48+NRG_NI_E!W48+NRG_CL_E!W48+NRG_LNG_E!W48+NRG_BIOG_E!W48+NRG_GTL_E!W48+NRG_CPP_E!W48+NRG_NSP_E!W48</f>
        <v>165.22026300000002</v>
      </c>
      <c r="X48" s="8">
        <f>NRG_CM_E!X48+NRG_OIL_NG_E!X48+NRG_PF_E!X48+NRG_CO_E!X48+NRG_BKBPB_E!X48+NRG_GW_E!X48+NRG_BF_E!X48+NRG_PR_E!X48+NRG_NI_E!X48+NRG_CL_E!X48+NRG_LNG_E!X48+NRG_BIOG_E!X48+NRG_GTL_E!X48+NRG_CPP_E!X48+NRG_NSP_E!X48</f>
        <v>182.49543</v>
      </c>
      <c r="Y48" s="8">
        <f>NRG_CM_E!Y48+NRG_OIL_NG_E!Y48+NRG_PF_E!Y48+NRG_CO_E!Y48+NRG_BKBPB_E!Y48+NRG_GW_E!Y48+NRG_BF_E!Y48+NRG_PR_E!Y48+NRG_NI_E!Y48+NRG_CL_E!Y48+NRG_LNG_E!Y48+NRG_BIOG_E!Y48+NRG_GTL_E!Y48+NRG_CPP_E!Y48+NRG_NSP_E!Y48</f>
        <v>194.74673399999998</v>
      </c>
      <c r="Z48" s="8">
        <f>NRG_CM_E!Z48+NRG_OIL_NG_E!Z48+NRG_PF_E!Z48+NRG_CO_E!Z48+NRG_BKBPB_E!Z48+NRG_GW_E!Z48+NRG_BF_E!Z48+NRG_PR_E!Z48+NRG_NI_E!Z48+NRG_CL_E!Z48+NRG_LNG_E!Z48+NRG_BIOG_E!Z48+NRG_GTL_E!Z48+NRG_CPP_E!Z48+NRG_NSP_E!Z48</f>
        <v>157.81662000000003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  <c r="Y50" s="8">
        <f>NRG_CM_E!Y50+NRG_OIL_NG_E!Y50+NRG_PF_E!Y50+NRG_CO_E!Y50+NRG_BKBPB_E!Y50+NRG_GW_E!Y50+NRG_BF_E!Y50+NRG_PR_E!Y50+NRG_NI_E!Y50+NRG_CL_E!Y50+NRG_LNG_E!Y50+NRG_BIOG_E!Y50+NRG_GTL_E!Y50+NRG_CPP_E!Y50+NRG_NSP_E!Y50</f>
        <v>0</v>
      </c>
      <c r="Z50" s="8">
        <f>NRG_CM_E!Z50+NRG_OIL_NG_E!Z50+NRG_PF_E!Z50+NRG_CO_E!Z50+NRG_BKBPB_E!Z50+NRG_GW_E!Z50+NRG_BF_E!Z50+NRG_PR_E!Z50+NRG_NI_E!Z50+NRG_CL_E!Z50+NRG_LNG_E!Z50+NRG_BIOG_E!Z50+NRG_GTL_E!Z50+NRG_CPP_E!Z50+NRG_NSP_E!Z50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284.41017000000011</v>
      </c>
      <c r="D51" s="27">
        <f>NRG_CM_E!D51+NRG_OIL_NG_E!D51+NRG_PF_E!D51+NRG_CO_E!D51+NRG_BKBPB_E!D51+NRG_GW_E!D51+NRG_BF_E!D51+NRG_PR_E!D51+NRG_NI_E!D51+NRG_CL_E!D51+NRG_LNG_E!D51+NRG_BIOG_E!D51+NRG_GTL_E!D51+NRG_CPP_E!D51+NRG_NSP_E!D51</f>
        <v>293.85180000000003</v>
      </c>
      <c r="E51" s="27">
        <f>NRG_CM_E!E51+NRG_OIL_NG_E!E51+NRG_PF_E!E51+NRG_CO_E!E51+NRG_BKBPB_E!E51+NRG_GW_E!E51+NRG_BF_E!E51+NRG_PR_E!E51+NRG_NI_E!E51+NRG_CL_E!E51+NRG_LNG_E!E51+NRG_BIOG_E!E51+NRG_GTL_E!E51+NRG_CPP_E!E51+NRG_NSP_E!E51</f>
        <v>439.06104000000011</v>
      </c>
      <c r="F51" s="27">
        <f>NRG_CM_E!F51+NRG_OIL_NG_E!F51+NRG_PF_E!F51+NRG_CO_E!F51+NRG_BKBPB_E!F51+NRG_GW_E!F51+NRG_BF_E!F51+NRG_PR_E!F51+NRG_NI_E!F51+NRG_CL_E!F51+NRG_LNG_E!F51+NRG_BIOG_E!F51+NRG_GTL_E!F51+NRG_CPP_E!F51+NRG_NSP_E!F51</f>
        <v>430.93215000000004</v>
      </c>
      <c r="G51" s="27">
        <f>NRG_CM_E!G51+NRG_OIL_NG_E!G51+NRG_PF_E!G51+NRG_CO_E!G51+NRG_BKBPB_E!G51+NRG_GW_E!G51+NRG_BF_E!G51+NRG_PR_E!G51+NRG_NI_E!G51+NRG_CL_E!G51+NRG_LNG_E!G51+NRG_BIOG_E!G51+NRG_GTL_E!G51+NRG_CPP_E!G51+NRG_NSP_E!G51</f>
        <v>452.39040000000011</v>
      </c>
      <c r="H51" s="27">
        <f>NRG_CM_E!H51+NRG_OIL_NG_E!H51+NRG_PF_E!H51+NRG_CO_E!H51+NRG_BKBPB_E!H51+NRG_GW_E!H51+NRG_BF_E!H51+NRG_PR_E!H51+NRG_NI_E!H51+NRG_CL_E!H51+NRG_LNG_E!H51+NRG_BIOG_E!H51+NRG_GTL_E!H51+NRG_CPP_E!H51+NRG_NSP_E!H51</f>
        <v>402.5567700000002</v>
      </c>
      <c r="I51" s="27">
        <f>NRG_CM_E!I51+NRG_OIL_NG_E!I51+NRG_PF_E!I51+NRG_CO_E!I51+NRG_BKBPB_E!I51+NRG_GW_E!I51+NRG_BF_E!I51+NRG_PR_E!I51+NRG_NI_E!I51+NRG_CL_E!I51+NRG_LNG_E!I51+NRG_BIOG_E!I51+NRG_GTL_E!I51+NRG_CPP_E!I51+NRG_NSP_E!I51</f>
        <v>388.97496000000007</v>
      </c>
      <c r="J51" s="27">
        <f>NRG_CM_E!J51+NRG_OIL_NG_E!J51+NRG_PF_E!J51+NRG_CO_E!J51+NRG_BKBPB_E!J51+NRG_GW_E!J51+NRG_BF_E!J51+NRG_PR_E!J51+NRG_NI_E!J51+NRG_CL_E!J51+NRG_LNG_E!J51+NRG_BIOG_E!J51+NRG_GTL_E!J51+NRG_CPP_E!J51+NRG_NSP_E!J51</f>
        <v>438.80858999999992</v>
      </c>
      <c r="K51" s="27">
        <f>NRG_CM_E!K51+NRG_OIL_NG_E!K51+NRG_PF_E!K51+NRG_CO_E!K51+NRG_BKBPB_E!K51+NRG_GW_E!K51+NRG_BF_E!K51+NRG_PR_E!K51+NRG_NI_E!K51+NRG_CL_E!K51+NRG_LNG_E!K51+NRG_BIOG_E!K51+NRG_GTL_E!K51+NRG_CPP_E!K51+NRG_NSP_E!K51</f>
        <v>292.43808000000013</v>
      </c>
      <c r="L51" s="27">
        <f>NRG_CM_E!L51+NRG_OIL_NG_E!L51+NRG_PF_E!L51+NRG_CO_E!L51+NRG_BKBPB_E!L51+NRG_GW_E!L51+NRG_BF_E!L51+NRG_PR_E!L51+NRG_NI_E!L51+NRG_CL_E!L51+NRG_LNG_E!L51+NRG_BIOG_E!L51+NRG_GTL_E!L51+NRG_CPP_E!L51+NRG_NSP_E!L51</f>
        <v>348.68393999999995</v>
      </c>
      <c r="M51" s="27">
        <f>NRG_CM_E!M51+NRG_OIL_NG_E!M51+NRG_PF_E!M51+NRG_CO_E!M51+NRG_BKBPB_E!M51+NRG_GW_E!M51+NRG_BF_E!M51+NRG_PR_E!M51+NRG_NI_E!M51+NRG_CL_E!M51+NRG_LNG_E!M51+NRG_BIOG_E!M51+NRG_GTL_E!M51+NRG_CPP_E!M51+NRG_NSP_E!M51</f>
        <v>384.12792000000002</v>
      </c>
      <c r="N51" s="27">
        <f>NRG_CM_E!N51+NRG_OIL_NG_E!N51+NRG_PF_E!N51+NRG_CO_E!N51+NRG_BKBPB_E!N51+NRG_GW_E!N51+NRG_BF_E!N51+NRG_PR_E!N51+NRG_NI_E!N51+NRG_CL_E!N51+NRG_LNG_E!N51+NRG_BIOG_E!N51+NRG_GTL_E!N51+NRG_CPP_E!N51+NRG_NSP_E!N51</f>
        <v>331.01244000000014</v>
      </c>
      <c r="O51" s="27">
        <f>NRG_CM_E!O51+NRG_OIL_NG_E!O51+NRG_PF_E!O51+NRG_CO_E!O51+NRG_BKBPB_E!O51+NRG_GW_E!O51+NRG_BF_E!O51+NRG_PR_E!O51+NRG_NI_E!O51+NRG_CL_E!O51+NRG_LNG_E!O51+NRG_BIOG_E!O51+NRG_GTL_E!O51+NRG_CPP_E!O51+NRG_NSP_E!O51</f>
        <v>330.75999000000002</v>
      </c>
      <c r="P51" s="27">
        <f>NRG_CM_E!P51+NRG_OIL_NG_E!P51+NRG_PF_E!P51+NRG_CO_E!P51+NRG_BKBPB_E!P51+NRG_GW_E!P51+NRG_BF_E!P51+NRG_PR_E!P51+NRG_NI_E!P51+NRG_CL_E!P51+NRG_LNG_E!P51+NRG_BIOG_E!P51+NRG_GTL_E!P51+NRG_CPP_E!P51+NRG_NSP_E!P51</f>
        <v>338.78790000000004</v>
      </c>
      <c r="Q51" s="27">
        <f>NRG_CM_E!Q51+NRG_OIL_NG_E!Q51+NRG_PF_E!Q51+NRG_CO_E!Q51+NRG_BKBPB_E!Q51+NRG_GW_E!Q51+NRG_BF_E!Q51+NRG_PR_E!Q51+NRG_NI_E!Q51+NRG_CL_E!Q51+NRG_LNG_E!Q51+NRG_BIOG_E!Q51+NRG_GTL_E!Q51+NRG_CPP_E!Q51+NRG_NSP_E!Q51</f>
        <v>289.35818999999992</v>
      </c>
      <c r="R51" s="27">
        <f>NRG_CM_E!R51+NRG_OIL_NG_E!R51+NRG_PF_E!R51+NRG_CO_E!R51+NRG_BKBPB_E!R51+NRG_GW_E!R51+NRG_BF_E!R51+NRG_PR_E!R51+NRG_NI_E!R51+NRG_CL_E!R51+NRG_LNG_E!R51+NRG_BIOG_E!R51+NRG_GTL_E!R51+NRG_CPP_E!R51+NRG_NSP_E!R51</f>
        <v>193.22523000000001</v>
      </c>
      <c r="S51" s="27">
        <f>NRG_CM_E!S51+NRG_OIL_NG_E!S51+NRG_PF_E!S51+NRG_CO_E!S51+NRG_BKBPB_E!S51+NRG_GW_E!S51+NRG_BF_E!S51+NRG_PR_E!S51+NRG_NI_E!S51+NRG_CL_E!S51+NRG_LNG_E!S51+NRG_BIOG_E!S51+NRG_GTL_E!S51+NRG_CPP_E!S51+NRG_NSP_E!S51</f>
        <v>241.49367000000001</v>
      </c>
      <c r="T51" s="27">
        <f>NRG_CM_E!T51+NRG_OIL_NG_E!T51+NRG_PF_E!T51+NRG_CO_E!T51+NRG_BKBPB_E!T51+NRG_GW_E!T51+NRG_BF_E!T51+NRG_PR_E!T51+NRG_NI_E!T51+NRG_CL_E!T51+NRG_LNG_E!T51+NRG_BIOG_E!T51+NRG_GTL_E!T51+NRG_CPP_E!T51+NRG_NSP_E!T51</f>
        <v>216.65259000000003</v>
      </c>
      <c r="U51" s="27">
        <f>NRG_CM_E!U51+NRG_OIL_NG_E!U51+NRG_PF_E!U51+NRG_CO_E!U51+NRG_BKBPB_E!U51+NRG_GW_E!U51+NRG_BF_E!U51+NRG_PR_E!U51+NRG_NI_E!U51+NRG_CL_E!U51+NRG_LNG_E!U51+NRG_BIOG_E!U51+NRG_GTL_E!U51+NRG_CPP_E!U51+NRG_NSP_E!U51</f>
        <v>222.55527492000004</v>
      </c>
      <c r="V51" s="27">
        <f>NRG_CM_E!V51+NRG_OIL_NG_E!V51+NRG_PF_E!V51+NRG_CO_E!V51+NRG_BKBPB_E!V51+NRG_GW_E!V51+NRG_BF_E!V51+NRG_PR_E!V51+NRG_NI_E!V51+NRG_CL_E!V51+NRG_LNG_E!V51+NRG_BIOG_E!V51+NRG_GTL_E!V51+NRG_CPP_E!V51+NRG_NSP_E!V51</f>
        <v>201.60818567999999</v>
      </c>
      <c r="W51" s="27">
        <f>NRG_CM_E!W51+NRG_OIL_NG_E!W51+NRG_PF_E!W51+NRG_CO_E!W51+NRG_BKBPB_E!W51+NRG_GW_E!W51+NRG_BF_E!W51+NRG_PR_E!W51+NRG_NI_E!W51+NRG_CL_E!W51+NRG_LNG_E!W51+NRG_BIOG_E!W51+NRG_GTL_E!W51+NRG_CPP_E!W51+NRG_NSP_E!W51</f>
        <v>140.21234568</v>
      </c>
      <c r="X51" s="27">
        <f>NRG_CM_E!X51+NRG_OIL_NG_E!X51+NRG_PF_E!X51+NRG_CO_E!X51+NRG_BKBPB_E!X51+NRG_GW_E!X51+NRG_BF_E!X51+NRG_PR_E!X51+NRG_NI_E!X51+NRG_CL_E!X51+NRG_LNG_E!X51+NRG_BIOG_E!X51+NRG_GTL_E!X51+NRG_CPP_E!X51+NRG_NSP_E!X51</f>
        <v>137.78660411999999</v>
      </c>
      <c r="Y51" s="27">
        <f>NRG_CM_E!Y51+NRG_OIL_NG_E!Y51+NRG_PF_E!Y51+NRG_CO_E!Y51+NRG_BKBPB_E!Y51+NRG_GW_E!Y51+NRG_BF_E!Y51+NRG_PR_E!Y51+NRG_NI_E!Y51+NRG_CL_E!Y51+NRG_LNG_E!Y51+NRG_BIOG_E!Y51+NRG_GTL_E!Y51+NRG_CPP_E!Y51+NRG_NSP_E!Y51</f>
        <v>145.96618608</v>
      </c>
      <c r="Z51" s="27">
        <f>NRG_CM_E!Z51+NRG_OIL_NG_E!Z51+NRG_PF_E!Z51+NRG_CO_E!Z51+NRG_BKBPB_E!Z51+NRG_GW_E!Z51+NRG_BF_E!Z51+NRG_PR_E!Z51+NRG_NI_E!Z51+NRG_CL_E!Z51+NRG_LNG_E!Z51+NRG_BIOG_E!Z51+NRG_GTL_E!Z51+NRG_CPP_E!Z51+NRG_NSP_E!Z51</f>
        <v>139.60485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  <c r="Y53" s="8">
        <f>NRG_CM_E!Y53+NRG_OIL_NG_E!Y53+NRG_PF_E!Y53+NRG_CO_E!Y53+NRG_BKBPB_E!Y53+NRG_GW_E!Y53+NRG_BF_E!Y53+NRG_PR_E!Y53+NRG_NI_E!Y53+NRG_CL_E!Y53+NRG_LNG_E!Y53+NRG_BIOG_E!Y53+NRG_GTL_E!Y53+NRG_CPP_E!Y53+NRG_NSP_E!Y53</f>
        <v>0</v>
      </c>
      <c r="Z53" s="8">
        <f>NRG_CM_E!Z53+NRG_OIL_NG_E!Z53+NRG_PF_E!Z53+NRG_CO_E!Z53+NRG_BKBPB_E!Z53+NRG_GW_E!Z53+NRG_BF_E!Z53+NRG_PR_E!Z53+NRG_NI_E!Z53+NRG_CL_E!Z53+NRG_LNG_E!Z53+NRG_BIOG_E!Z53+NRG_GTL_E!Z53+NRG_CPP_E!Z53+NRG_NSP_E!Z53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  <c r="Y54" s="45">
        <f>NRG_CM_E!Y54+NRG_OIL_NG_E!Y54+NRG_PF_E!Y54+NRG_CO_E!Y54+NRG_BKBPB_E!Y54+NRG_GW_E!Y54+NRG_BF_E!Y54+NRG_PR_E!Y54+NRG_NI_E!Y54+NRG_CL_E!Y54+NRG_LNG_E!Y54+NRG_BIOG_E!Y54+NRG_GTL_E!Y54+NRG_CPP_E!Y54+NRG_NSP_E!Y54</f>
        <v>0</v>
      </c>
      <c r="Z54" s="45">
        <f>NRG_CM_E!Z54+NRG_OIL_NG_E!Z54+NRG_PF_E!Z54+NRG_CO_E!Z54+NRG_BKBPB_E!Z54+NRG_GW_E!Z54+NRG_BF_E!Z54+NRG_PR_E!Z54+NRG_NI_E!Z54+NRG_CL_E!Z54+NRG_LNG_E!Z54+NRG_BIOG_E!Z54+NRG_GTL_E!Z54+NRG_CPP_E!Z54+NRG_NSP_E!Z54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0.11208959999999998</v>
      </c>
      <c r="P61" s="49">
        <f t="shared" si="32"/>
        <v>0.11208959999999998</v>
      </c>
      <c r="Q61" s="49">
        <f t="shared" si="32"/>
        <v>0.77022288000000005</v>
      </c>
      <c r="R61" s="49">
        <f t="shared" si="32"/>
        <v>0</v>
      </c>
      <c r="S61" s="49">
        <f t="shared" si="32"/>
        <v>0.76442184000000002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0.11208959999999998</v>
      </c>
      <c r="P62" s="52">
        <f>NRG_CM_E!P62+NRG_OIL_NG_E!P62+NRG_PF_E!P62+NRG_CO_E!P62+NRG_BKBPB_E!P62+NRG_GW_E!P62+NRG_BF_E!P62+NRG_PR_E!P62+NRG_NI_E!P62+NRG_CL_E!P62+NRG_LNG_E!P62+NRG_BIOG_E!P62+NRG_GTL_E!P62+NRG_CPP_E!P62+NRG_NSP_E!P62</f>
        <v>0.11208959999999998</v>
      </c>
      <c r="Q62" s="52">
        <f>NRG_CM_E!Q62+NRG_OIL_NG_E!Q62+NRG_PF_E!Q62+NRG_CO_E!Q62+NRG_BKBPB_E!Q62+NRG_GW_E!Q62+NRG_BF_E!Q62+NRG_PR_E!Q62+NRG_NI_E!Q62+NRG_CL_E!Q62+NRG_LNG_E!Q62+NRG_BIOG_E!Q62+NRG_GTL_E!Q62+NRG_CPP_E!Q62+NRG_NSP_E!Q62</f>
        <v>0.22417920000000002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  <c r="Y62" s="52">
        <f>NRG_CM_E!Y62+NRG_OIL_NG_E!Y62+NRG_PF_E!Y62+NRG_CO_E!Y62+NRG_BKBPB_E!Y62+NRG_GW_E!Y62+NRG_BF_E!Y62+NRG_PR_E!Y62+NRG_NI_E!Y62+NRG_CL_E!Y62+NRG_LNG_E!Y62+NRG_BIOG_E!Y62+NRG_GTL_E!Y62+NRG_CPP_E!Y62+NRG_NSP_E!Y62</f>
        <v>0</v>
      </c>
      <c r="Z62" s="52">
        <f>NRG_CM_E!Z62+NRG_OIL_NG_E!Z62+NRG_PF_E!Z62+NRG_CO_E!Z62+NRG_BKBPB_E!Z62+NRG_GW_E!Z62+NRG_BF_E!Z62+NRG_PR_E!Z62+NRG_NI_E!Z62+NRG_CL_E!Z62+NRG_LNG_E!Z62+NRG_BIOG_E!Z62+NRG_GTL_E!Z62+NRG_CPP_E!Z62+NRG_NSP_E!Z62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0.54604368000000003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0.76442184000000002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  <c r="Y64" s="52">
        <f>NRG_CM_E!Y64+NRG_OIL_NG_E!Y64+NRG_PF_E!Y64+NRG_CO_E!Y64+NRG_BKBPB_E!Y64+NRG_GW_E!Y64+NRG_BF_E!Y64+NRG_PR_E!Y64+NRG_NI_E!Y64+NRG_CL_E!Y64+NRG_LNG_E!Y64+NRG_BIOG_E!Y64+NRG_GTL_E!Y64+NRG_CPP_E!Y64+NRG_NSP_E!Y64</f>
        <v>0</v>
      </c>
      <c r="Z64" s="52">
        <f>NRG_CM_E!Z64+NRG_OIL_NG_E!Z64+NRG_PF_E!Z64+NRG_CO_E!Z64+NRG_BKBPB_E!Z64+NRG_GW_E!Z64+NRG_BF_E!Z64+NRG_PR_E!Z64+NRG_NI_E!Z64+NRG_CL_E!Z64+NRG_LNG_E!Z64+NRG_BIOG_E!Z64+NRG_GTL_E!Z64+NRG_CPP_E!Z64+NRG_NSP_E!Z64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  <c r="Y65" s="52">
        <f>NRG_CM_E!Y65+NRG_OIL_NG_E!Y65+NRG_PF_E!Y65+NRG_CO_E!Y65+NRG_BKBPB_E!Y65+NRG_GW_E!Y65+NRG_BF_E!Y65+NRG_PR_E!Y65+NRG_NI_E!Y65+NRG_CL_E!Y65+NRG_LNG_E!Y65+NRG_BIOG_E!Y65+NRG_GTL_E!Y65+NRG_CPP_E!Y65+NRG_NSP_E!Y65</f>
        <v>0</v>
      </c>
      <c r="Z65" s="52">
        <f>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  <c r="Y72" s="55">
        <f>NRG_CM_E!Y72+NRG_OIL_NG_E!Y72+NRG_PF_E!Y72+NRG_CO_E!Y72+NRG_BKBPB_E!Y72+NRG_GW_E!Y72+NRG_BF_E!Y72+NRG_PR_E!Y72+NRG_NI_E!Y72+NRG_CL_E!Y72+NRG_LNG_E!Y72+NRG_BIOG_E!Y72+NRG_GTL_E!Y72+NRG_CPP_E!Y72+NRG_NSP_E!Y72</f>
        <v>0</v>
      </c>
      <c r="Z72" s="55">
        <f>NRG_CM_E!Z72+NRG_OIL_NG_E!Z72+NRG_PF_E!Z72+NRG_CO_E!Z72+NRG_BKBPB_E!Z72+NRG_GW_E!Z72+NRG_BF_E!Z72+NRG_PR_E!Z72+NRG_NI_E!Z72+NRG_CL_E!Z72+NRG_LNG_E!Z72+NRG_BIOG_E!Z72+NRG_GTL_E!Z72+NRG_CPP_E!Z72+NRG_NSP_E!Z72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21.114273401548836</v>
      </c>
      <c r="D2" s="21">
        <f t="shared" ref="D2:X2" si="0">SUM(D3,D17,D22,D25,D26,D51,D52)</f>
        <v>18.579574997137779</v>
      </c>
      <c r="E2" s="21">
        <f t="shared" si="0"/>
        <v>16.830214235256985</v>
      </c>
      <c r="F2" s="21">
        <f t="shared" si="0"/>
        <v>18.170630957498407</v>
      </c>
      <c r="G2" s="21">
        <f t="shared" si="0"/>
        <v>18.491917991077298</v>
      </c>
      <c r="H2" s="21">
        <f t="shared" si="0"/>
        <v>13.436042620704711</v>
      </c>
      <c r="I2" s="21">
        <f t="shared" si="0"/>
        <v>11.913712858121809</v>
      </c>
      <c r="J2" s="21">
        <f t="shared" si="0"/>
        <v>8.9444308129640167</v>
      </c>
      <c r="K2" s="21">
        <f t="shared" si="0"/>
        <v>6.1318756005311483</v>
      </c>
      <c r="L2" s="21">
        <f t="shared" si="0"/>
        <v>6.0848714826562214</v>
      </c>
      <c r="M2" s="21">
        <f t="shared" si="0"/>
        <v>5.8182680801772664</v>
      </c>
      <c r="N2" s="21">
        <f t="shared" si="0"/>
        <v>5.7550377179347985</v>
      </c>
      <c r="O2" s="21">
        <f t="shared" si="0"/>
        <v>5.684470809198845</v>
      </c>
      <c r="P2" s="21">
        <f t="shared" si="0"/>
        <v>4.4407312080763894</v>
      </c>
      <c r="Q2" s="21">
        <f t="shared" si="0"/>
        <v>4.4960914422000018</v>
      </c>
      <c r="R2" s="21">
        <f t="shared" si="0"/>
        <v>1.4019020236858561</v>
      </c>
      <c r="S2" s="21">
        <f t="shared" si="0"/>
        <v>1.3571378797926401</v>
      </c>
      <c r="T2" s="21">
        <f t="shared" si="0"/>
        <v>2.5017572141963278</v>
      </c>
      <c r="U2" s="21">
        <f t="shared" si="0"/>
        <v>1.3900786540527914</v>
      </c>
      <c r="V2" s="21">
        <f t="shared" si="0"/>
        <v>1.4197843423784318</v>
      </c>
      <c r="W2" s="21">
        <f t="shared" si="0"/>
        <v>1.4289924654041297</v>
      </c>
      <c r="X2" s="21">
        <f t="shared" si="0"/>
        <v>0.30294000000000004</v>
      </c>
      <c r="Y2" s="21">
        <f t="shared" ref="Y2:Z2" si="1">SUM(Y3,Y17,Y22,Y25,Y26,Y51,Y52)</f>
        <v>0.25245000000000012</v>
      </c>
      <c r="Z2" s="21">
        <f t="shared" si="1"/>
        <v>0.25245000000000012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14.741643761548834</v>
      </c>
      <c r="D3" s="24">
        <f t="shared" si="2"/>
        <v>15.191433557137781</v>
      </c>
      <c r="E3" s="24">
        <f t="shared" si="2"/>
        <v>13.492562795256985</v>
      </c>
      <c r="F3" s="24">
        <f t="shared" si="2"/>
        <v>14.378569517498409</v>
      </c>
      <c r="G3" s="24">
        <f t="shared" si="2"/>
        <v>14.8008365510773</v>
      </c>
      <c r="H3" s="24">
        <f t="shared" si="2"/>
        <v>12.880652620704712</v>
      </c>
      <c r="I3" s="24">
        <f t="shared" si="2"/>
        <v>11.509792858121809</v>
      </c>
      <c r="J3" s="24">
        <f t="shared" si="2"/>
        <v>5.3543293729640169</v>
      </c>
      <c r="K3" s="24">
        <f t="shared" si="2"/>
        <v>2.3903041605311479</v>
      </c>
      <c r="L3" s="24">
        <f t="shared" si="2"/>
        <v>2.292810042656221</v>
      </c>
      <c r="M3" s="24">
        <f t="shared" si="2"/>
        <v>2.3291466401772665</v>
      </c>
      <c r="N3" s="24">
        <f t="shared" si="2"/>
        <v>2.3164062779347976</v>
      </c>
      <c r="O3" s="24">
        <f t="shared" si="2"/>
        <v>2.3002584091988436</v>
      </c>
      <c r="P3" s="24">
        <f t="shared" si="2"/>
        <v>1.1243482080763914</v>
      </c>
      <c r="Q3" s="24">
        <f t="shared" si="2"/>
        <v>1.1879780022000002</v>
      </c>
      <c r="R3" s="24">
        <f t="shared" si="2"/>
        <v>1.1494520236858561</v>
      </c>
      <c r="S3" s="24">
        <f t="shared" si="2"/>
        <v>1.10468787979264</v>
      </c>
      <c r="T3" s="24">
        <f t="shared" si="2"/>
        <v>2.2493072141963277</v>
      </c>
      <c r="U3" s="24">
        <f t="shared" si="2"/>
        <v>1.1376286540527913</v>
      </c>
      <c r="V3" s="24">
        <f t="shared" si="2"/>
        <v>1.1168443423784318</v>
      </c>
      <c r="W3" s="24">
        <f t="shared" si="2"/>
        <v>1.1260524654041297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14.741643761548834</v>
      </c>
      <c r="D8" s="19">
        <f t="shared" si="6"/>
        <v>15.191433557137781</v>
      </c>
      <c r="E8" s="19">
        <f t="shared" si="6"/>
        <v>13.492562795256985</v>
      </c>
      <c r="F8" s="19">
        <f t="shared" si="6"/>
        <v>14.378569517498409</v>
      </c>
      <c r="G8" s="19">
        <f t="shared" si="6"/>
        <v>14.8008365510773</v>
      </c>
      <c r="H8" s="19">
        <f t="shared" si="6"/>
        <v>12.880652620704712</v>
      </c>
      <c r="I8" s="19">
        <f t="shared" si="6"/>
        <v>11.509792858121809</v>
      </c>
      <c r="J8" s="19">
        <f t="shared" si="6"/>
        <v>5.3543293729640169</v>
      </c>
      <c r="K8" s="19">
        <f t="shared" si="6"/>
        <v>2.3903041605311479</v>
      </c>
      <c r="L8" s="19">
        <f t="shared" si="6"/>
        <v>2.292810042656221</v>
      </c>
      <c r="M8" s="19">
        <f t="shared" si="6"/>
        <v>2.3291466401772665</v>
      </c>
      <c r="N8" s="19">
        <f t="shared" si="6"/>
        <v>2.3164062779347976</v>
      </c>
      <c r="O8" s="19">
        <f t="shared" si="6"/>
        <v>2.3002584091988436</v>
      </c>
      <c r="P8" s="19">
        <f t="shared" si="6"/>
        <v>1.1243482080763914</v>
      </c>
      <c r="Q8" s="19">
        <f t="shared" si="6"/>
        <v>1.1879780022000002</v>
      </c>
      <c r="R8" s="19">
        <f t="shared" si="6"/>
        <v>1.1494520236858561</v>
      </c>
      <c r="S8" s="19">
        <f t="shared" si="6"/>
        <v>1.10468787979264</v>
      </c>
      <c r="T8" s="19">
        <f t="shared" si="6"/>
        <v>2.2493072141963277</v>
      </c>
      <c r="U8" s="19">
        <f t="shared" si="6"/>
        <v>1.1376286540527913</v>
      </c>
      <c r="V8" s="19">
        <f t="shared" si="6"/>
        <v>1.1168443423784318</v>
      </c>
      <c r="W8" s="19">
        <f t="shared" si="6"/>
        <v>1.1260524654041297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14.741643761548834</v>
      </c>
      <c r="D10" s="8">
        <v>15.191433557137781</v>
      </c>
      <c r="E10" s="8">
        <v>13.492562795256985</v>
      </c>
      <c r="F10" s="8">
        <v>14.378569517498409</v>
      </c>
      <c r="G10" s="8">
        <v>14.8008365510773</v>
      </c>
      <c r="H10" s="8">
        <v>12.880652620704712</v>
      </c>
      <c r="I10" s="8">
        <v>11.509792858121809</v>
      </c>
      <c r="J10" s="8">
        <v>5.3543293729640169</v>
      </c>
      <c r="K10" s="8">
        <v>2.3903041605311479</v>
      </c>
      <c r="L10" s="8">
        <v>2.292810042656221</v>
      </c>
      <c r="M10" s="8">
        <v>2.3291466401772665</v>
      </c>
      <c r="N10" s="8">
        <v>2.3164062779347976</v>
      </c>
      <c r="O10" s="8">
        <v>2.3002584091988436</v>
      </c>
      <c r="P10" s="8">
        <v>1.1243482080763914</v>
      </c>
      <c r="Q10" s="8">
        <v>1.1879780022000002</v>
      </c>
      <c r="R10" s="8">
        <v>1.1494520236858561</v>
      </c>
      <c r="S10" s="8">
        <v>1.10468787979264</v>
      </c>
      <c r="T10" s="8">
        <v>2.2493072141963277</v>
      </c>
      <c r="U10" s="8">
        <v>1.1376286540527913</v>
      </c>
      <c r="V10" s="8">
        <v>1.1168443423784318</v>
      </c>
      <c r="W10" s="8">
        <v>1.1260524654041297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6.3726296399999995</v>
      </c>
      <c r="D26" s="27">
        <f t="shared" si="14"/>
        <v>3.1861814399999999</v>
      </c>
      <c r="E26" s="27">
        <f t="shared" si="14"/>
        <v>3.1861814399999999</v>
      </c>
      <c r="F26" s="27">
        <f t="shared" si="14"/>
        <v>3.1861814399999999</v>
      </c>
      <c r="G26" s="27">
        <f t="shared" si="14"/>
        <v>3.1861814399999999</v>
      </c>
      <c r="H26" s="27">
        <f t="shared" si="14"/>
        <v>0</v>
      </c>
      <c r="I26" s="27">
        <f t="shared" si="14"/>
        <v>0</v>
      </c>
      <c r="J26" s="27">
        <f t="shared" si="14"/>
        <v>3.1861814399999999</v>
      </c>
      <c r="K26" s="27">
        <f t="shared" si="14"/>
        <v>3.1861814399999999</v>
      </c>
      <c r="L26" s="27">
        <f t="shared" si="14"/>
        <v>3.1861814399999999</v>
      </c>
      <c r="M26" s="27">
        <f t="shared" si="14"/>
        <v>3.1861814399999999</v>
      </c>
      <c r="N26" s="27">
        <f t="shared" si="14"/>
        <v>3.1861814399999999</v>
      </c>
      <c r="O26" s="27">
        <f t="shared" si="14"/>
        <v>3.1317624000000008</v>
      </c>
      <c r="P26" s="27">
        <f t="shared" si="14"/>
        <v>3.1144229999999986</v>
      </c>
      <c r="Q26" s="27">
        <f t="shared" si="14"/>
        <v>3.1061534400000017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6.3726296399999995</v>
      </c>
      <c r="D33" s="19">
        <f t="shared" si="18"/>
        <v>3.1861814399999999</v>
      </c>
      <c r="E33" s="19">
        <f t="shared" si="18"/>
        <v>3.1861814399999999</v>
      </c>
      <c r="F33" s="19">
        <f t="shared" si="18"/>
        <v>3.1861814399999999</v>
      </c>
      <c r="G33" s="19">
        <f t="shared" si="18"/>
        <v>3.1861814399999999</v>
      </c>
      <c r="H33" s="19">
        <f t="shared" si="18"/>
        <v>0</v>
      </c>
      <c r="I33" s="19">
        <f t="shared" si="18"/>
        <v>0</v>
      </c>
      <c r="J33" s="19">
        <f t="shared" si="18"/>
        <v>3.1861814399999999</v>
      </c>
      <c r="K33" s="19">
        <f t="shared" si="18"/>
        <v>3.1861814399999999</v>
      </c>
      <c r="L33" s="19">
        <f t="shared" si="18"/>
        <v>3.1861814399999999</v>
      </c>
      <c r="M33" s="19">
        <f t="shared" si="18"/>
        <v>3.1861814399999999</v>
      </c>
      <c r="N33" s="19">
        <f t="shared" si="18"/>
        <v>3.1861814399999999</v>
      </c>
      <c r="O33" s="19">
        <f t="shared" si="18"/>
        <v>3.1317624000000008</v>
      </c>
      <c r="P33" s="19">
        <f t="shared" si="18"/>
        <v>3.1144229999999986</v>
      </c>
      <c r="Q33" s="19">
        <f t="shared" si="18"/>
        <v>3.1061534400000017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6.3726296399999995</v>
      </c>
      <c r="D43" s="8">
        <v>3.1861814399999999</v>
      </c>
      <c r="E43" s="8">
        <v>3.1861814399999999</v>
      </c>
      <c r="F43" s="8">
        <v>3.1861814399999999</v>
      </c>
      <c r="G43" s="8">
        <v>3.1861814399999999</v>
      </c>
      <c r="H43" s="8">
        <v>0</v>
      </c>
      <c r="I43" s="8">
        <v>0</v>
      </c>
      <c r="J43" s="8">
        <v>3.1861814399999999</v>
      </c>
      <c r="K43" s="8">
        <v>3.1861814399999999</v>
      </c>
      <c r="L43" s="8">
        <v>3.1861814399999999</v>
      </c>
      <c r="M43" s="8">
        <v>3.1861814399999999</v>
      </c>
      <c r="N43" s="8">
        <v>3.1861814399999999</v>
      </c>
      <c r="O43" s="8">
        <v>3.1317624000000008</v>
      </c>
      <c r="P43" s="8">
        <v>3.1144229999999986</v>
      </c>
      <c r="Q43" s="8">
        <v>3.1061534400000017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0.20196000000000003</v>
      </c>
      <c r="E51" s="27">
        <v>0.15147000000000002</v>
      </c>
      <c r="F51" s="27">
        <v>0.60588000000000009</v>
      </c>
      <c r="G51" s="27">
        <v>0.5048999999999999</v>
      </c>
      <c r="H51" s="27">
        <v>0.55539000000000005</v>
      </c>
      <c r="I51" s="27">
        <v>0.40392000000000011</v>
      </c>
      <c r="J51" s="27">
        <v>0.40392000000000011</v>
      </c>
      <c r="K51" s="27">
        <v>0.55539000000000005</v>
      </c>
      <c r="L51" s="27">
        <v>0.60588000000000009</v>
      </c>
      <c r="M51" s="27">
        <v>0.30294000000000004</v>
      </c>
      <c r="N51" s="27">
        <v>0.25245000000000012</v>
      </c>
      <c r="O51" s="27">
        <v>0.25245000000000012</v>
      </c>
      <c r="P51" s="27">
        <v>0.20196000000000003</v>
      </c>
      <c r="Q51" s="27">
        <v>0.20196000000000003</v>
      </c>
      <c r="R51" s="27">
        <v>0.25245000000000012</v>
      </c>
      <c r="S51" s="27">
        <v>0.25245000000000012</v>
      </c>
      <c r="T51" s="27">
        <v>0.25245000000000012</v>
      </c>
      <c r="U51" s="27">
        <v>0.25245000000000012</v>
      </c>
      <c r="V51" s="27">
        <v>0.30294000000000004</v>
      </c>
      <c r="W51" s="27">
        <v>0.30294000000000004</v>
      </c>
      <c r="X51" s="27">
        <v>0.30294000000000004</v>
      </c>
      <c r="Y51" s="27">
        <v>0.25245000000000012</v>
      </c>
      <c r="Z51" s="27">
        <v>0.25245000000000012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0.11208959999999998</v>
      </c>
      <c r="P61" s="49">
        <f t="shared" si="22"/>
        <v>0.11208959999999998</v>
      </c>
      <c r="Q61" s="49">
        <f t="shared" si="22"/>
        <v>0.22417920000000002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0.11208959999999998</v>
      </c>
      <c r="P62" s="52">
        <v>0.11208959999999998</v>
      </c>
      <c r="Q62" s="52">
        <v>0.22417920000000002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14.198579639999998</v>
      </c>
      <c r="D2" s="21">
        <f t="shared" ref="D2:X2" si="0">SUM(D3,D17,D22,D25,D26,D51,D52)</f>
        <v>73.715400000000017</v>
      </c>
      <c r="E2" s="21">
        <f t="shared" si="0"/>
        <v>74.680021440000004</v>
      </c>
      <c r="F2" s="21">
        <f t="shared" si="0"/>
        <v>44.58267</v>
      </c>
      <c r="G2" s="21">
        <f t="shared" si="0"/>
        <v>51.297840000000008</v>
      </c>
      <c r="H2" s="21">
        <f t="shared" si="0"/>
        <v>45.395821439999992</v>
      </c>
      <c r="I2" s="21">
        <f t="shared" si="0"/>
        <v>38.624849999999988</v>
      </c>
      <c r="J2" s="21">
        <f t="shared" si="0"/>
        <v>71.392859999999999</v>
      </c>
      <c r="K2" s="21">
        <f t="shared" si="0"/>
        <v>32.91948</v>
      </c>
      <c r="L2" s="21">
        <f t="shared" si="0"/>
        <v>31.763521439999995</v>
      </c>
      <c r="M2" s="21">
        <f t="shared" si="0"/>
        <v>38.574360000000006</v>
      </c>
      <c r="N2" s="21">
        <f t="shared" si="0"/>
        <v>28.82979000000001</v>
      </c>
      <c r="O2" s="21">
        <f t="shared" si="0"/>
        <v>34.838100000000011</v>
      </c>
      <c r="P2" s="21">
        <f t="shared" si="0"/>
        <v>40.57800300000001</v>
      </c>
      <c r="Q2" s="21">
        <f t="shared" si="0"/>
        <v>19.539629999999999</v>
      </c>
      <c r="R2" s="21">
        <f t="shared" si="0"/>
        <v>12.672990000000002</v>
      </c>
      <c r="S2" s="21">
        <f t="shared" si="0"/>
        <v>20.296980000000001</v>
      </c>
      <c r="T2" s="21">
        <f t="shared" si="0"/>
        <v>18.58032</v>
      </c>
      <c r="U2" s="21">
        <f t="shared" si="0"/>
        <v>29.586534120000007</v>
      </c>
      <c r="V2" s="21">
        <f t="shared" si="0"/>
        <v>17.46974196</v>
      </c>
      <c r="W2" s="21">
        <f t="shared" si="0"/>
        <v>13.430541960000001</v>
      </c>
      <c r="X2" s="21">
        <f t="shared" si="0"/>
        <v>15.601410000000001</v>
      </c>
      <c r="Y2" s="21">
        <f t="shared" ref="Y2:Z2" si="1">SUM(Y3,Y17,Y22,Y25,Y26,Y51,Y52)</f>
        <v>21.30678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6.3726296399999995</v>
      </c>
      <c r="D26" s="27">
        <f t="shared" si="14"/>
        <v>0</v>
      </c>
      <c r="E26" s="27">
        <f t="shared" si="14"/>
        <v>3.1861814399999999</v>
      </c>
      <c r="F26" s="27">
        <f t="shared" si="14"/>
        <v>0</v>
      </c>
      <c r="G26" s="27">
        <f t="shared" si="14"/>
        <v>0</v>
      </c>
      <c r="H26" s="27">
        <f t="shared" si="14"/>
        <v>3.1861814399999999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3.1861814399999999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3.1144229999999986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6.3726296399999995</v>
      </c>
      <c r="D33" s="19">
        <f t="shared" si="18"/>
        <v>0</v>
      </c>
      <c r="E33" s="19">
        <f t="shared" si="18"/>
        <v>3.1861814399999999</v>
      </c>
      <c r="F33" s="19">
        <f t="shared" si="18"/>
        <v>0</v>
      </c>
      <c r="G33" s="19">
        <f t="shared" si="18"/>
        <v>0</v>
      </c>
      <c r="H33" s="19">
        <f t="shared" si="18"/>
        <v>3.1861814399999999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3.1861814399999999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3.1144229999999986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6.3726296399999995</v>
      </c>
      <c r="D43" s="8">
        <v>0</v>
      </c>
      <c r="E43" s="8">
        <v>3.1861814399999999</v>
      </c>
      <c r="F43" s="8">
        <v>0</v>
      </c>
      <c r="G43" s="8">
        <v>0</v>
      </c>
      <c r="H43" s="8">
        <v>3.1861814399999999</v>
      </c>
      <c r="I43" s="8">
        <v>0</v>
      </c>
      <c r="J43" s="8">
        <v>0</v>
      </c>
      <c r="K43" s="8">
        <v>0</v>
      </c>
      <c r="L43" s="8">
        <v>3.1861814399999999</v>
      </c>
      <c r="M43" s="8">
        <v>0</v>
      </c>
      <c r="N43" s="8">
        <v>0</v>
      </c>
      <c r="O43" s="8">
        <v>0</v>
      </c>
      <c r="P43" s="8">
        <v>3.1144229999999986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7.8259499999999997</v>
      </c>
      <c r="D51" s="27">
        <v>73.715400000000017</v>
      </c>
      <c r="E51" s="27">
        <v>71.493840000000006</v>
      </c>
      <c r="F51" s="27">
        <v>44.58267</v>
      </c>
      <c r="G51" s="27">
        <v>51.297840000000008</v>
      </c>
      <c r="H51" s="27">
        <v>42.209639999999993</v>
      </c>
      <c r="I51" s="27">
        <v>38.624849999999988</v>
      </c>
      <c r="J51" s="27">
        <v>71.392859999999999</v>
      </c>
      <c r="K51" s="27">
        <v>32.91948</v>
      </c>
      <c r="L51" s="27">
        <v>28.577339999999996</v>
      </c>
      <c r="M51" s="27">
        <v>38.574360000000006</v>
      </c>
      <c r="N51" s="27">
        <v>28.82979000000001</v>
      </c>
      <c r="O51" s="27">
        <v>34.838100000000011</v>
      </c>
      <c r="P51" s="27">
        <v>37.463580000000007</v>
      </c>
      <c r="Q51" s="27">
        <v>19.539629999999999</v>
      </c>
      <c r="R51" s="27">
        <v>12.672990000000002</v>
      </c>
      <c r="S51" s="27">
        <v>20.296980000000001</v>
      </c>
      <c r="T51" s="27">
        <v>18.58032</v>
      </c>
      <c r="U51" s="27">
        <v>29.586534120000007</v>
      </c>
      <c r="V51" s="27">
        <v>17.46974196</v>
      </c>
      <c r="W51" s="27">
        <v>13.430541960000001</v>
      </c>
      <c r="X51" s="27">
        <v>15.601410000000001</v>
      </c>
      <c r="Y51" s="27">
        <v>21.30678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1247.6482740000004</v>
      </c>
      <c r="D2" s="21">
        <f t="shared" ref="D2:X2" si="0">SUM(D3,D17,D22,D25,D26,D51,D52)</f>
        <v>1405.9752479999995</v>
      </c>
      <c r="E2" s="21">
        <f t="shared" si="0"/>
        <v>1486.6050420000006</v>
      </c>
      <c r="F2" s="21">
        <f t="shared" si="0"/>
        <v>1559.0892239999998</v>
      </c>
      <c r="G2" s="21">
        <f t="shared" si="0"/>
        <v>1420.4710439999997</v>
      </c>
      <c r="H2" s="21">
        <f t="shared" si="0"/>
        <v>1604.9166119999995</v>
      </c>
      <c r="I2" s="21">
        <f t="shared" si="0"/>
        <v>1580.1459480000001</v>
      </c>
      <c r="J2" s="21">
        <f t="shared" si="0"/>
        <v>1580.4997379999998</v>
      </c>
      <c r="K2" s="21">
        <f t="shared" si="0"/>
        <v>1394.9219519999999</v>
      </c>
      <c r="L2" s="21">
        <f t="shared" si="0"/>
        <v>1348.9763220000007</v>
      </c>
      <c r="M2" s="21">
        <f t="shared" si="0"/>
        <v>1384.6316939999997</v>
      </c>
      <c r="N2" s="21">
        <f t="shared" si="0"/>
        <v>1321.4616119999996</v>
      </c>
      <c r="O2" s="21">
        <f t="shared" si="0"/>
        <v>1330.6812839999993</v>
      </c>
      <c r="P2" s="21">
        <f t="shared" si="0"/>
        <v>1277.5250700000001</v>
      </c>
      <c r="Q2" s="21">
        <f t="shared" si="0"/>
        <v>1319.6881619999999</v>
      </c>
      <c r="R2" s="21">
        <f t="shared" si="0"/>
        <v>1345.4411219999997</v>
      </c>
      <c r="S2" s="21">
        <f t="shared" si="0"/>
        <v>1367.7826499999996</v>
      </c>
      <c r="T2" s="21">
        <f t="shared" si="0"/>
        <v>1269.3636359999996</v>
      </c>
      <c r="U2" s="21">
        <f t="shared" si="0"/>
        <v>1257.6648059999995</v>
      </c>
      <c r="V2" s="21">
        <f t="shared" si="0"/>
        <v>1152.3812759999998</v>
      </c>
      <c r="W2" s="21">
        <f t="shared" si="0"/>
        <v>1007.4134340000001</v>
      </c>
      <c r="X2" s="21">
        <f t="shared" si="0"/>
        <v>1117.2151080000001</v>
      </c>
      <c r="Y2" s="21">
        <f t="shared" ref="Y2:Z2" si="1">SUM(Y3,Y17,Y22,Y25,Y26,Y51,Y52)</f>
        <v>1201.4195940000004</v>
      </c>
      <c r="Z2" s="21">
        <f t="shared" si="1"/>
        <v>1367.2027620000003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1247.5977840000003</v>
      </c>
      <c r="D17" s="27">
        <f t="shared" ref="D17:X17" si="15">SUM(D18:D21)</f>
        <v>1405.9752479999995</v>
      </c>
      <c r="E17" s="27">
        <f t="shared" si="15"/>
        <v>1486.5545520000005</v>
      </c>
      <c r="F17" s="27">
        <f t="shared" si="15"/>
        <v>1558.8872639999997</v>
      </c>
      <c r="G17" s="27">
        <f t="shared" si="15"/>
        <v>1420.3700639999997</v>
      </c>
      <c r="H17" s="27">
        <f t="shared" si="15"/>
        <v>1604.8156319999996</v>
      </c>
      <c r="I17" s="27">
        <f t="shared" si="15"/>
        <v>1580.0449680000002</v>
      </c>
      <c r="J17" s="27">
        <f t="shared" si="15"/>
        <v>1580.4492479999997</v>
      </c>
      <c r="K17" s="27">
        <f t="shared" si="15"/>
        <v>1394.9219519999999</v>
      </c>
      <c r="L17" s="27">
        <f t="shared" si="15"/>
        <v>1348.9258320000006</v>
      </c>
      <c r="M17" s="27">
        <f t="shared" si="15"/>
        <v>1384.4802239999997</v>
      </c>
      <c r="N17" s="27">
        <f t="shared" si="15"/>
        <v>1321.3606319999997</v>
      </c>
      <c r="O17" s="27">
        <f t="shared" si="15"/>
        <v>1330.5803039999994</v>
      </c>
      <c r="P17" s="27">
        <f t="shared" si="15"/>
        <v>1277.3736000000001</v>
      </c>
      <c r="Q17" s="27">
        <f t="shared" si="15"/>
        <v>1319.6376719999998</v>
      </c>
      <c r="R17" s="27">
        <f t="shared" si="15"/>
        <v>1345.3906319999996</v>
      </c>
      <c r="S17" s="27">
        <f t="shared" si="15"/>
        <v>1367.7321599999996</v>
      </c>
      <c r="T17" s="27">
        <f t="shared" si="15"/>
        <v>1269.2626559999997</v>
      </c>
      <c r="U17" s="27">
        <f t="shared" si="15"/>
        <v>1257.5133359999995</v>
      </c>
      <c r="V17" s="27">
        <f t="shared" si="15"/>
        <v>1152.2802959999999</v>
      </c>
      <c r="W17" s="27">
        <f t="shared" si="15"/>
        <v>1007.3629440000001</v>
      </c>
      <c r="X17" s="27">
        <f t="shared" si="15"/>
        <v>1117.1141280000002</v>
      </c>
      <c r="Y17" s="27">
        <f t="shared" ref="Y17:Z17" si="16">SUM(Y18:Y21)</f>
        <v>1201.3691040000003</v>
      </c>
      <c r="Z17" s="27">
        <f t="shared" si="16"/>
        <v>1367.1522720000003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62.257679999999993</v>
      </c>
      <c r="D19" s="8">
        <v>64.89503999999998</v>
      </c>
      <c r="E19" s="8">
        <v>85.15476000000001</v>
      </c>
      <c r="F19" s="8">
        <v>92.747159999999994</v>
      </c>
      <c r="G19" s="8">
        <v>89.949960000000004</v>
      </c>
      <c r="H19" s="8">
        <v>84.075839999999971</v>
      </c>
      <c r="I19" s="8">
        <v>75.164760000000001</v>
      </c>
      <c r="J19" s="8">
        <v>70.369559999999993</v>
      </c>
      <c r="K19" s="8">
        <v>77.762159999999994</v>
      </c>
      <c r="L19" s="8">
        <v>73.886040000000008</v>
      </c>
      <c r="M19" s="8">
        <v>79.800119999999978</v>
      </c>
      <c r="N19" s="8">
        <v>79.080839999999995</v>
      </c>
      <c r="O19" s="8">
        <v>79.720199999999991</v>
      </c>
      <c r="P19" s="8">
        <v>86.313599999999994</v>
      </c>
      <c r="Q19" s="8">
        <v>82.037879999999987</v>
      </c>
      <c r="R19" s="8">
        <v>89.590319999999991</v>
      </c>
      <c r="S19" s="8">
        <v>87.752160000000003</v>
      </c>
      <c r="T19" s="8">
        <v>77.162760000000006</v>
      </c>
      <c r="U19" s="8">
        <v>86.992920000000012</v>
      </c>
      <c r="V19" s="8">
        <v>79.520399999999995</v>
      </c>
      <c r="W19" s="8">
        <v>77.082840000000004</v>
      </c>
      <c r="X19" s="8">
        <v>105.97392000000001</v>
      </c>
      <c r="Y19" s="8">
        <v>90.908999999999992</v>
      </c>
      <c r="Z19" s="8">
        <v>87.95196</v>
      </c>
    </row>
    <row r="20" spans="1:26" ht="11.25" customHeight="1" x14ac:dyDescent="0.2">
      <c r="A20" s="29" t="s">
        <v>30</v>
      </c>
      <c r="B20" s="7" t="s">
        <v>31</v>
      </c>
      <c r="C20" s="8">
        <v>1185.3401040000003</v>
      </c>
      <c r="D20" s="8">
        <v>1341.0802079999996</v>
      </c>
      <c r="E20" s="8">
        <v>1401.3997920000004</v>
      </c>
      <c r="F20" s="8">
        <v>1466.1401039999998</v>
      </c>
      <c r="G20" s="8">
        <v>1330.4201039999998</v>
      </c>
      <c r="H20" s="8">
        <v>1520.7397919999996</v>
      </c>
      <c r="I20" s="8">
        <v>1504.8802080000003</v>
      </c>
      <c r="J20" s="8">
        <v>1510.0796879999996</v>
      </c>
      <c r="K20" s="8">
        <v>1317.1597919999999</v>
      </c>
      <c r="L20" s="8">
        <v>1275.0397920000005</v>
      </c>
      <c r="M20" s="8">
        <v>1304.6801039999998</v>
      </c>
      <c r="N20" s="8">
        <v>1242.2797919999996</v>
      </c>
      <c r="O20" s="8">
        <v>1250.8601039999994</v>
      </c>
      <c r="P20" s="8">
        <v>1191.0600000000002</v>
      </c>
      <c r="Q20" s="8">
        <v>1237.5997919999998</v>
      </c>
      <c r="R20" s="8">
        <v>1255.8003119999996</v>
      </c>
      <c r="S20" s="8">
        <v>1279.9799999999996</v>
      </c>
      <c r="T20" s="8">
        <v>1192.0998959999997</v>
      </c>
      <c r="U20" s="8">
        <v>1170.5204159999996</v>
      </c>
      <c r="V20" s="8">
        <v>1072.759896</v>
      </c>
      <c r="W20" s="8">
        <v>930.28010400000005</v>
      </c>
      <c r="X20" s="8">
        <v>1011.1402080000001</v>
      </c>
      <c r="Y20" s="8">
        <v>1110.4601040000002</v>
      </c>
      <c r="Z20" s="8">
        <v>1279.2003120000002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5.0489999999999993E-2</v>
      </c>
      <c r="D51" s="27">
        <v>0</v>
      </c>
      <c r="E51" s="27">
        <v>5.0489999999999993E-2</v>
      </c>
      <c r="F51" s="27">
        <v>0.20196000000000003</v>
      </c>
      <c r="G51" s="27">
        <v>0.10098000000000001</v>
      </c>
      <c r="H51" s="27">
        <v>0.10098000000000001</v>
      </c>
      <c r="I51" s="27">
        <v>0.10098000000000001</v>
      </c>
      <c r="J51" s="27">
        <v>5.0489999999999993E-2</v>
      </c>
      <c r="K51" s="27">
        <v>0</v>
      </c>
      <c r="L51" s="27">
        <v>5.0489999999999993E-2</v>
      </c>
      <c r="M51" s="27">
        <v>0.15147000000000002</v>
      </c>
      <c r="N51" s="27">
        <v>0.10098000000000001</v>
      </c>
      <c r="O51" s="27">
        <v>0.10098000000000001</v>
      </c>
      <c r="P51" s="27">
        <v>0.15147000000000002</v>
      </c>
      <c r="Q51" s="27">
        <v>5.0489999999999993E-2</v>
      </c>
      <c r="R51" s="27">
        <v>5.0489999999999993E-2</v>
      </c>
      <c r="S51" s="27">
        <v>5.0489999999999993E-2</v>
      </c>
      <c r="T51" s="27">
        <v>0.10098000000000001</v>
      </c>
      <c r="U51" s="27">
        <v>0.15147000000000002</v>
      </c>
      <c r="V51" s="27">
        <v>0.10098000000000001</v>
      </c>
      <c r="W51" s="27">
        <v>5.0489999999999993E-2</v>
      </c>
      <c r="X51" s="27">
        <v>0.10098000000000001</v>
      </c>
      <c r="Y51" s="27">
        <v>5.0489999999999993E-2</v>
      </c>
      <c r="Z51" s="27">
        <v>5.0489999999999993E-2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1549.7385839999993</v>
      </c>
      <c r="D2" s="21">
        <f t="shared" ref="D2:X2" si="0">SUM(D3,D17,D22,D25,D26,D51,D52)</f>
        <v>1752.2154719999994</v>
      </c>
      <c r="E2" s="21">
        <f t="shared" si="0"/>
        <v>1756.8221040000001</v>
      </c>
      <c r="F2" s="21">
        <f t="shared" si="0"/>
        <v>1944.9764639999996</v>
      </c>
      <c r="G2" s="21">
        <f t="shared" si="0"/>
        <v>1943.2144800000003</v>
      </c>
      <c r="H2" s="21">
        <f t="shared" si="0"/>
        <v>1820.4387120000004</v>
      </c>
      <c r="I2" s="21">
        <f t="shared" si="0"/>
        <v>2195.9174879999996</v>
      </c>
      <c r="J2" s="21">
        <f t="shared" si="0"/>
        <v>2091.5580959999998</v>
      </c>
      <c r="K2" s="21">
        <f t="shared" si="0"/>
        <v>1814.2989119999997</v>
      </c>
      <c r="L2" s="21">
        <f t="shared" si="0"/>
        <v>1581.8460120000002</v>
      </c>
      <c r="M2" s="21">
        <f t="shared" si="0"/>
        <v>1967.8318560000002</v>
      </c>
      <c r="N2" s="21">
        <f t="shared" si="0"/>
        <v>1764.8879759999995</v>
      </c>
      <c r="O2" s="21">
        <f t="shared" si="0"/>
        <v>1852.4199239999998</v>
      </c>
      <c r="P2" s="21">
        <f t="shared" si="0"/>
        <v>1905.5727540000003</v>
      </c>
      <c r="Q2" s="21">
        <f t="shared" si="0"/>
        <v>2016.6688440000003</v>
      </c>
      <c r="R2" s="21">
        <f t="shared" si="0"/>
        <v>1936.031166</v>
      </c>
      <c r="S2" s="21">
        <f t="shared" si="0"/>
        <v>2054.0363580000003</v>
      </c>
      <c r="T2" s="21">
        <f t="shared" si="0"/>
        <v>2098.3284359999998</v>
      </c>
      <c r="U2" s="21">
        <f t="shared" si="0"/>
        <v>2068.4174360400002</v>
      </c>
      <c r="V2" s="21">
        <f t="shared" si="0"/>
        <v>1653.364278</v>
      </c>
      <c r="W2" s="21">
        <f t="shared" si="0"/>
        <v>1348.0337519999998</v>
      </c>
      <c r="X2" s="21">
        <f t="shared" si="0"/>
        <v>2077.1380260000001</v>
      </c>
      <c r="Y2" s="21">
        <f t="shared" ref="Y2:Z2" si="1">SUM(Y3,Y17,Y22,Y25,Y26,Y51,Y52)</f>
        <v>619.63473600000009</v>
      </c>
      <c r="Z2" s="21">
        <f t="shared" si="1"/>
        <v>2041.9214580000003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1549.7385839999993</v>
      </c>
      <c r="D17" s="27">
        <f t="shared" si="10"/>
        <v>1752.2154719999994</v>
      </c>
      <c r="E17" s="27">
        <f t="shared" si="10"/>
        <v>1756.8221040000001</v>
      </c>
      <c r="F17" s="27">
        <f t="shared" si="10"/>
        <v>1944.9764639999996</v>
      </c>
      <c r="G17" s="27">
        <f t="shared" si="10"/>
        <v>1943.2144800000003</v>
      </c>
      <c r="H17" s="27">
        <f t="shared" si="10"/>
        <v>1820.4387120000004</v>
      </c>
      <c r="I17" s="27">
        <f t="shared" si="10"/>
        <v>2195.9174879999996</v>
      </c>
      <c r="J17" s="27">
        <f t="shared" si="10"/>
        <v>2091.5580959999998</v>
      </c>
      <c r="K17" s="27">
        <f t="shared" si="10"/>
        <v>1814.2989119999997</v>
      </c>
      <c r="L17" s="27">
        <f t="shared" si="10"/>
        <v>1578.5136720000003</v>
      </c>
      <c r="M17" s="27">
        <f t="shared" si="10"/>
        <v>1942.7888160000002</v>
      </c>
      <c r="N17" s="27">
        <f t="shared" si="10"/>
        <v>1751.3566559999995</v>
      </c>
      <c r="O17" s="27">
        <f t="shared" si="10"/>
        <v>1847.0679839999998</v>
      </c>
      <c r="P17" s="27">
        <f t="shared" si="10"/>
        <v>1901.8869840000002</v>
      </c>
      <c r="Q17" s="27">
        <f t="shared" si="10"/>
        <v>2013.7404240000003</v>
      </c>
      <c r="R17" s="27">
        <f t="shared" si="10"/>
        <v>1932.4463759999999</v>
      </c>
      <c r="S17" s="27">
        <f t="shared" si="10"/>
        <v>2050.0476480000002</v>
      </c>
      <c r="T17" s="27">
        <f t="shared" si="10"/>
        <v>2093.9862959999996</v>
      </c>
      <c r="U17" s="27">
        <f t="shared" si="10"/>
        <v>2062.4093280000002</v>
      </c>
      <c r="V17" s="27">
        <f t="shared" si="10"/>
        <v>1649.7794879999999</v>
      </c>
      <c r="W17" s="27">
        <f t="shared" si="10"/>
        <v>1344.3984719999999</v>
      </c>
      <c r="X17" s="27">
        <f t="shared" si="10"/>
        <v>2072.846376</v>
      </c>
      <c r="Y17" s="27">
        <f t="shared" ref="Y17:Z17" si="11">SUM(Y18:Y21)</f>
        <v>614.7876960000001</v>
      </c>
      <c r="Z17" s="27">
        <f t="shared" si="11"/>
        <v>2026.7239680000002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41.478479999999998</v>
      </c>
      <c r="D19" s="8">
        <v>44.275679999999994</v>
      </c>
      <c r="E19" s="8">
        <v>37.442519999999995</v>
      </c>
      <c r="F19" s="8">
        <v>43.596360000000004</v>
      </c>
      <c r="G19" s="8">
        <v>45.474479999999993</v>
      </c>
      <c r="H19" s="8">
        <v>61.018919999999994</v>
      </c>
      <c r="I19" s="8">
        <v>82.63727999999999</v>
      </c>
      <c r="J19" s="8">
        <v>61.738199999999999</v>
      </c>
      <c r="K19" s="8">
        <v>40.839119999999994</v>
      </c>
      <c r="L19" s="8">
        <v>46.073879999999996</v>
      </c>
      <c r="M19" s="8">
        <v>51.028920000000006</v>
      </c>
      <c r="N19" s="8">
        <v>63.176759999999987</v>
      </c>
      <c r="O19" s="8">
        <v>72.047880000000006</v>
      </c>
      <c r="P19" s="8">
        <v>72.5274</v>
      </c>
      <c r="Q19" s="8">
        <v>79.600319999999996</v>
      </c>
      <c r="R19" s="8">
        <v>73.44647999999998</v>
      </c>
      <c r="S19" s="8">
        <v>71.967959999999991</v>
      </c>
      <c r="T19" s="8">
        <v>74.045880000000011</v>
      </c>
      <c r="U19" s="8">
        <v>70.289639999999991</v>
      </c>
      <c r="V19" s="8">
        <v>60.139799999999987</v>
      </c>
      <c r="W19" s="8">
        <v>41.278680000000008</v>
      </c>
      <c r="X19" s="8">
        <v>73.44647999999998</v>
      </c>
      <c r="Y19" s="8">
        <v>52.667280000000005</v>
      </c>
      <c r="Z19" s="8">
        <v>55.664279999999991</v>
      </c>
    </row>
    <row r="20" spans="1:26" ht="11.25" customHeight="1" x14ac:dyDescent="0.2">
      <c r="A20" s="29" t="s">
        <v>30</v>
      </c>
      <c r="B20" s="7" t="s">
        <v>31</v>
      </c>
      <c r="C20" s="8">
        <v>1508.2601039999993</v>
      </c>
      <c r="D20" s="8">
        <v>1707.9397919999994</v>
      </c>
      <c r="E20" s="8">
        <v>1719.379584</v>
      </c>
      <c r="F20" s="8">
        <v>1901.3801039999996</v>
      </c>
      <c r="G20" s="8">
        <v>1897.7400000000002</v>
      </c>
      <c r="H20" s="8">
        <v>1759.4197920000004</v>
      </c>
      <c r="I20" s="8">
        <v>2113.2802079999997</v>
      </c>
      <c r="J20" s="8">
        <v>2029.819896</v>
      </c>
      <c r="K20" s="8">
        <v>1773.4597919999997</v>
      </c>
      <c r="L20" s="8">
        <v>1532.4397920000004</v>
      </c>
      <c r="M20" s="8">
        <v>1891.7598960000003</v>
      </c>
      <c r="N20" s="8">
        <v>1688.1798959999994</v>
      </c>
      <c r="O20" s="8">
        <v>1775.0201039999997</v>
      </c>
      <c r="P20" s="8">
        <v>1829.3595840000003</v>
      </c>
      <c r="Q20" s="8">
        <v>1934.1401040000003</v>
      </c>
      <c r="R20" s="8">
        <v>1858.9998959999998</v>
      </c>
      <c r="S20" s="8">
        <v>1978.079688</v>
      </c>
      <c r="T20" s="8">
        <v>2019.9404159999997</v>
      </c>
      <c r="U20" s="8">
        <v>1992.1196880000002</v>
      </c>
      <c r="V20" s="8">
        <v>1589.639688</v>
      </c>
      <c r="W20" s="8">
        <v>1303.1197919999997</v>
      </c>
      <c r="X20" s="8">
        <v>1999.3998959999999</v>
      </c>
      <c r="Y20" s="8">
        <v>562.12041600000009</v>
      </c>
      <c r="Z20" s="8">
        <v>1971.0596880000003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3.3323400000000007</v>
      </c>
      <c r="M51" s="27">
        <v>25.043040000000008</v>
      </c>
      <c r="N51" s="27">
        <v>13.531320000000001</v>
      </c>
      <c r="O51" s="27">
        <v>5.3519400000000008</v>
      </c>
      <c r="P51" s="27">
        <v>3.6857699999999998</v>
      </c>
      <c r="Q51" s="27">
        <v>2.9284200000000005</v>
      </c>
      <c r="R51" s="27">
        <v>3.5847900000000004</v>
      </c>
      <c r="S51" s="27">
        <v>3.9887100000000002</v>
      </c>
      <c r="T51" s="27">
        <v>4.3421399999999997</v>
      </c>
      <c r="U51" s="27">
        <v>6.0081080399999998</v>
      </c>
      <c r="V51" s="27">
        <v>3.5847900000000004</v>
      </c>
      <c r="W51" s="27">
        <v>3.6352800000000012</v>
      </c>
      <c r="X51" s="27">
        <v>4.2916500000000006</v>
      </c>
      <c r="Y51" s="27">
        <v>4.8470400000000007</v>
      </c>
      <c r="Z51" s="27">
        <v>15.197490000000002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315.92165832000012</v>
      </c>
      <c r="D2" s="21">
        <f t="shared" ref="D2:X2" si="0">SUM(D3,D17,D22,D25,D26,D51,D52)</f>
        <v>1397.1124371599999</v>
      </c>
      <c r="E2" s="21">
        <f t="shared" si="0"/>
        <v>1455.4445169600001</v>
      </c>
      <c r="F2" s="21">
        <f t="shared" si="0"/>
        <v>1543.4234769600002</v>
      </c>
      <c r="G2" s="21">
        <f t="shared" si="0"/>
        <v>1715.4815601599998</v>
      </c>
      <c r="H2" s="21">
        <f t="shared" si="0"/>
        <v>1889.4217831200003</v>
      </c>
      <c r="I2" s="21">
        <f t="shared" si="0"/>
        <v>1803.0868909199999</v>
      </c>
      <c r="J2" s="21">
        <f t="shared" si="0"/>
        <v>1316.9946535199999</v>
      </c>
      <c r="K2" s="21">
        <f t="shared" si="0"/>
        <v>1098.9717649200002</v>
      </c>
      <c r="L2" s="21">
        <f t="shared" si="0"/>
        <v>1179.5044395599998</v>
      </c>
      <c r="M2" s="21">
        <f t="shared" si="0"/>
        <v>1108.2390660000001</v>
      </c>
      <c r="N2" s="21">
        <f t="shared" si="0"/>
        <v>1189.5149066400002</v>
      </c>
      <c r="O2" s="21">
        <f t="shared" si="0"/>
        <v>1031.67757332</v>
      </c>
      <c r="P2" s="21">
        <f t="shared" si="0"/>
        <v>1242.7416100799999</v>
      </c>
      <c r="Q2" s="21">
        <f t="shared" si="0"/>
        <v>1306.2723274799996</v>
      </c>
      <c r="R2" s="21">
        <f t="shared" si="0"/>
        <v>1197.79622208</v>
      </c>
      <c r="S2" s="21">
        <f t="shared" si="0"/>
        <v>1146.5292690000003</v>
      </c>
      <c r="T2" s="21">
        <f t="shared" si="0"/>
        <v>1260.4969980000003</v>
      </c>
      <c r="U2" s="21">
        <f t="shared" si="0"/>
        <v>1013.62106376</v>
      </c>
      <c r="V2" s="21">
        <f t="shared" si="0"/>
        <v>907.41390372000012</v>
      </c>
      <c r="W2" s="21">
        <f t="shared" si="0"/>
        <v>884.22519672000021</v>
      </c>
      <c r="X2" s="21">
        <f t="shared" si="0"/>
        <v>970.12073412000007</v>
      </c>
      <c r="Y2" s="21">
        <f t="shared" ref="Y2:Z2" si="1">SUM(Y3,Y17,Y22,Y25,Y26,Y51,Y52)</f>
        <v>965.10736007999992</v>
      </c>
      <c r="Z2" s="21">
        <f t="shared" si="1"/>
        <v>915.09479999999996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39.387928319999993</v>
      </c>
      <c r="D26" s="27">
        <f t="shared" si="14"/>
        <v>1177.1779971599999</v>
      </c>
      <c r="E26" s="27">
        <f t="shared" si="14"/>
        <v>1088.07927696</v>
      </c>
      <c r="F26" s="27">
        <f t="shared" si="14"/>
        <v>1157.8818369600001</v>
      </c>
      <c r="G26" s="27">
        <f t="shared" si="14"/>
        <v>1314.9948801599999</v>
      </c>
      <c r="H26" s="27">
        <f t="shared" si="14"/>
        <v>1529.7310231200001</v>
      </c>
      <c r="I26" s="27">
        <f t="shared" si="14"/>
        <v>1453.2416809199999</v>
      </c>
      <c r="J26" s="27">
        <f t="shared" si="14"/>
        <v>950.03333352000004</v>
      </c>
      <c r="K26" s="27">
        <f t="shared" si="14"/>
        <v>840.00855492000017</v>
      </c>
      <c r="L26" s="27">
        <f t="shared" si="14"/>
        <v>863.38654955999993</v>
      </c>
      <c r="M26" s="27">
        <f t="shared" si="14"/>
        <v>788.18295599999999</v>
      </c>
      <c r="N26" s="27">
        <f t="shared" si="14"/>
        <v>901.21700664000002</v>
      </c>
      <c r="O26" s="27">
        <f t="shared" si="14"/>
        <v>741.46105332000002</v>
      </c>
      <c r="P26" s="27">
        <f t="shared" si="14"/>
        <v>945.45649007999987</v>
      </c>
      <c r="Q26" s="27">
        <f t="shared" si="14"/>
        <v>1039.6346374799998</v>
      </c>
      <c r="R26" s="27">
        <f t="shared" si="14"/>
        <v>1021.1317120800001</v>
      </c>
      <c r="S26" s="27">
        <f t="shared" si="14"/>
        <v>929.62422900000024</v>
      </c>
      <c r="T26" s="27">
        <f t="shared" si="14"/>
        <v>1067.1202980000003</v>
      </c>
      <c r="U26" s="27">
        <f t="shared" si="14"/>
        <v>827.06435099999999</v>
      </c>
      <c r="V26" s="27">
        <f t="shared" si="14"/>
        <v>727.26417000000015</v>
      </c>
      <c r="W26" s="27">
        <f t="shared" si="14"/>
        <v>761.43210300000021</v>
      </c>
      <c r="X26" s="27">
        <f t="shared" si="14"/>
        <v>852.63111000000004</v>
      </c>
      <c r="Y26" s="27">
        <f t="shared" ref="Y26:Z26" si="15">SUM(Y27,Y33)</f>
        <v>845.5979339999999</v>
      </c>
      <c r="Z26" s="27">
        <f t="shared" si="15"/>
        <v>790.99037999999996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39.387928319999993</v>
      </c>
      <c r="D33" s="19">
        <f t="shared" si="18"/>
        <v>1177.1779971599999</v>
      </c>
      <c r="E33" s="19">
        <f t="shared" si="18"/>
        <v>1088.07927696</v>
      </c>
      <c r="F33" s="19">
        <f t="shared" si="18"/>
        <v>1157.8818369600001</v>
      </c>
      <c r="G33" s="19">
        <f t="shared" si="18"/>
        <v>1314.9948801599999</v>
      </c>
      <c r="H33" s="19">
        <f t="shared" si="18"/>
        <v>1529.7310231200001</v>
      </c>
      <c r="I33" s="19">
        <f t="shared" si="18"/>
        <v>1453.2416809199999</v>
      </c>
      <c r="J33" s="19">
        <f t="shared" si="18"/>
        <v>950.03333352000004</v>
      </c>
      <c r="K33" s="19">
        <f t="shared" si="18"/>
        <v>840.00855492000017</v>
      </c>
      <c r="L33" s="19">
        <f t="shared" si="18"/>
        <v>863.38654955999993</v>
      </c>
      <c r="M33" s="19">
        <f t="shared" si="18"/>
        <v>788.18295599999999</v>
      </c>
      <c r="N33" s="19">
        <f t="shared" si="18"/>
        <v>901.21700664000002</v>
      </c>
      <c r="O33" s="19">
        <f t="shared" si="18"/>
        <v>741.46105332000002</v>
      </c>
      <c r="P33" s="19">
        <f t="shared" si="18"/>
        <v>945.45649007999987</v>
      </c>
      <c r="Q33" s="19">
        <f t="shared" si="18"/>
        <v>1039.6346374799998</v>
      </c>
      <c r="R33" s="19">
        <f t="shared" si="18"/>
        <v>1021.1317120800001</v>
      </c>
      <c r="S33" s="19">
        <f t="shared" si="18"/>
        <v>929.62422900000024</v>
      </c>
      <c r="T33" s="19">
        <f t="shared" si="18"/>
        <v>1067.1202980000003</v>
      </c>
      <c r="U33" s="19">
        <f t="shared" si="18"/>
        <v>827.06435099999999</v>
      </c>
      <c r="V33" s="19">
        <f t="shared" si="18"/>
        <v>727.26417000000015</v>
      </c>
      <c r="W33" s="19">
        <f t="shared" si="18"/>
        <v>761.43210300000021</v>
      </c>
      <c r="X33" s="19">
        <f t="shared" si="18"/>
        <v>852.63111000000004</v>
      </c>
      <c r="Y33" s="19">
        <f t="shared" ref="Y33:Z33" si="19">SUM(Y34:Y50)</f>
        <v>845.5979339999999</v>
      </c>
      <c r="Z33" s="19">
        <f t="shared" si="19"/>
        <v>790.99037999999996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875.3184</v>
      </c>
      <c r="E34" s="8">
        <v>926.6400000000001</v>
      </c>
      <c r="F34" s="8">
        <v>883.87200000000007</v>
      </c>
      <c r="G34" s="8">
        <v>975.11039999999991</v>
      </c>
      <c r="H34" s="8">
        <v>1052.0928000000001</v>
      </c>
      <c r="I34" s="8">
        <v>1129.0752</v>
      </c>
      <c r="J34" s="8">
        <v>705.49056000000007</v>
      </c>
      <c r="K34" s="8">
        <v>644.42304000000024</v>
      </c>
      <c r="L34" s="8">
        <v>621.92448000000002</v>
      </c>
      <c r="M34" s="8">
        <v>580.14143999999999</v>
      </c>
      <c r="N34" s="8">
        <v>662.10048000000006</v>
      </c>
      <c r="O34" s="8">
        <v>504.61056000000008</v>
      </c>
      <c r="P34" s="8">
        <v>702.27647999999988</v>
      </c>
      <c r="Q34" s="8">
        <v>833.03997695999999</v>
      </c>
      <c r="R34" s="8">
        <v>721.56096000000002</v>
      </c>
      <c r="S34" s="8">
        <v>748.8806400000002</v>
      </c>
      <c r="T34" s="8">
        <v>865.85760000000016</v>
      </c>
      <c r="U34" s="8">
        <v>639.60191999999995</v>
      </c>
      <c r="V34" s="8">
        <v>597.81888000000015</v>
      </c>
      <c r="W34" s="8">
        <v>596.21184000000017</v>
      </c>
      <c r="X34" s="8">
        <v>670.13568000000009</v>
      </c>
      <c r="Y34" s="8">
        <v>650.85119999999995</v>
      </c>
      <c r="Z34" s="8">
        <v>633.1737599999999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43.797600000000003</v>
      </c>
      <c r="M35" s="8">
        <v>46.717513920000016</v>
      </c>
      <c r="N35" s="8">
        <v>46.717513920000016</v>
      </c>
      <c r="O35" s="8">
        <v>46.717513920000016</v>
      </c>
      <c r="P35" s="8">
        <v>49.637206080000013</v>
      </c>
      <c r="Q35" s="8">
        <v>67.156246080000003</v>
      </c>
      <c r="R35" s="8">
        <v>102.19432608000002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30.006955439999992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3.1317624000000008</v>
      </c>
      <c r="P43" s="8">
        <v>3.1144229999999986</v>
      </c>
      <c r="Q43" s="8">
        <v>3.1061534400000017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9.3809728800000016</v>
      </c>
      <c r="D44" s="8">
        <v>175.10963616000001</v>
      </c>
      <c r="E44" s="8">
        <v>12.507870960000004</v>
      </c>
      <c r="F44" s="8">
        <v>125.07843096000003</v>
      </c>
      <c r="G44" s="8">
        <v>175.10963616000001</v>
      </c>
      <c r="H44" s="8">
        <v>300.18806712000003</v>
      </c>
      <c r="I44" s="8">
        <v>165.72894192000001</v>
      </c>
      <c r="J44" s="8">
        <v>34.382225520000013</v>
      </c>
      <c r="K44" s="8">
        <v>9.4049359199999998</v>
      </c>
      <c r="L44" s="8">
        <v>9.3982485600000025</v>
      </c>
      <c r="M44" s="8">
        <v>3.1268980800000001</v>
      </c>
      <c r="N44" s="8">
        <v>3.1271767200000005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126.74996100000001</v>
      </c>
      <c r="E48" s="8">
        <v>148.93140599999998</v>
      </c>
      <c r="F48" s="8">
        <v>148.93140599999998</v>
      </c>
      <c r="G48" s="8">
        <v>164.774844</v>
      </c>
      <c r="H48" s="8">
        <v>177.45015600000002</v>
      </c>
      <c r="I48" s="8">
        <v>158.43753899999999</v>
      </c>
      <c r="J48" s="8">
        <v>210.16054800000001</v>
      </c>
      <c r="K48" s="8">
        <v>186.18057899999999</v>
      </c>
      <c r="L48" s="8">
        <v>188.266221</v>
      </c>
      <c r="M48" s="8">
        <v>158.197104</v>
      </c>
      <c r="N48" s="8">
        <v>189.27183599999998</v>
      </c>
      <c r="O48" s="8">
        <v>187.00121700000003</v>
      </c>
      <c r="P48" s="8">
        <v>190.42838099999997</v>
      </c>
      <c r="Q48" s="8">
        <v>136.33226099999996</v>
      </c>
      <c r="R48" s="8">
        <v>197.37642600000001</v>
      </c>
      <c r="S48" s="8">
        <v>180.74358899999999</v>
      </c>
      <c r="T48" s="8">
        <v>201.26269800000003</v>
      </c>
      <c r="U48" s="8">
        <v>187.46243099999998</v>
      </c>
      <c r="V48" s="8">
        <v>129.44529</v>
      </c>
      <c r="W48" s="8">
        <v>165.22026300000002</v>
      </c>
      <c r="X48" s="8">
        <v>182.49543</v>
      </c>
      <c r="Y48" s="8">
        <v>194.74673399999998</v>
      </c>
      <c r="Z48" s="8">
        <v>157.81662000000003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276.53373000000011</v>
      </c>
      <c r="D51" s="27">
        <v>219.93444000000002</v>
      </c>
      <c r="E51" s="27">
        <v>367.36524000000009</v>
      </c>
      <c r="F51" s="27">
        <v>385.54164000000003</v>
      </c>
      <c r="G51" s="27">
        <v>400.48668000000009</v>
      </c>
      <c r="H51" s="27">
        <v>359.69076000000018</v>
      </c>
      <c r="I51" s="27">
        <v>349.84521000000007</v>
      </c>
      <c r="J51" s="27">
        <v>366.96131999999994</v>
      </c>
      <c r="K51" s="27">
        <v>258.96321000000012</v>
      </c>
      <c r="L51" s="27">
        <v>316.11788999999993</v>
      </c>
      <c r="M51" s="27">
        <v>320.05610999999999</v>
      </c>
      <c r="N51" s="27">
        <v>288.29790000000014</v>
      </c>
      <c r="O51" s="27">
        <v>290.21652</v>
      </c>
      <c r="P51" s="27">
        <v>297.28512000000001</v>
      </c>
      <c r="Q51" s="27">
        <v>266.63768999999991</v>
      </c>
      <c r="R51" s="27">
        <v>176.66451000000001</v>
      </c>
      <c r="S51" s="27">
        <v>216.90504000000001</v>
      </c>
      <c r="T51" s="27">
        <v>193.37670000000003</v>
      </c>
      <c r="U51" s="27">
        <v>186.55671276000004</v>
      </c>
      <c r="V51" s="27">
        <v>180.14973372</v>
      </c>
      <c r="W51" s="27">
        <v>122.79309372</v>
      </c>
      <c r="X51" s="27">
        <v>117.48962412</v>
      </c>
      <c r="Y51" s="27">
        <v>119.50942608000001</v>
      </c>
      <c r="Z51" s="27">
        <v>124.10442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0.54604368000000003</v>
      </c>
      <c r="R61" s="49">
        <f t="shared" si="22"/>
        <v>0</v>
      </c>
      <c r="S61" s="49">
        <f t="shared" si="22"/>
        <v>0.76442184000000002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0.54604368000000003</v>
      </c>
      <c r="R64" s="52">
        <v>0</v>
      </c>
      <c r="S64" s="52">
        <v>0.76442184000000002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21980.718529679205</v>
      </c>
      <c r="D2" s="21">
        <f t="shared" ref="D2:X2" si="0">SUM(D3,D17,D22,D25,D26,D51,D52)</f>
        <v>20783.591502949199</v>
      </c>
      <c r="E2" s="21">
        <f t="shared" si="0"/>
        <v>21744.653503317622</v>
      </c>
      <c r="F2" s="21">
        <f t="shared" si="0"/>
        <v>19960.909583970508</v>
      </c>
      <c r="G2" s="21">
        <f t="shared" si="0"/>
        <v>19640.45154247059</v>
      </c>
      <c r="H2" s="21">
        <f t="shared" si="0"/>
        <v>21105.511407676804</v>
      </c>
      <c r="I2" s="21">
        <f t="shared" si="0"/>
        <v>20914.307311847955</v>
      </c>
      <c r="J2" s="21">
        <f t="shared" si="0"/>
        <v>20940.204442317132</v>
      </c>
      <c r="K2" s="21">
        <f t="shared" si="0"/>
        <v>21882.909428925621</v>
      </c>
      <c r="L2" s="21">
        <f t="shared" si="0"/>
        <v>19669.135791443259</v>
      </c>
      <c r="M2" s="21">
        <f t="shared" si="0"/>
        <v>20882.115894930554</v>
      </c>
      <c r="N2" s="21">
        <f t="shared" si="0"/>
        <v>19384.55589272307</v>
      </c>
      <c r="O2" s="21">
        <f t="shared" si="0"/>
        <v>18105.423875875633</v>
      </c>
      <c r="P2" s="21">
        <f t="shared" si="0"/>
        <v>18770.864639449628</v>
      </c>
      <c r="Q2" s="21">
        <f t="shared" si="0"/>
        <v>17559.283309490205</v>
      </c>
      <c r="R2" s="21">
        <f t="shared" si="0"/>
        <v>17551.570088739907</v>
      </c>
      <c r="S2" s="21">
        <f t="shared" si="0"/>
        <v>18377.841396635224</v>
      </c>
      <c r="T2" s="21">
        <f t="shared" si="0"/>
        <v>20222.714393701433</v>
      </c>
      <c r="U2" s="21">
        <f t="shared" si="0"/>
        <v>20437.289340845447</v>
      </c>
      <c r="V2" s="21">
        <f t="shared" si="0"/>
        <v>19565.572163379671</v>
      </c>
      <c r="W2" s="21">
        <f t="shared" si="0"/>
        <v>18201.837440972933</v>
      </c>
      <c r="X2" s="21">
        <f t="shared" si="0"/>
        <v>20185.054787216726</v>
      </c>
      <c r="Y2" s="21">
        <f t="shared" ref="Y2:Z2" si="1">SUM(Y3,Y17,Y22,Y25,Y26,Y51,Y52)</f>
        <v>19911.534462861873</v>
      </c>
      <c r="Z2" s="21">
        <f t="shared" si="1"/>
        <v>18197.86284784965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3703.7171024392037</v>
      </c>
      <c r="D3" s="24">
        <f t="shared" si="2"/>
        <v>3463.6401036756447</v>
      </c>
      <c r="E3" s="24">
        <f t="shared" si="2"/>
        <v>3612.2867474376249</v>
      </c>
      <c r="F3" s="24">
        <f t="shared" si="2"/>
        <v>2882.9343353705062</v>
      </c>
      <c r="G3" s="24">
        <f t="shared" si="2"/>
        <v>3286.4268211905846</v>
      </c>
      <c r="H3" s="24">
        <f t="shared" si="2"/>
        <v>2699.9110324368003</v>
      </c>
      <c r="I3" s="24">
        <f t="shared" si="2"/>
        <v>2870.6114604479503</v>
      </c>
      <c r="J3" s="24">
        <f t="shared" si="2"/>
        <v>3013.9764256771318</v>
      </c>
      <c r="K3" s="24">
        <f t="shared" si="2"/>
        <v>3656.2859033043419</v>
      </c>
      <c r="L3" s="24">
        <f t="shared" si="2"/>
        <v>4183.1327382541913</v>
      </c>
      <c r="M3" s="24">
        <f t="shared" si="2"/>
        <v>2952.5581148243259</v>
      </c>
      <c r="N3" s="24">
        <f t="shared" si="2"/>
        <v>3042.4614995487309</v>
      </c>
      <c r="O3" s="24">
        <f t="shared" si="2"/>
        <v>2045.1423334331878</v>
      </c>
      <c r="P3" s="24">
        <f t="shared" si="2"/>
        <v>2113.2643486191396</v>
      </c>
      <c r="Q3" s="24">
        <f t="shared" si="2"/>
        <v>1854.9260322872606</v>
      </c>
      <c r="R3" s="24">
        <f t="shared" si="2"/>
        <v>1850.5056529833819</v>
      </c>
      <c r="S3" s="24">
        <f t="shared" si="2"/>
        <v>1552.1883789165238</v>
      </c>
      <c r="T3" s="24">
        <f t="shared" si="2"/>
        <v>1676.5041138205474</v>
      </c>
      <c r="U3" s="24">
        <f t="shared" si="2"/>
        <v>1748.276880874829</v>
      </c>
      <c r="V3" s="24">
        <f t="shared" si="2"/>
        <v>1769.7467756080796</v>
      </c>
      <c r="W3" s="24">
        <f t="shared" si="2"/>
        <v>1462.6369481921331</v>
      </c>
      <c r="X3" s="24">
        <f t="shared" si="2"/>
        <v>1629.6564394155903</v>
      </c>
      <c r="Y3" s="24">
        <f t="shared" ref="Y3:Z3" si="3">SUM(Y4,Y8,Y11)</f>
        <v>1243.8545936823311</v>
      </c>
      <c r="Z3" s="24">
        <f t="shared" si="3"/>
        <v>901.68373929787072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1758.0897459112696</v>
      </c>
      <c r="D4" s="19">
        <f t="shared" si="4"/>
        <v>1946.4687703600357</v>
      </c>
      <c r="E4" s="19">
        <f t="shared" si="4"/>
        <v>1522.0355089508482</v>
      </c>
      <c r="F4" s="19">
        <f t="shared" si="4"/>
        <v>1753.2787121343169</v>
      </c>
      <c r="G4" s="19">
        <f t="shared" si="4"/>
        <v>1699.1735081823517</v>
      </c>
      <c r="H4" s="19">
        <f t="shared" si="4"/>
        <v>1788.7821419159995</v>
      </c>
      <c r="I4" s="19">
        <f t="shared" si="4"/>
        <v>1899.9435413967349</v>
      </c>
      <c r="J4" s="19">
        <f t="shared" si="4"/>
        <v>2138.4279567043122</v>
      </c>
      <c r="K4" s="19">
        <f t="shared" si="4"/>
        <v>2342.0841347715441</v>
      </c>
      <c r="L4" s="19">
        <f t="shared" si="4"/>
        <v>3051.6393641121667</v>
      </c>
      <c r="M4" s="19">
        <f t="shared" si="4"/>
        <v>2383.1872086298745</v>
      </c>
      <c r="N4" s="19">
        <f t="shared" si="4"/>
        <v>2140.2912444282883</v>
      </c>
      <c r="O4" s="19">
        <f t="shared" si="4"/>
        <v>1515.1408339296315</v>
      </c>
      <c r="P4" s="19">
        <f t="shared" si="4"/>
        <v>1771.6510518740636</v>
      </c>
      <c r="Q4" s="19">
        <f t="shared" si="4"/>
        <v>1482.2255645136925</v>
      </c>
      <c r="R4" s="19">
        <f t="shared" si="4"/>
        <v>1302.1450820243408</v>
      </c>
      <c r="S4" s="19">
        <f t="shared" si="4"/>
        <v>1054.5764564696215</v>
      </c>
      <c r="T4" s="19">
        <f t="shared" si="4"/>
        <v>1170.9675123034283</v>
      </c>
      <c r="U4" s="19">
        <f t="shared" si="4"/>
        <v>1339.260973478993</v>
      </c>
      <c r="V4" s="19">
        <f t="shared" si="4"/>
        <v>1196.9394707912481</v>
      </c>
      <c r="W4" s="19">
        <f t="shared" si="4"/>
        <v>927.10849784515938</v>
      </c>
      <c r="X4" s="19">
        <f t="shared" si="4"/>
        <v>1188.7102386150304</v>
      </c>
      <c r="Y4" s="19">
        <f t="shared" ref="Y4:Z4" si="5">SUM(Y5:Y7)</f>
        <v>780.75326829391156</v>
      </c>
      <c r="Z4" s="19">
        <f t="shared" si="5"/>
        <v>579.70130636101464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250.31853000000004</v>
      </c>
      <c r="I5" s="8">
        <f>FC_IND_E!I5+FC_TRA_E!I5+FC_OTH_E!I5</f>
        <v>232.453636668</v>
      </c>
      <c r="J5" s="8">
        <f>FC_IND_E!J5+FC_TRA_E!J5+FC_OTH_E!J5</f>
        <v>239.26299843600003</v>
      </c>
      <c r="K5" s="8">
        <f>FC_IND_E!K5+FC_TRA_E!K5+FC_OTH_E!K5</f>
        <v>254.20849740000006</v>
      </c>
      <c r="L5" s="8">
        <f>FC_IND_E!L5+FC_TRA_E!L5+FC_OTH_E!L5</f>
        <v>136.88324298000003</v>
      </c>
      <c r="M5" s="8">
        <f>FC_IND_E!M5+FC_TRA_E!M5+FC_OTH_E!M5</f>
        <v>164.75843538000001</v>
      </c>
      <c r="N5" s="8">
        <f>FC_IND_E!N5+FC_TRA_E!N5+FC_OTH_E!N5</f>
        <v>172.43928939600002</v>
      </c>
      <c r="O5" s="8">
        <f>FC_IND_E!O5+FC_TRA_E!O5+FC_OTH_E!O5</f>
        <v>103.65594386399998</v>
      </c>
      <c r="P5" s="8">
        <f>FC_IND_E!P5+FC_TRA_E!P5+FC_OTH_E!P5</f>
        <v>153.2834825764192</v>
      </c>
      <c r="Q5" s="8">
        <f>FC_IND_E!Q5+FC_TRA_E!Q5+FC_OTH_E!Q5</f>
        <v>201.68560244133232</v>
      </c>
      <c r="R5" s="8">
        <f>FC_IND_E!R5+FC_TRA_E!R5+FC_OTH_E!R5</f>
        <v>157.72158543211413</v>
      </c>
      <c r="S5" s="8">
        <f>FC_IND_E!S5+FC_TRA_E!S5+FC_OTH_E!S5</f>
        <v>102.24914240899068</v>
      </c>
      <c r="T5" s="8">
        <f>FC_IND_E!T5+FC_TRA_E!T5+FC_OTH_E!T5</f>
        <v>150.70108791608419</v>
      </c>
      <c r="U5" s="8">
        <f>FC_IND_E!U5+FC_TRA_E!U5+FC_OTH_E!U5</f>
        <v>179.65857998082245</v>
      </c>
      <c r="V5" s="8">
        <f>FC_IND_E!V5+FC_TRA_E!V5+FC_OTH_E!V5</f>
        <v>134.07969779427449</v>
      </c>
      <c r="W5" s="8">
        <f>FC_IND_E!W5+FC_TRA_E!W5+FC_OTH_E!W5</f>
        <v>115.38673145999999</v>
      </c>
      <c r="X5" s="8">
        <f>FC_IND_E!X5+FC_TRA_E!X5+FC_OTH_E!X5</f>
        <v>148.2601967634431</v>
      </c>
      <c r="Y5" s="8">
        <f>FC_IND_E!Y5+FC_TRA_E!Y5+FC_OTH_E!Y5</f>
        <v>60.743334036000007</v>
      </c>
      <c r="Z5" s="8">
        <f>FC_IND_E!Z5+FC_TRA_E!Z5+FC_OTH_E!Z5</f>
        <v>10.258440751797432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  <c r="Y6" s="8">
        <f>FC_IND_E!Y6+FC_TRA_E!Y6+FC_OTH_E!Y6</f>
        <v>0</v>
      </c>
      <c r="Z6" s="8">
        <f>FC_IND_E!Z6+FC_TRA_E!Z6+FC_OTH_E!Z6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1758.0897459112696</v>
      </c>
      <c r="D7" s="8">
        <f>FC_IND_E!D7+FC_TRA_E!D7+FC_OTH_E!D7</f>
        <v>1946.4687703600357</v>
      </c>
      <c r="E7" s="8">
        <f>FC_IND_E!E7+FC_TRA_E!E7+FC_OTH_E!E7</f>
        <v>1522.0355089508482</v>
      </c>
      <c r="F7" s="8">
        <f>FC_IND_E!F7+FC_TRA_E!F7+FC_OTH_E!F7</f>
        <v>1753.2787121343169</v>
      </c>
      <c r="G7" s="8">
        <f>FC_IND_E!G7+FC_TRA_E!G7+FC_OTH_E!G7</f>
        <v>1699.1735081823517</v>
      </c>
      <c r="H7" s="8">
        <f>FC_IND_E!H7+FC_TRA_E!H7+FC_OTH_E!H7</f>
        <v>1538.4636119159995</v>
      </c>
      <c r="I7" s="8">
        <f>FC_IND_E!I7+FC_TRA_E!I7+FC_OTH_E!I7</f>
        <v>1667.4899047287349</v>
      </c>
      <c r="J7" s="8">
        <f>FC_IND_E!J7+FC_TRA_E!J7+FC_OTH_E!J7</f>
        <v>1899.1649582683121</v>
      </c>
      <c r="K7" s="8">
        <f>FC_IND_E!K7+FC_TRA_E!K7+FC_OTH_E!K7</f>
        <v>2087.8756373715441</v>
      </c>
      <c r="L7" s="8">
        <f>FC_IND_E!L7+FC_TRA_E!L7+FC_OTH_E!L7</f>
        <v>2914.7561211321668</v>
      </c>
      <c r="M7" s="8">
        <f>FC_IND_E!M7+FC_TRA_E!M7+FC_OTH_E!M7</f>
        <v>2218.4287732498747</v>
      </c>
      <c r="N7" s="8">
        <f>FC_IND_E!N7+FC_TRA_E!N7+FC_OTH_E!N7</f>
        <v>1967.8519550322885</v>
      </c>
      <c r="O7" s="8">
        <f>FC_IND_E!O7+FC_TRA_E!O7+FC_OTH_E!O7</f>
        <v>1411.4848900656316</v>
      </c>
      <c r="P7" s="8">
        <f>FC_IND_E!P7+FC_TRA_E!P7+FC_OTH_E!P7</f>
        <v>1618.3675692976444</v>
      </c>
      <c r="Q7" s="8">
        <f>FC_IND_E!Q7+FC_TRA_E!Q7+FC_OTH_E!Q7</f>
        <v>1280.5399620723601</v>
      </c>
      <c r="R7" s="8">
        <f>FC_IND_E!R7+FC_TRA_E!R7+FC_OTH_E!R7</f>
        <v>1144.4234965922267</v>
      </c>
      <c r="S7" s="8">
        <f>FC_IND_E!S7+FC_TRA_E!S7+FC_OTH_E!S7</f>
        <v>952.3273140606309</v>
      </c>
      <c r="T7" s="8">
        <f>FC_IND_E!T7+FC_TRA_E!T7+FC_OTH_E!T7</f>
        <v>1020.266424387344</v>
      </c>
      <c r="U7" s="8">
        <f>FC_IND_E!U7+FC_TRA_E!U7+FC_OTH_E!U7</f>
        <v>1159.6023934981706</v>
      </c>
      <c r="V7" s="8">
        <f>FC_IND_E!V7+FC_TRA_E!V7+FC_OTH_E!V7</f>
        <v>1062.8597729969736</v>
      </c>
      <c r="W7" s="8">
        <f>FC_IND_E!W7+FC_TRA_E!W7+FC_OTH_E!W7</f>
        <v>811.72176638515941</v>
      </c>
      <c r="X7" s="8">
        <f>FC_IND_E!X7+FC_TRA_E!X7+FC_OTH_E!X7</f>
        <v>1040.4500418515875</v>
      </c>
      <c r="Y7" s="8">
        <f>FC_IND_E!Y7+FC_TRA_E!Y7+FC_OTH_E!Y7</f>
        <v>720.0099342579116</v>
      </c>
      <c r="Z7" s="8">
        <f>FC_IND_E!Z7+FC_TRA_E!Z7+FC_OTH_E!Z7</f>
        <v>569.44286560921717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1401.7033531927455</v>
      </c>
      <c r="D8" s="19">
        <f t="shared" si="6"/>
        <v>912.75997798760886</v>
      </c>
      <c r="E8" s="19">
        <f t="shared" si="6"/>
        <v>1677.9689207427764</v>
      </c>
      <c r="F8" s="19">
        <f t="shared" si="6"/>
        <v>654.21944619618932</v>
      </c>
      <c r="G8" s="19">
        <f t="shared" si="6"/>
        <v>1011.3811977282332</v>
      </c>
      <c r="H8" s="19">
        <f t="shared" si="6"/>
        <v>562.88233278480084</v>
      </c>
      <c r="I8" s="19">
        <f t="shared" si="6"/>
        <v>575.4858726647193</v>
      </c>
      <c r="J8" s="19">
        <f t="shared" si="6"/>
        <v>435.83983457661191</v>
      </c>
      <c r="K8" s="19">
        <f t="shared" si="6"/>
        <v>619.12152147017764</v>
      </c>
      <c r="L8" s="19">
        <f t="shared" si="6"/>
        <v>458.55341843009063</v>
      </c>
      <c r="M8" s="19">
        <f t="shared" si="6"/>
        <v>215.45791115958551</v>
      </c>
      <c r="N8" s="19">
        <f t="shared" si="6"/>
        <v>177.21109494887457</v>
      </c>
      <c r="O8" s="19">
        <f t="shared" si="6"/>
        <v>239.20981087552786</v>
      </c>
      <c r="P8" s="19">
        <f t="shared" si="6"/>
        <v>125.92069316152143</v>
      </c>
      <c r="Q8" s="19">
        <f t="shared" si="6"/>
        <v>154.42387913620803</v>
      </c>
      <c r="R8" s="19">
        <f t="shared" si="6"/>
        <v>166.6937238049652</v>
      </c>
      <c r="S8" s="19">
        <f t="shared" si="6"/>
        <v>165.67573169921684</v>
      </c>
      <c r="T8" s="19">
        <f t="shared" si="6"/>
        <v>173.20609111550652</v>
      </c>
      <c r="U8" s="19">
        <f t="shared" si="6"/>
        <v>113.77289803592902</v>
      </c>
      <c r="V8" s="19">
        <f t="shared" si="6"/>
        <v>111.68803000198481</v>
      </c>
      <c r="W8" s="19">
        <f t="shared" si="6"/>
        <v>92.332067556562379</v>
      </c>
      <c r="X8" s="19">
        <f t="shared" ref="X8:Z8" si="7">SUM(X9:X10)</f>
        <v>81.184124793681306</v>
      </c>
      <c r="Y8" s="19">
        <f t="shared" si="7"/>
        <v>84.54035152691398</v>
      </c>
      <c r="Z8" s="19">
        <f t="shared" si="7"/>
        <v>113.26659267996834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  <c r="Y9" s="8">
        <f>FC_IND_E!Y9+FC_TRA_E!Y9+FC_OTH_E!Y9</f>
        <v>0</v>
      </c>
      <c r="Z9" s="8">
        <f>FC_IND_E!Z9+FC_TRA_E!Z9+FC_OTH_E!Z9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1401.7033531927455</v>
      </c>
      <c r="D10" s="8">
        <f>FC_IND_E!D10+FC_TRA_E!D10+FC_OTH_E!D10</f>
        <v>912.75997798760886</v>
      </c>
      <c r="E10" s="8">
        <f>FC_IND_E!E10+FC_TRA_E!E10+FC_OTH_E!E10</f>
        <v>1677.9689207427764</v>
      </c>
      <c r="F10" s="8">
        <f>FC_IND_E!F10+FC_TRA_E!F10+FC_OTH_E!F10</f>
        <v>654.21944619618932</v>
      </c>
      <c r="G10" s="8">
        <f>FC_IND_E!G10+FC_TRA_E!G10+FC_OTH_E!G10</f>
        <v>1011.3811977282332</v>
      </c>
      <c r="H10" s="8">
        <f>FC_IND_E!H10+FC_TRA_E!H10+FC_OTH_E!H10</f>
        <v>562.88233278480084</v>
      </c>
      <c r="I10" s="8">
        <f>FC_IND_E!I10+FC_TRA_E!I10+FC_OTH_E!I10</f>
        <v>575.4858726647193</v>
      </c>
      <c r="J10" s="8">
        <f>FC_IND_E!J10+FC_TRA_E!J10+FC_OTH_E!J10</f>
        <v>435.83983457661191</v>
      </c>
      <c r="K10" s="8">
        <f>FC_IND_E!K10+FC_TRA_E!K10+FC_OTH_E!K10</f>
        <v>619.12152147017764</v>
      </c>
      <c r="L10" s="8">
        <f>FC_IND_E!L10+FC_TRA_E!L10+FC_OTH_E!L10</f>
        <v>458.55341843009063</v>
      </c>
      <c r="M10" s="8">
        <f>FC_IND_E!M10+FC_TRA_E!M10+FC_OTH_E!M10</f>
        <v>215.45791115958551</v>
      </c>
      <c r="N10" s="8">
        <f>FC_IND_E!N10+FC_TRA_E!N10+FC_OTH_E!N10</f>
        <v>177.21109494887457</v>
      </c>
      <c r="O10" s="8">
        <f>FC_IND_E!O10+FC_TRA_E!O10+FC_OTH_E!O10</f>
        <v>239.20981087552786</v>
      </c>
      <c r="P10" s="8">
        <f>FC_IND_E!P10+FC_TRA_E!P10+FC_OTH_E!P10</f>
        <v>125.92069316152143</v>
      </c>
      <c r="Q10" s="8">
        <f>FC_IND_E!Q10+FC_TRA_E!Q10+FC_OTH_E!Q10</f>
        <v>154.42387913620803</v>
      </c>
      <c r="R10" s="8">
        <f>FC_IND_E!R10+FC_TRA_E!R10+FC_OTH_E!R10</f>
        <v>166.6937238049652</v>
      </c>
      <c r="S10" s="8">
        <f>FC_IND_E!S10+FC_TRA_E!S10+FC_OTH_E!S10</f>
        <v>165.67573169921684</v>
      </c>
      <c r="T10" s="8">
        <f>FC_IND_E!T10+FC_TRA_E!T10+FC_OTH_E!T10</f>
        <v>173.20609111550652</v>
      </c>
      <c r="U10" s="8">
        <f>FC_IND_E!U10+FC_TRA_E!U10+FC_OTH_E!U10</f>
        <v>113.77289803592902</v>
      </c>
      <c r="V10" s="8">
        <f>FC_IND_E!V10+FC_TRA_E!V10+FC_OTH_E!V10</f>
        <v>111.68803000198481</v>
      </c>
      <c r="W10" s="8">
        <f>FC_IND_E!W10+FC_TRA_E!W10+FC_OTH_E!W10</f>
        <v>92.332067556562379</v>
      </c>
      <c r="X10" s="8">
        <f>FC_IND_E!X10+FC_TRA_E!X10+FC_OTH_E!X10</f>
        <v>81.184124793681306</v>
      </c>
      <c r="Y10" s="8">
        <f>FC_IND_E!Y10+FC_TRA_E!Y10+FC_OTH_E!Y10</f>
        <v>84.54035152691398</v>
      </c>
      <c r="Z10" s="8">
        <f>FC_IND_E!Z10+FC_TRA_E!Z10+FC_OTH_E!Z10</f>
        <v>113.26659267996834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543.92400333518901</v>
      </c>
      <c r="D11" s="19">
        <f t="shared" si="8"/>
        <v>604.41135532800001</v>
      </c>
      <c r="E11" s="19">
        <f t="shared" si="8"/>
        <v>412.28231774400001</v>
      </c>
      <c r="F11" s="19">
        <f t="shared" si="8"/>
        <v>475.43617703999996</v>
      </c>
      <c r="G11" s="19">
        <f t="shared" si="8"/>
        <v>575.87211528</v>
      </c>
      <c r="H11" s="19">
        <f t="shared" si="8"/>
        <v>348.246557736</v>
      </c>
      <c r="I11" s="19">
        <f t="shared" si="8"/>
        <v>395.18204638649604</v>
      </c>
      <c r="J11" s="19">
        <f t="shared" si="8"/>
        <v>439.70863439620774</v>
      </c>
      <c r="K11" s="19">
        <f t="shared" si="8"/>
        <v>695.08024706261995</v>
      </c>
      <c r="L11" s="19">
        <f t="shared" si="8"/>
        <v>672.93995571193409</v>
      </c>
      <c r="M11" s="19">
        <f t="shared" si="8"/>
        <v>353.91299503486619</v>
      </c>
      <c r="N11" s="19">
        <f t="shared" si="8"/>
        <v>724.95916017156776</v>
      </c>
      <c r="O11" s="19">
        <f t="shared" si="8"/>
        <v>290.7916886280284</v>
      </c>
      <c r="P11" s="19">
        <f t="shared" si="8"/>
        <v>215.69260358355459</v>
      </c>
      <c r="Q11" s="19">
        <f t="shared" si="8"/>
        <v>218.27658863736005</v>
      </c>
      <c r="R11" s="19">
        <f t="shared" si="8"/>
        <v>381.66684715407587</v>
      </c>
      <c r="S11" s="19">
        <f t="shared" si="8"/>
        <v>331.93619074768554</v>
      </c>
      <c r="T11" s="19">
        <f t="shared" si="8"/>
        <v>332.33051040161274</v>
      </c>
      <c r="U11" s="19">
        <f t="shared" si="8"/>
        <v>295.24300935990692</v>
      </c>
      <c r="V11" s="19">
        <f t="shared" si="8"/>
        <v>461.11927481484679</v>
      </c>
      <c r="W11" s="19">
        <f t="shared" si="8"/>
        <v>443.19638279041141</v>
      </c>
      <c r="X11" s="19">
        <f t="shared" ref="X11:Z11" si="9">SUM(X12:X16)</f>
        <v>359.76207600687854</v>
      </c>
      <c r="Y11" s="19">
        <f t="shared" si="9"/>
        <v>378.56097386150549</v>
      </c>
      <c r="Z11" s="19">
        <f t="shared" si="9"/>
        <v>208.71584025688773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30.997009296000005</v>
      </c>
      <c r="I12" s="8">
        <f>FC_IND_E!I12+FC_TRA_E!I12+FC_OTH_E!I12</f>
        <v>25.831007135999997</v>
      </c>
      <c r="J12" s="8">
        <f>FC_IND_E!J12+FC_TRA_E!J12+FC_OTH_E!J12</f>
        <v>12.915503567999998</v>
      </c>
      <c r="K12" s="8">
        <f>FC_IND_E!K12+FC_TRA_E!K12+FC_OTH_E!K12</f>
        <v>25.831007136000007</v>
      </c>
      <c r="L12" s="8">
        <f>FC_IND_E!L12+FC_TRA_E!L12+FC_OTH_E!L12</f>
        <v>23.247839999999986</v>
      </c>
      <c r="M12" s="8">
        <f>FC_IND_E!M12+FC_TRA_E!M12+FC_OTH_E!M12</f>
        <v>23.247839999999997</v>
      </c>
      <c r="N12" s="8">
        <f>FC_IND_E!N12+FC_TRA_E!N12+FC_OTH_E!N12</f>
        <v>30.997009295999991</v>
      </c>
      <c r="O12" s="8">
        <f>FC_IND_E!O12+FC_TRA_E!O12+FC_OTH_E!O12</f>
        <v>28.414174271999975</v>
      </c>
      <c r="P12" s="8">
        <f>FC_IND_E!P12+FC_TRA_E!P12+FC_OTH_E!P12</f>
        <v>32.783725709606983</v>
      </c>
      <c r="Q12" s="8">
        <f>FC_IND_E!Q12+FC_TRA_E!Q12+FC_OTH_E!Q12</f>
        <v>24.587640000000015</v>
      </c>
      <c r="R12" s="8">
        <f>FC_IND_E!R12+FC_TRA_E!R12+FC_OTH_E!R12</f>
        <v>21.855817139737994</v>
      </c>
      <c r="S12" s="8">
        <f>FC_IND_E!S12+FC_TRA_E!S12+FC_OTH_E!S12</f>
        <v>24.587882096069858</v>
      </c>
      <c r="T12" s="8">
        <f>FC_IND_E!T12+FC_TRA_E!T12+FC_OTH_E!T12</f>
        <v>30.052012008733602</v>
      </c>
      <c r="U12" s="8">
        <f>FC_IND_E!U12+FC_TRA_E!U12+FC_OTH_E!U12</f>
        <v>30.052012008733595</v>
      </c>
      <c r="V12" s="8">
        <f>FC_IND_E!V12+FC_TRA_E!V12+FC_OTH_E!V12</f>
        <v>24.587882096069873</v>
      </c>
      <c r="W12" s="8">
        <f>FC_IND_E!W12+FC_TRA_E!W12+FC_OTH_E!W12</f>
        <v>19.123752183406115</v>
      </c>
      <c r="X12" s="8">
        <f>FC_IND_E!X12+FC_TRA_E!X12+FC_OTH_E!X12</f>
        <v>19.123752183406104</v>
      </c>
      <c r="Y12" s="8">
        <f>FC_IND_E!Y12+FC_TRA_E!Y12+FC_OTH_E!Y12</f>
        <v>10.927908569868997</v>
      </c>
      <c r="Z12" s="8">
        <f>FC_IND_E!Z12+FC_TRA_E!Z12+FC_OTH_E!Z12</f>
        <v>5.4641299126637541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535.43654906318898</v>
      </c>
      <c r="D13" s="8">
        <f>FC_IND_E!D13+FC_TRA_E!D13+FC_OTH_E!D13</f>
        <v>597.85280755200006</v>
      </c>
      <c r="E13" s="8">
        <f>FC_IND_E!E13+FC_TRA_E!E13+FC_OTH_E!E13</f>
        <v>410.050857216</v>
      </c>
      <c r="F13" s="8">
        <f>FC_IND_E!F13+FC_TRA_E!F13+FC_OTH_E!F13</f>
        <v>473.31431347199998</v>
      </c>
      <c r="G13" s="8">
        <f>FC_IND_E!G13+FC_TRA_E!G13+FC_OTH_E!G13</f>
        <v>554.65381171199999</v>
      </c>
      <c r="H13" s="8">
        <f>FC_IND_E!H13+FC_TRA_E!H13+FC_OTH_E!H13</f>
        <v>315.12768487200003</v>
      </c>
      <c r="I13" s="8">
        <f>FC_IND_E!I13+FC_TRA_E!I13+FC_OTH_E!I13</f>
        <v>367.22917568249608</v>
      </c>
      <c r="J13" s="8">
        <f>FC_IND_E!J13+FC_TRA_E!J13+FC_OTH_E!J13</f>
        <v>424.67126726020774</v>
      </c>
      <c r="K13" s="8">
        <f>FC_IND_E!K13+FC_TRA_E!K13+FC_OTH_E!K13</f>
        <v>665.83579279061996</v>
      </c>
      <c r="L13" s="8">
        <f>FC_IND_E!L13+FC_TRA_E!L13+FC_OTH_E!L13</f>
        <v>647.49386638393412</v>
      </c>
      <c r="M13" s="8">
        <f>FC_IND_E!M13+FC_TRA_E!M13+FC_OTH_E!M13</f>
        <v>327.52868930686617</v>
      </c>
      <c r="N13" s="8">
        <f>FC_IND_E!N13+FC_TRA_E!N13+FC_OTH_E!N13</f>
        <v>690.82568514756781</v>
      </c>
      <c r="O13" s="8">
        <f>FC_IND_E!O13+FC_TRA_E!O13+FC_OTH_E!O13</f>
        <v>256.10425078802842</v>
      </c>
      <c r="P13" s="8">
        <f>FC_IND_E!P13+FC_TRA_E!P13+FC_OTH_E!P13</f>
        <v>169.6391491621572</v>
      </c>
      <c r="Q13" s="8">
        <f>FC_IND_E!Q13+FC_TRA_E!Q13+FC_OTH_E!Q13</f>
        <v>186.77560677336004</v>
      </c>
      <c r="R13" s="8">
        <f>FC_IND_E!R13+FC_TRA_E!R13+FC_OTH_E!R13</f>
        <v>352.78381331128111</v>
      </c>
      <c r="S13" s="8">
        <f>FC_IND_E!S13+FC_TRA_E!S13+FC_OTH_E!S13</f>
        <v>282.10884768</v>
      </c>
      <c r="T13" s="8">
        <f>FC_IND_E!T13+FC_TRA_E!T13+FC_OTH_E!T13</f>
        <v>271.41192497584859</v>
      </c>
      <c r="U13" s="8">
        <f>FC_IND_E!U13+FC_TRA_E!U13+FC_OTH_E!U13</f>
        <v>242.98708605204672</v>
      </c>
      <c r="V13" s="8">
        <f>FC_IND_E!V13+FC_TRA_E!V13+FC_OTH_E!V13</f>
        <v>365.5201842034931</v>
      </c>
      <c r="W13" s="8">
        <f>FC_IND_E!W13+FC_TRA_E!W13+FC_OTH_E!W13</f>
        <v>345.96500806333722</v>
      </c>
      <c r="X13" s="8">
        <f>FC_IND_E!X13+FC_TRA_E!X13+FC_OTH_E!X13</f>
        <v>239.64640815753364</v>
      </c>
      <c r="Y13" s="8">
        <f>FC_IND_E!Y13+FC_TRA_E!Y13+FC_OTH_E!Y13</f>
        <v>259.79061441827412</v>
      </c>
      <c r="Z13" s="8">
        <f>FC_IND_E!Z13+FC_TRA_E!Z13+FC_OTH_E!Z13</f>
        <v>123.34109353199686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  <c r="Y15" s="8">
        <f>FC_IND_E!Y15+FC_TRA_E!Y15+FC_OTH_E!Y15</f>
        <v>0</v>
      </c>
      <c r="Z15" s="8">
        <f>FC_IND_E!Z15+FC_TRA_E!Z15+FC_OTH_E!Z15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8.487454271999999</v>
      </c>
      <c r="D16" s="8">
        <f>FC_IND_E!D16+FC_TRA_E!D16+FC_OTH_E!D16</f>
        <v>6.5585477760000011</v>
      </c>
      <c r="E16" s="8">
        <f>FC_IND_E!E16+FC_TRA_E!E16+FC_OTH_E!E16</f>
        <v>2.2314605279999999</v>
      </c>
      <c r="F16" s="8">
        <f>FC_IND_E!F16+FC_TRA_E!F16+FC_OTH_E!F16</f>
        <v>2.1218635679999998</v>
      </c>
      <c r="G16" s="8">
        <f>FC_IND_E!G16+FC_TRA_E!G16+FC_OTH_E!G16</f>
        <v>21.218303567999996</v>
      </c>
      <c r="H16" s="8">
        <f>FC_IND_E!H16+FC_TRA_E!H16+FC_OTH_E!H16</f>
        <v>2.1218635680000002</v>
      </c>
      <c r="I16" s="8">
        <f>FC_IND_E!I16+FC_TRA_E!I16+FC_OTH_E!I16</f>
        <v>2.1218635679999998</v>
      </c>
      <c r="J16" s="8">
        <f>FC_IND_E!J16+FC_TRA_E!J16+FC_OTH_E!J16</f>
        <v>2.1218635679999989</v>
      </c>
      <c r="K16" s="8">
        <f>FC_IND_E!K16+FC_TRA_E!K16+FC_OTH_E!K16</f>
        <v>3.4134471360000012</v>
      </c>
      <c r="L16" s="8">
        <f>FC_IND_E!L16+FC_TRA_E!L16+FC_OTH_E!L16</f>
        <v>2.1982493280000002</v>
      </c>
      <c r="M16" s="8">
        <f>FC_IND_E!M16+FC_TRA_E!M16+FC_OTH_E!M16</f>
        <v>3.1364657279999997</v>
      </c>
      <c r="N16" s="8">
        <f>FC_IND_E!N16+FC_TRA_E!N16+FC_OTH_E!N16</f>
        <v>3.1364657279999997</v>
      </c>
      <c r="O16" s="8">
        <f>FC_IND_E!O16+FC_TRA_E!O16+FC_OTH_E!O16</f>
        <v>6.2732635679999991</v>
      </c>
      <c r="P16" s="8">
        <f>FC_IND_E!P16+FC_TRA_E!P16+FC_OTH_E!P16</f>
        <v>13.2697287117904</v>
      </c>
      <c r="Q16" s="8">
        <f>FC_IND_E!Q16+FC_TRA_E!Q16+FC_OTH_E!Q16</f>
        <v>6.9133418640000022</v>
      </c>
      <c r="R16" s="8">
        <f>FC_IND_E!R16+FC_TRA_E!R16+FC_OTH_E!R16</f>
        <v>7.0272167030567667</v>
      </c>
      <c r="S16" s="8">
        <f>FC_IND_E!S16+FC_TRA_E!S16+FC_OTH_E!S16</f>
        <v>25.239460971615713</v>
      </c>
      <c r="T16" s="8">
        <f>FC_IND_E!T16+FC_TRA_E!T16+FC_OTH_E!T16</f>
        <v>30.866573417030551</v>
      </c>
      <c r="U16" s="8">
        <f>FC_IND_E!U16+FC_TRA_E!U16+FC_OTH_E!U16</f>
        <v>22.20391129912662</v>
      </c>
      <c r="V16" s="8">
        <f>FC_IND_E!V16+FC_TRA_E!V16+FC_OTH_E!V16</f>
        <v>71.011208515283826</v>
      </c>
      <c r="W16" s="8">
        <f>FC_IND_E!W16+FC_TRA_E!W16+FC_OTH_E!W16</f>
        <v>78.107622543668072</v>
      </c>
      <c r="X16" s="8">
        <f>FC_IND_E!X16+FC_TRA_E!X16+FC_OTH_E!X16</f>
        <v>100.99191566593881</v>
      </c>
      <c r="Y16" s="8">
        <f>FC_IND_E!Y16+FC_TRA_E!Y16+FC_OTH_E!Y16</f>
        <v>107.84245087336241</v>
      </c>
      <c r="Z16" s="8">
        <f>FC_IND_E!Z16+FC_TRA_E!Z16+FC_OTH_E!Z16</f>
        <v>79.910616812227119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2105.0657423999987</v>
      </c>
      <c r="D17" s="27">
        <f t="shared" si="10"/>
        <v>2015.7118848000005</v>
      </c>
      <c r="E17" s="27">
        <f t="shared" si="10"/>
        <v>2233.5791039999999</v>
      </c>
      <c r="F17" s="27">
        <f t="shared" si="10"/>
        <v>2538.5899247999996</v>
      </c>
      <c r="G17" s="27">
        <f t="shared" si="10"/>
        <v>2531.4131232000004</v>
      </c>
      <c r="H17" s="27">
        <f t="shared" si="10"/>
        <v>2522.4803280000001</v>
      </c>
      <c r="I17" s="27">
        <f t="shared" si="10"/>
        <v>2911.8901679999994</v>
      </c>
      <c r="J17" s="27">
        <f t="shared" si="10"/>
        <v>2875.9771584000005</v>
      </c>
      <c r="K17" s="27">
        <f t="shared" si="10"/>
        <v>2390.4042048000001</v>
      </c>
      <c r="L17" s="27">
        <f t="shared" si="10"/>
        <v>2237.4247464</v>
      </c>
      <c r="M17" s="27">
        <f t="shared" si="10"/>
        <v>2712.0546287999991</v>
      </c>
      <c r="N17" s="27">
        <f t="shared" si="10"/>
        <v>2611.9334303999999</v>
      </c>
      <c r="O17" s="27">
        <f t="shared" si="10"/>
        <v>2487.9278879999997</v>
      </c>
      <c r="P17" s="27">
        <f t="shared" si="10"/>
        <v>2537.6251032000005</v>
      </c>
      <c r="Q17" s="27">
        <f t="shared" si="10"/>
        <v>2790.2211695999999</v>
      </c>
      <c r="R17" s="27">
        <f t="shared" si="10"/>
        <v>2545.1778024000005</v>
      </c>
      <c r="S17" s="27">
        <f t="shared" si="10"/>
        <v>2750.8630751999999</v>
      </c>
      <c r="T17" s="27">
        <f t="shared" si="10"/>
        <v>2955.3098903999999</v>
      </c>
      <c r="U17" s="27">
        <f t="shared" si="10"/>
        <v>2943.2230559999998</v>
      </c>
      <c r="V17" s="27">
        <f t="shared" si="10"/>
        <v>2176.0206336000001</v>
      </c>
      <c r="W17" s="27">
        <f t="shared" si="10"/>
        <v>1890.0274895999994</v>
      </c>
      <c r="X17" s="27">
        <f t="shared" ref="X17:Z17" si="11">SUM(X18:X21)</f>
        <v>2780.8892928</v>
      </c>
      <c r="Y17" s="27">
        <f t="shared" si="11"/>
        <v>3242.8711439999993</v>
      </c>
      <c r="Z17" s="27">
        <f t="shared" si="11"/>
        <v>2555.1373968000003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379.42019999999985</v>
      </c>
      <c r="D19" s="8">
        <f>FC_IND_E!D19+FC_TRA_E!D19+FC_OTH_E!D19</f>
        <v>387.85176000000001</v>
      </c>
      <c r="E19" s="8">
        <f>FC_IND_E!E19+FC_TRA_E!E19+FC_OTH_E!E19</f>
        <v>410.06952000000001</v>
      </c>
      <c r="F19" s="8">
        <f>FC_IND_E!F19+FC_TRA_E!F19+FC_OTH_E!F19</f>
        <v>423.25631999999996</v>
      </c>
      <c r="G19" s="8">
        <f>FC_IND_E!G19+FC_TRA_E!G19+FC_OTH_E!G19</f>
        <v>415.06452000000002</v>
      </c>
      <c r="H19" s="8">
        <f>FC_IND_E!H19+FC_TRA_E!H19+FC_OTH_E!H19</f>
        <v>400.95863999999989</v>
      </c>
      <c r="I19" s="8">
        <f>FC_IND_E!I19+FC_TRA_E!I19+FC_OTH_E!I19</f>
        <v>399.1204800000001</v>
      </c>
      <c r="J19" s="8">
        <f>FC_IND_E!J19+FC_TRA_E!J19+FC_OTH_E!J19</f>
        <v>405.87371999999993</v>
      </c>
      <c r="K19" s="8">
        <f>FC_IND_E!K19+FC_TRA_E!K19+FC_OTH_E!K19</f>
        <v>367.55207999999993</v>
      </c>
      <c r="L19" s="8">
        <f>FC_IND_E!L19+FC_TRA_E!L19+FC_OTH_E!L19</f>
        <v>322.83684000000005</v>
      </c>
      <c r="M19" s="8">
        <f>FC_IND_E!M19+FC_TRA_E!M19+FC_OTH_E!M19</f>
        <v>360.71891999999991</v>
      </c>
      <c r="N19" s="8">
        <f>FC_IND_E!N19+FC_TRA_E!N19+FC_OTH_E!N19</f>
        <v>341.97767999999991</v>
      </c>
      <c r="O19" s="8">
        <f>FC_IND_E!O19+FC_TRA_E!O19+FC_OTH_E!O19</f>
        <v>321.99768000000006</v>
      </c>
      <c r="P19" s="8">
        <f>FC_IND_E!P19+FC_TRA_E!P19+FC_OTH_E!P19</f>
        <v>308.93076000000002</v>
      </c>
      <c r="Q19" s="8">
        <f>FC_IND_E!Q19+FC_TRA_E!Q19+FC_OTH_E!Q19</f>
        <v>316.76291999999995</v>
      </c>
      <c r="R19" s="8">
        <f>FC_IND_E!R19+FC_TRA_E!R19+FC_OTH_E!R19</f>
        <v>331.66800000000012</v>
      </c>
      <c r="S19" s="8">
        <f>FC_IND_E!S19+FC_TRA_E!S19+FC_OTH_E!S19</f>
        <v>342.4572</v>
      </c>
      <c r="T19" s="8">
        <f>FC_IND_E!T19+FC_TRA_E!T19+FC_OTH_E!T19</f>
        <v>309.80987999999985</v>
      </c>
      <c r="U19" s="8">
        <f>FC_IND_E!U19+FC_TRA_E!U19+FC_OTH_E!U19</f>
        <v>330.50915999999995</v>
      </c>
      <c r="V19" s="8">
        <f>FC_IND_E!V19+FC_TRA_E!V19+FC_OTH_E!V19</f>
        <v>286.9128</v>
      </c>
      <c r="W19" s="8">
        <f>FC_IND_E!W19+FC_TRA_E!W19+FC_OTH_E!W19</f>
        <v>232.00775999999993</v>
      </c>
      <c r="X19" s="8">
        <f>FC_IND_E!X19+FC_TRA_E!X19+FC_OTH_E!X19</f>
        <v>281.71800000000002</v>
      </c>
      <c r="Y19" s="8">
        <f>FC_IND_E!Y19+FC_TRA_E!Y19+FC_OTH_E!Y19</f>
        <v>274.16555999999986</v>
      </c>
      <c r="Z19" s="8">
        <f>FC_IND_E!Z19+FC_TRA_E!Z19+FC_OTH_E!Z19</f>
        <v>291.70799999999991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1535.8196879999991</v>
      </c>
      <c r="D20" s="8">
        <f>FC_IND_E!D20+FC_TRA_E!D20+FC_OTH_E!D20</f>
        <v>1434.9404160000004</v>
      </c>
      <c r="E20" s="8">
        <f>FC_IND_E!E20+FC_TRA_E!E20+FC_OTH_E!E20</f>
        <v>1618.7595840000001</v>
      </c>
      <c r="F20" s="8">
        <f>FC_IND_E!F20+FC_TRA_E!F20+FC_OTH_E!F20</f>
        <v>1884.7398959999996</v>
      </c>
      <c r="G20" s="8">
        <f>FC_IND_E!G20+FC_TRA_E!G20+FC_OTH_E!G20</f>
        <v>1889.9403120000004</v>
      </c>
      <c r="H20" s="8">
        <f>FC_IND_E!H20+FC_TRA_E!H20+FC_OTH_E!H20</f>
        <v>1926.599688</v>
      </c>
      <c r="I20" s="8">
        <f>FC_IND_E!I20+FC_TRA_E!I20+FC_OTH_E!I20</f>
        <v>2242.4996879999994</v>
      </c>
      <c r="J20" s="8">
        <f>FC_IND_E!J20+FC_TRA_E!J20+FC_OTH_E!J20</f>
        <v>2147.5995840000005</v>
      </c>
      <c r="K20" s="8">
        <f>FC_IND_E!K20+FC_TRA_E!K20+FC_OTH_E!K20</f>
        <v>1954.4204160000006</v>
      </c>
      <c r="L20" s="8">
        <f>FC_IND_E!L20+FC_TRA_E!L20+FC_OTH_E!L20</f>
        <v>1795.5596880000001</v>
      </c>
      <c r="M20" s="8">
        <f>FC_IND_E!M20+FC_TRA_E!M20+FC_OTH_E!M20</f>
        <v>2204.2799999999993</v>
      </c>
      <c r="N20" s="8">
        <f>FC_IND_E!N20+FC_TRA_E!N20+FC_OTH_E!N20</f>
        <v>1990.039896</v>
      </c>
      <c r="O20" s="8">
        <f>FC_IND_E!O20+FC_TRA_E!O20+FC_OTH_E!O20</f>
        <v>1977.5602079999996</v>
      </c>
      <c r="P20" s="8">
        <f>FC_IND_E!P20+FC_TRA_E!P20+FC_OTH_E!P20</f>
        <v>1987.1804160000004</v>
      </c>
      <c r="Q20" s="8">
        <f>FC_IND_E!Q20+FC_TRA_E!Q20+FC_OTH_E!Q20</f>
        <v>2060.5001039999997</v>
      </c>
      <c r="R20" s="8">
        <f>FC_IND_E!R20+FC_TRA_E!R20+FC_OTH_E!R20</f>
        <v>1719.3795840000002</v>
      </c>
      <c r="S20" s="8">
        <f>FC_IND_E!S20+FC_TRA_E!S20+FC_OTH_E!S20</f>
        <v>1836.379584</v>
      </c>
      <c r="T20" s="8">
        <f>FC_IND_E!T20+FC_TRA_E!T20+FC_OTH_E!T20</f>
        <v>2028.5197919999998</v>
      </c>
      <c r="U20" s="8">
        <f>FC_IND_E!U20+FC_TRA_E!U20+FC_OTH_E!U20</f>
        <v>2018.1198960000002</v>
      </c>
      <c r="V20" s="8">
        <f>FC_IND_E!V20+FC_TRA_E!V20+FC_OTH_E!V20</f>
        <v>1451.579688</v>
      </c>
      <c r="W20" s="8">
        <f>FC_IND_E!W20+FC_TRA_E!W20+FC_OTH_E!W20</f>
        <v>1312.2195839999995</v>
      </c>
      <c r="X20" s="8">
        <f>FC_IND_E!X20+FC_TRA_E!X20+FC_OTH_E!X20</f>
        <v>2021.2395840000001</v>
      </c>
      <c r="Y20" s="8">
        <f>FC_IND_E!Y20+FC_TRA_E!Y20+FC_OTH_E!Y20</f>
        <v>2564.1195839999996</v>
      </c>
      <c r="Z20" s="8">
        <f>FC_IND_E!Z20+FC_TRA_E!Z20+FC_OTH_E!Z20</f>
        <v>1800.2396880000001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189.82585439999994</v>
      </c>
      <c r="D21" s="8">
        <f>FC_IND_E!D21+FC_TRA_E!D21+FC_OTH_E!D21</f>
        <v>192.91970880000002</v>
      </c>
      <c r="E21" s="8">
        <f>FC_IND_E!E21+FC_TRA_E!E21+FC_OTH_E!E21</f>
        <v>204.74999999999997</v>
      </c>
      <c r="F21" s="8">
        <f>FC_IND_E!F21+FC_TRA_E!F21+FC_OTH_E!F21</f>
        <v>230.59370880000006</v>
      </c>
      <c r="G21" s="8">
        <f>FC_IND_E!G21+FC_TRA_E!G21+FC_OTH_E!G21</f>
        <v>226.40829119999998</v>
      </c>
      <c r="H21" s="8">
        <f>FC_IND_E!H21+FC_TRA_E!H21+FC_OTH_E!H21</f>
        <v>194.92199999999997</v>
      </c>
      <c r="I21" s="8">
        <f>FC_IND_E!I21+FC_TRA_E!I21+FC_OTH_E!I21</f>
        <v>270.27000000000004</v>
      </c>
      <c r="J21" s="8">
        <f>FC_IND_E!J21+FC_TRA_E!J21+FC_OTH_E!J21</f>
        <v>322.50385439999997</v>
      </c>
      <c r="K21" s="8">
        <f>FC_IND_E!K21+FC_TRA_E!K21+FC_OTH_E!K21</f>
        <v>68.431708799999996</v>
      </c>
      <c r="L21" s="8">
        <f>FC_IND_E!L21+FC_TRA_E!L21+FC_OTH_E!L21</f>
        <v>119.0282184</v>
      </c>
      <c r="M21" s="8">
        <f>FC_IND_E!M21+FC_TRA_E!M21+FC_OTH_E!M21</f>
        <v>147.05570879999999</v>
      </c>
      <c r="N21" s="8">
        <f>FC_IND_E!N21+FC_TRA_E!N21+FC_OTH_E!N21</f>
        <v>279.91585440000006</v>
      </c>
      <c r="O21" s="8">
        <f>FC_IND_E!O21+FC_TRA_E!O21+FC_OTH_E!O21</f>
        <v>188.37</v>
      </c>
      <c r="P21" s="8">
        <f>FC_IND_E!P21+FC_TRA_E!P21+FC_OTH_E!P21</f>
        <v>241.51392719999996</v>
      </c>
      <c r="Q21" s="8">
        <f>FC_IND_E!Q21+FC_TRA_E!Q21+FC_OTH_E!Q21</f>
        <v>412.95814559999997</v>
      </c>
      <c r="R21" s="8">
        <f>FC_IND_E!R21+FC_TRA_E!R21+FC_OTH_E!R21</f>
        <v>494.1302184000001</v>
      </c>
      <c r="S21" s="8">
        <f>FC_IND_E!S21+FC_TRA_E!S21+FC_OTH_E!S21</f>
        <v>572.02629119999995</v>
      </c>
      <c r="T21" s="8">
        <f>FC_IND_E!T21+FC_TRA_E!T21+FC_OTH_E!T21</f>
        <v>616.98021840000001</v>
      </c>
      <c r="U21" s="8">
        <f>FC_IND_E!U21+FC_TRA_E!U21+FC_OTH_E!U21</f>
        <v>594.59399999999982</v>
      </c>
      <c r="V21" s="8">
        <f>FC_IND_E!V21+FC_TRA_E!V21+FC_OTH_E!V21</f>
        <v>437.52814559999996</v>
      </c>
      <c r="W21" s="8">
        <f>FC_IND_E!W21+FC_TRA_E!W21+FC_OTH_E!W21</f>
        <v>345.80014560000001</v>
      </c>
      <c r="X21" s="8">
        <f>FC_IND_E!X21+FC_TRA_E!X21+FC_OTH_E!X21</f>
        <v>477.93170879999997</v>
      </c>
      <c r="Y21" s="8">
        <f>FC_IND_E!Y21+FC_TRA_E!Y21+FC_OTH_E!Y21</f>
        <v>404.58599999999996</v>
      </c>
      <c r="Z21" s="8">
        <f>FC_IND_E!Z21+FC_TRA_E!Z21+FC_OTH_E!Z21</f>
        <v>463.18970880000001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  <c r="Y23" s="8">
        <f>FC_IND_E!Y23+FC_TRA_E!Y23+FC_OTH_E!Y23</f>
        <v>0</v>
      </c>
      <c r="Z23" s="8">
        <f>FC_IND_E!Z23+FC_TRA_E!Z23+FC_OTH_E!Z23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  <c r="Y24" s="8">
        <f>FC_IND_E!Y24+FC_TRA_E!Y24+FC_OTH_E!Y24</f>
        <v>0</v>
      </c>
      <c r="Z24" s="8">
        <f>FC_IND_E!Z24+FC_TRA_E!Z24+FC_OTH_E!Z24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5013.137300039999</v>
      </c>
      <c r="D26" s="27">
        <f t="shared" si="14"/>
        <v>5730.866880120001</v>
      </c>
      <c r="E26" s="27">
        <f t="shared" si="14"/>
        <v>6885.2008630799992</v>
      </c>
      <c r="F26" s="27">
        <f t="shared" si="14"/>
        <v>6041.7059093999997</v>
      </c>
      <c r="G26" s="27">
        <f t="shared" si="14"/>
        <v>5948.4216304800002</v>
      </c>
      <c r="H26" s="27">
        <f t="shared" si="14"/>
        <v>6536.6005352399998</v>
      </c>
      <c r="I26" s="27">
        <f t="shared" si="14"/>
        <v>6386.3301006000002</v>
      </c>
      <c r="J26" s="27">
        <f t="shared" si="14"/>
        <v>6728.6570414400012</v>
      </c>
      <c r="K26" s="27">
        <f t="shared" si="14"/>
        <v>7216.7140997999977</v>
      </c>
      <c r="L26" s="27">
        <f t="shared" si="14"/>
        <v>6106.4982770399993</v>
      </c>
      <c r="M26" s="27">
        <f t="shared" si="14"/>
        <v>6907.9117780800007</v>
      </c>
      <c r="N26" s="27">
        <f t="shared" si="14"/>
        <v>6723.3361431600006</v>
      </c>
      <c r="O26" s="27">
        <f t="shared" si="14"/>
        <v>6787.2903966000013</v>
      </c>
      <c r="P26" s="27">
        <f t="shared" si="14"/>
        <v>6428.1275150400024</v>
      </c>
      <c r="Q26" s="27">
        <f t="shared" si="14"/>
        <v>6325.2038257200011</v>
      </c>
      <c r="R26" s="27">
        <f t="shared" si="14"/>
        <v>6315.5800472400006</v>
      </c>
      <c r="S26" s="27">
        <f t="shared" si="14"/>
        <v>6973.5053527199998</v>
      </c>
      <c r="T26" s="27">
        <f t="shared" si="14"/>
        <v>8032.9045885200003</v>
      </c>
      <c r="U26" s="27">
        <f t="shared" si="14"/>
        <v>8511.5282083199963</v>
      </c>
      <c r="V26" s="27">
        <f t="shared" si="14"/>
        <v>8456.2742134799992</v>
      </c>
      <c r="W26" s="27">
        <f t="shared" si="14"/>
        <v>7885.5198098400006</v>
      </c>
      <c r="X26" s="27">
        <f t="shared" si="14"/>
        <v>8353.1397329999982</v>
      </c>
      <c r="Y26" s="27">
        <f t="shared" ref="Y26:Z26" si="15">SUM(Y27,Y33)</f>
        <v>8554.0922740799979</v>
      </c>
      <c r="Z26" s="27">
        <f t="shared" si="15"/>
        <v>8442.0727293600012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  <c r="Y29" s="8">
        <f>FC_IND_E!Y29+FC_TRA_E!Y29+FC_OTH_E!Y29</f>
        <v>0</v>
      </c>
      <c r="Z29" s="8">
        <f>FC_IND_E!Z29+FC_TRA_E!Z29+FC_OTH_E!Z29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5013.137300039999</v>
      </c>
      <c r="D33" s="19">
        <f t="shared" si="18"/>
        <v>5730.866880120001</v>
      </c>
      <c r="E33" s="19">
        <f t="shared" si="18"/>
        <v>6885.2008630799992</v>
      </c>
      <c r="F33" s="19">
        <f t="shared" si="18"/>
        <v>6041.7059093999997</v>
      </c>
      <c r="G33" s="19">
        <f t="shared" si="18"/>
        <v>5948.4216304800002</v>
      </c>
      <c r="H33" s="19">
        <f t="shared" si="18"/>
        <v>6536.6005352399998</v>
      </c>
      <c r="I33" s="19">
        <f t="shared" si="18"/>
        <v>6386.3301006000002</v>
      </c>
      <c r="J33" s="19">
        <f t="shared" si="18"/>
        <v>6728.6570414400012</v>
      </c>
      <c r="K33" s="19">
        <f t="shared" si="18"/>
        <v>7216.7140997999977</v>
      </c>
      <c r="L33" s="19">
        <f t="shared" si="18"/>
        <v>6106.4982770399993</v>
      </c>
      <c r="M33" s="19">
        <f t="shared" si="18"/>
        <v>6907.9117780800007</v>
      </c>
      <c r="N33" s="19">
        <f t="shared" si="18"/>
        <v>6723.3361431600006</v>
      </c>
      <c r="O33" s="19">
        <f t="shared" si="18"/>
        <v>6787.2903966000013</v>
      </c>
      <c r="P33" s="19">
        <f t="shared" si="18"/>
        <v>6428.1275150400024</v>
      </c>
      <c r="Q33" s="19">
        <f t="shared" si="18"/>
        <v>6325.2038257200011</v>
      </c>
      <c r="R33" s="19">
        <f t="shared" si="18"/>
        <v>6315.5800472400006</v>
      </c>
      <c r="S33" s="19">
        <f t="shared" si="18"/>
        <v>6973.5053527199998</v>
      </c>
      <c r="T33" s="19">
        <f t="shared" si="18"/>
        <v>8032.9045885200003</v>
      </c>
      <c r="U33" s="19">
        <f t="shared" si="18"/>
        <v>8511.5282083199963</v>
      </c>
      <c r="V33" s="19">
        <f t="shared" si="18"/>
        <v>8456.2742134799992</v>
      </c>
      <c r="W33" s="19">
        <f t="shared" si="18"/>
        <v>7885.5198098400006</v>
      </c>
      <c r="X33" s="19">
        <f t="shared" ref="X33:Z33" si="19">SUM(X34:X50)</f>
        <v>8353.1397329999982</v>
      </c>
      <c r="Y33" s="19">
        <f t="shared" si="19"/>
        <v>8554.0922740799979</v>
      </c>
      <c r="Z33" s="19">
        <f t="shared" si="19"/>
        <v>8442.0727293600012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242.35199999999998</v>
      </c>
      <c r="D34" s="8">
        <f>FC_IND_E!D34+FC_TRA_E!D34+FC_OTH_E!D34</f>
        <v>108.34560000000002</v>
      </c>
      <c r="E34" s="8">
        <f>FC_IND_E!E34+FC_TRA_E!E34+FC_OTH_E!E34</f>
        <v>48.470399999999998</v>
      </c>
      <c r="F34" s="8">
        <f>FC_IND_E!F34+FC_TRA_E!F34+FC_OTH_E!F34</f>
        <v>105.49440000000001</v>
      </c>
      <c r="G34" s="8">
        <f>FC_IND_E!G34+FC_TRA_E!G34+FC_OTH_E!G34</f>
        <v>148.26239999999999</v>
      </c>
      <c r="H34" s="8">
        <f>FC_IND_E!H34+FC_TRA_E!H34+FC_OTH_E!H34</f>
        <v>68.42880000000001</v>
      </c>
      <c r="I34" s="8">
        <f>FC_IND_E!I34+FC_TRA_E!I34+FC_OTH_E!I34</f>
        <v>2.8512000000000008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8.0351999999999997</v>
      </c>
      <c r="M34" s="8">
        <f>FC_IND_E!M34+FC_TRA_E!M34+FC_OTH_E!M34</f>
        <v>8.0351999999999997</v>
      </c>
      <c r="N34" s="8">
        <f>FC_IND_E!N34+FC_TRA_E!N34+FC_OTH_E!N34</f>
        <v>9.642240000000001</v>
      </c>
      <c r="O34" s="8">
        <f>FC_IND_E!O34+FC_TRA_E!O34+FC_OTH_E!O34</f>
        <v>4.8211199999999996</v>
      </c>
      <c r="P34" s="8">
        <f>FC_IND_E!P34+FC_TRA_E!P34+FC_OTH_E!P34</f>
        <v>11.249280000000001</v>
      </c>
      <c r="Q34" s="8">
        <f>FC_IND_E!Q34+FC_TRA_E!Q34+FC_OTH_E!Q34</f>
        <v>5.1263539200000023</v>
      </c>
      <c r="R34" s="8">
        <f>FC_IND_E!R34+FC_TRA_E!R34+FC_OTH_E!R34</f>
        <v>128.56319999999999</v>
      </c>
      <c r="S34" s="8">
        <f>FC_IND_E!S34+FC_TRA_E!S34+FC_OTH_E!S34</f>
        <v>125.34912000000001</v>
      </c>
      <c r="T34" s="8">
        <f>FC_IND_E!T34+FC_TRA_E!T34+FC_OTH_E!T34</f>
        <v>177.32162303999999</v>
      </c>
      <c r="U34" s="8">
        <f>FC_IND_E!U34+FC_TRA_E!U34+FC_OTH_E!U34</f>
        <v>196.05888000000002</v>
      </c>
      <c r="V34" s="8">
        <f>FC_IND_E!V34+FC_TRA_E!V34+FC_OTH_E!V34</f>
        <v>181.59552000000002</v>
      </c>
      <c r="W34" s="8">
        <f>FC_IND_E!W34+FC_TRA_E!W34+FC_OTH_E!W34</f>
        <v>199.27296000000001</v>
      </c>
      <c r="X34" s="8">
        <f>FC_IND_E!X34+FC_TRA_E!X34+FC_OTH_E!X34</f>
        <v>213.73632000000003</v>
      </c>
      <c r="Y34" s="8">
        <f>FC_IND_E!Y34+FC_TRA_E!Y34+FC_OTH_E!Y34</f>
        <v>196.05887999999999</v>
      </c>
      <c r="Z34" s="8">
        <f>FC_IND_E!Z34+FC_TRA_E!Z34+FC_OTH_E!Z34</f>
        <v>210.52223999999998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37.157218560000011</v>
      </c>
      <c r="H35" s="8">
        <f>FC_IND_E!H35+FC_TRA_E!H35+FC_OTH_E!H35</f>
        <v>40.015261439999989</v>
      </c>
      <c r="I35" s="8">
        <f>FC_IND_E!I35+FC_TRA_E!I35+FC_OTH_E!I35</f>
        <v>11.433058560000001</v>
      </c>
      <c r="J35" s="8">
        <f>FC_IND_E!J35+FC_TRA_E!J35+FC_OTH_E!J35</f>
        <v>20.438953920000003</v>
      </c>
      <c r="K35" s="8">
        <f>FC_IND_E!K35+FC_TRA_E!K35+FC_OTH_E!K35</f>
        <v>26.278560000000013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  <c r="Y35" s="8">
        <f>FC_IND_E!Y35+FC_TRA_E!Y35+FC_OTH_E!Y35</f>
        <v>0</v>
      </c>
      <c r="Z35" s="8">
        <f>FC_IND_E!Z35+FC_TRA_E!Z35+FC_OTH_E!Z35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87.097005720000013</v>
      </c>
      <c r="D36" s="8">
        <f>FC_IND_E!D36+FC_TRA_E!D36+FC_OTH_E!D36</f>
        <v>98.688299040000018</v>
      </c>
      <c r="E36" s="8">
        <f>FC_IND_E!E36+FC_TRA_E!E36+FC_OTH_E!E36</f>
        <v>261.23422716000005</v>
      </c>
      <c r="F36" s="8">
        <f>FC_IND_E!F36+FC_TRA_E!F36+FC_OTH_E!F36</f>
        <v>156.74062716000003</v>
      </c>
      <c r="G36" s="8">
        <f>FC_IND_E!G36+FC_TRA_E!G36+FC_OTH_E!G36</f>
        <v>145.13002524000004</v>
      </c>
      <c r="H36" s="8">
        <f>FC_IND_E!H36+FC_TRA_E!H36+FC_OTH_E!H36</f>
        <v>165.44835143999998</v>
      </c>
      <c r="I36" s="8">
        <f>FC_IND_E!I36+FC_TRA_E!I36+FC_OTH_E!I36</f>
        <v>139.32495143999998</v>
      </c>
      <c r="J36" s="8">
        <f>FC_IND_E!J36+FC_TRA_E!J36+FC_OTH_E!J36</f>
        <v>78.370427159999977</v>
      </c>
      <c r="K36" s="8">
        <f>FC_IND_E!K36+FC_TRA_E!K36+FC_OTH_E!K36</f>
        <v>150.93532620000002</v>
      </c>
      <c r="L36" s="8">
        <f>FC_IND_E!L36+FC_TRA_E!L36+FC_OTH_E!L36</f>
        <v>165.44835144000004</v>
      </c>
      <c r="M36" s="8">
        <f>FC_IND_E!M36+FC_TRA_E!M36+FC_OTH_E!M36</f>
        <v>110.29890095999995</v>
      </c>
      <c r="N36" s="8">
        <f>FC_IND_E!N36+FC_TRA_E!N36+FC_OTH_E!N36</f>
        <v>119.00707955999999</v>
      </c>
      <c r="O36" s="8">
        <f>FC_IND_E!O36+FC_TRA_E!O36+FC_OTH_E!O36</f>
        <v>165.44857859999999</v>
      </c>
      <c r="P36" s="8">
        <f>FC_IND_E!P36+FC_TRA_E!P36+FC_OTH_E!P36</f>
        <v>162.54592811999999</v>
      </c>
      <c r="Q36" s="8">
        <f>FC_IND_E!Q36+FC_TRA_E!Q36+FC_OTH_E!Q36</f>
        <v>136.42230095999997</v>
      </c>
      <c r="R36" s="8">
        <f>FC_IND_E!R36+FC_TRA_E!R36+FC_OTH_E!R36</f>
        <v>142.22737475999998</v>
      </c>
      <c r="S36" s="8">
        <f>FC_IND_E!S36+FC_TRA_E!S36+FC_OTH_E!S36</f>
        <v>148.03290287999999</v>
      </c>
      <c r="T36" s="8">
        <f>FC_IND_E!T36+FC_TRA_E!T36+FC_OTH_E!T36</f>
        <v>142.22760191999996</v>
      </c>
      <c r="U36" s="8">
        <f>FC_IND_E!U36+FC_TRA_E!U36+FC_OTH_E!U36</f>
        <v>136.42230096000003</v>
      </c>
      <c r="V36" s="8">
        <f>FC_IND_E!V36+FC_TRA_E!V36+FC_OTH_E!V36</f>
        <v>130.61722716000003</v>
      </c>
      <c r="W36" s="8">
        <f>FC_IND_E!W36+FC_TRA_E!W36+FC_OTH_E!W36</f>
        <v>130.61745432000001</v>
      </c>
      <c r="X36" s="8">
        <f>FC_IND_E!X36+FC_TRA_E!X36+FC_OTH_E!X36</f>
        <v>150.93532620000002</v>
      </c>
      <c r="Y36" s="8">
        <f>FC_IND_E!Y36+FC_TRA_E!Y36+FC_OTH_E!Y36</f>
        <v>159.64305048</v>
      </c>
      <c r="Z36" s="8">
        <f>FC_IND_E!Z36+FC_TRA_E!Z36+FC_OTH_E!Z36</f>
        <v>156.74085431999998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1776.4083691199999</v>
      </c>
      <c r="D37" s="8">
        <f>FC_IND_E!D37+FC_TRA_E!D37+FC_OTH_E!D37</f>
        <v>1852.8994360800002</v>
      </c>
      <c r="E37" s="8">
        <f>FC_IND_E!E37+FC_TRA_E!E37+FC_OTH_E!E37</f>
        <v>2189.0138608799994</v>
      </c>
      <c r="F37" s="8">
        <f>FC_IND_E!F37+FC_TRA_E!F37+FC_OTH_E!F37</f>
        <v>2027.60728632</v>
      </c>
      <c r="G37" s="8">
        <f>FC_IND_E!G37+FC_TRA_E!G37+FC_OTH_E!G37</f>
        <v>1861.9967242800001</v>
      </c>
      <c r="H37" s="8">
        <f>FC_IND_E!H37+FC_TRA_E!H37+FC_OTH_E!H37</f>
        <v>1949.9411685599998</v>
      </c>
      <c r="I37" s="8">
        <f>FC_IND_E!I37+FC_TRA_E!I37+FC_OTH_E!I37</f>
        <v>1833.3035305200001</v>
      </c>
      <c r="J37" s="8">
        <f>FC_IND_E!J37+FC_TRA_E!J37+FC_OTH_E!J37</f>
        <v>1859.0067064800005</v>
      </c>
      <c r="K37" s="8">
        <f>FC_IND_E!K37+FC_TRA_E!K37+FC_OTH_E!K37</f>
        <v>1970.8089231599999</v>
      </c>
      <c r="L37" s="8">
        <f>FC_IND_E!L37+FC_TRA_E!L37+FC_OTH_E!L37</f>
        <v>1771.34342616</v>
      </c>
      <c r="M37" s="8">
        <f>FC_IND_E!M37+FC_TRA_E!M37+FC_OTH_E!M37</f>
        <v>1742.4516463199998</v>
      </c>
      <c r="N37" s="8">
        <f>FC_IND_E!N37+FC_TRA_E!N37+FC_OTH_E!N37</f>
        <v>1659.5728934399995</v>
      </c>
      <c r="O37" s="8">
        <f>FC_IND_E!O37+FC_TRA_E!O37+FC_OTH_E!O37</f>
        <v>1618.651188</v>
      </c>
      <c r="P37" s="8">
        <f>FC_IND_E!P37+FC_TRA_E!P37+FC_OTH_E!P37</f>
        <v>1641.7258426799999</v>
      </c>
      <c r="Q37" s="8">
        <f>FC_IND_E!Q37+FC_TRA_E!Q37+FC_OTH_E!Q37</f>
        <v>1609.54417008</v>
      </c>
      <c r="R37" s="8">
        <f>FC_IND_E!R37+FC_TRA_E!R37+FC_OTH_E!R37</f>
        <v>1676.6343316800001</v>
      </c>
      <c r="S37" s="8">
        <f>FC_IND_E!S37+FC_TRA_E!S37+FC_OTH_E!S37</f>
        <v>1770.9238007999998</v>
      </c>
      <c r="T37" s="8">
        <f>FC_IND_E!T37+FC_TRA_E!T37+FC_OTH_E!T37</f>
        <v>1767.5186482799998</v>
      </c>
      <c r="U37" s="8">
        <f>FC_IND_E!U37+FC_TRA_E!U37+FC_OTH_E!U37</f>
        <v>1656.2767636799995</v>
      </c>
      <c r="V37" s="8">
        <f>FC_IND_E!V37+FC_TRA_E!V37+FC_OTH_E!V37</f>
        <v>1598.4288381600002</v>
      </c>
      <c r="W37" s="8">
        <f>FC_IND_E!W37+FC_TRA_E!W37+FC_OTH_E!W37</f>
        <v>1464.3984524400003</v>
      </c>
      <c r="X37" s="8">
        <f>FC_IND_E!X37+FC_TRA_E!X37+FC_OTH_E!X37</f>
        <v>1491.6631237199999</v>
      </c>
      <c r="Y37" s="8">
        <f>FC_IND_E!Y37+FC_TRA_E!Y37+FC_OTH_E!Y37</f>
        <v>1567.6255425599998</v>
      </c>
      <c r="Z37" s="8">
        <f>FC_IND_E!Z37+FC_TRA_E!Z37+FC_OTH_E!Z37</f>
        <v>1692.2343160799999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0</v>
      </c>
      <c r="E38" s="8">
        <f>FC_IND_E!E38+FC_TRA_E!E38+FC_OTH_E!E38</f>
        <v>0</v>
      </c>
      <c r="F38" s="8">
        <f>FC_IND_E!F38+FC_TRA_E!F38+FC_OTH_E!F38</f>
        <v>0</v>
      </c>
      <c r="G38" s="8">
        <f>FC_IND_E!G38+FC_TRA_E!G38+FC_OTH_E!G38</f>
        <v>3.0504600000000006</v>
      </c>
      <c r="H38" s="8">
        <f>FC_IND_E!H38+FC_TRA_E!H38+FC_OTH_E!H38</f>
        <v>36.605519999999999</v>
      </c>
      <c r="I38" s="8">
        <f>FC_IND_E!I38+FC_TRA_E!I38+FC_OTH_E!I38</f>
        <v>9.1513799999999996</v>
      </c>
      <c r="J38" s="8">
        <f>FC_IND_E!J38+FC_TRA_E!J38+FC_OTH_E!J38</f>
        <v>0</v>
      </c>
      <c r="K38" s="8">
        <f>FC_IND_E!K38+FC_TRA_E!K38+FC_OTH_E!K38</f>
        <v>0</v>
      </c>
      <c r="L38" s="8">
        <f>FC_IND_E!L38+FC_TRA_E!L38+FC_OTH_E!L38</f>
        <v>0</v>
      </c>
      <c r="M38" s="8">
        <f>FC_IND_E!M38+FC_TRA_E!M38+FC_OTH_E!M38</f>
        <v>0</v>
      </c>
      <c r="N38" s="8">
        <f>FC_IND_E!N38+FC_TRA_E!N38+FC_OTH_E!N38</f>
        <v>0</v>
      </c>
      <c r="O38" s="8">
        <f>FC_IND_E!O38+FC_TRA_E!O38+FC_OTH_E!O38</f>
        <v>0</v>
      </c>
      <c r="P38" s="8">
        <f>FC_IND_E!P38+FC_TRA_E!P38+FC_OTH_E!P38</f>
        <v>0</v>
      </c>
      <c r="Q38" s="8">
        <f>FC_IND_E!Q38+FC_TRA_E!Q38+FC_OTH_E!Q38</f>
        <v>0</v>
      </c>
      <c r="R38" s="8">
        <f>FC_IND_E!R38+FC_TRA_E!R38+FC_OTH_E!R38</f>
        <v>0</v>
      </c>
      <c r="S38" s="8">
        <f>FC_IND_E!S38+FC_TRA_E!S38+FC_OTH_E!S38</f>
        <v>0</v>
      </c>
      <c r="T38" s="8">
        <f>FC_IND_E!T38+FC_TRA_E!T38+FC_OTH_E!T38</f>
        <v>0</v>
      </c>
      <c r="U38" s="8">
        <f>FC_IND_E!U38+FC_TRA_E!U38+FC_OTH_E!U38</f>
        <v>0</v>
      </c>
      <c r="V38" s="8">
        <f>FC_IND_E!V38+FC_TRA_E!V38+FC_OTH_E!V38</f>
        <v>0</v>
      </c>
      <c r="W38" s="8">
        <f>FC_IND_E!W38+FC_TRA_E!W38+FC_OTH_E!W38</f>
        <v>0</v>
      </c>
      <c r="X38" s="8">
        <f>FC_IND_E!X38+FC_TRA_E!X38+FC_OTH_E!X38</f>
        <v>0</v>
      </c>
      <c r="Y38" s="8">
        <f>FC_IND_E!Y38+FC_TRA_E!Y38+FC_OTH_E!Y38</f>
        <v>0</v>
      </c>
      <c r="Z38" s="8">
        <f>FC_IND_E!Z38+FC_TRA_E!Z38+FC_OTH_E!Z38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0</v>
      </c>
      <c r="E40" s="8">
        <f>FC_IND_E!E40+FC_TRA_E!E40+FC_OTH_E!E40</f>
        <v>0</v>
      </c>
      <c r="F40" s="8">
        <f>FC_IND_E!F40+FC_TRA_E!F40+FC_OTH_E!F40</f>
        <v>0</v>
      </c>
      <c r="G40" s="8">
        <f>FC_IND_E!G40+FC_TRA_E!G40+FC_OTH_E!G40</f>
        <v>0</v>
      </c>
      <c r="H40" s="8">
        <f>FC_IND_E!H40+FC_TRA_E!H40+FC_OTH_E!H40</f>
        <v>0</v>
      </c>
      <c r="I40" s="8">
        <f>FC_IND_E!I40+FC_TRA_E!I40+FC_OTH_E!I40</f>
        <v>0</v>
      </c>
      <c r="J40" s="8">
        <f>FC_IND_E!J40+FC_TRA_E!J40+FC_OTH_E!J40</f>
        <v>0</v>
      </c>
      <c r="K40" s="8">
        <f>FC_IND_E!K40+FC_TRA_E!K40+FC_OTH_E!K40</f>
        <v>0</v>
      </c>
      <c r="L40" s="8">
        <f>FC_IND_E!L40+FC_TRA_E!L40+FC_OTH_E!L40</f>
        <v>0</v>
      </c>
      <c r="M40" s="8">
        <f>FC_IND_E!M40+FC_TRA_E!M40+FC_OTH_E!M40</f>
        <v>0</v>
      </c>
      <c r="N40" s="8">
        <f>FC_IND_E!N40+FC_TRA_E!N40+FC_OTH_E!N40</f>
        <v>0</v>
      </c>
      <c r="O40" s="8">
        <f>FC_IND_E!O40+FC_TRA_E!O40+FC_OTH_E!O40</f>
        <v>0</v>
      </c>
      <c r="P40" s="8">
        <f>FC_IND_E!P40+FC_TRA_E!P40+FC_OTH_E!P40</f>
        <v>0</v>
      </c>
      <c r="Q40" s="8">
        <f>FC_IND_E!Q40+FC_TRA_E!Q40+FC_OTH_E!Q40</f>
        <v>0</v>
      </c>
      <c r="R40" s="8">
        <f>FC_IND_E!R40+FC_TRA_E!R40+FC_OTH_E!R40</f>
        <v>0</v>
      </c>
      <c r="S40" s="8">
        <f>FC_IND_E!S40+FC_TRA_E!S40+FC_OTH_E!S40</f>
        <v>0</v>
      </c>
      <c r="T40" s="8">
        <f>FC_IND_E!T40+FC_TRA_E!T40+FC_OTH_E!T40</f>
        <v>0</v>
      </c>
      <c r="U40" s="8">
        <f>FC_IND_E!U40+FC_TRA_E!U40+FC_OTH_E!U40</f>
        <v>0</v>
      </c>
      <c r="V40" s="8">
        <f>FC_IND_E!V40+FC_TRA_E!V40+FC_OTH_E!V40</f>
        <v>0</v>
      </c>
      <c r="W40" s="8">
        <f>FC_IND_E!W40+FC_TRA_E!W40+FC_OTH_E!W40</f>
        <v>0</v>
      </c>
      <c r="X40" s="8">
        <f>FC_IND_E!X40+FC_TRA_E!X40+FC_OTH_E!X40</f>
        <v>0</v>
      </c>
      <c r="Y40" s="8">
        <f>FC_IND_E!Y40+FC_TRA_E!Y40+FC_OTH_E!Y40</f>
        <v>0</v>
      </c>
      <c r="Z40" s="8">
        <f>FC_IND_E!Z40+FC_TRA_E!Z40+FC_OTH_E!Z40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3.1133275199999986</v>
      </c>
      <c r="D41" s="8">
        <f>FC_IND_E!D41+FC_TRA_E!D41+FC_OTH_E!D41</f>
        <v>3.09158496</v>
      </c>
      <c r="E41" s="8">
        <f>FC_IND_E!E41+FC_TRA_E!E41+FC_OTH_E!E41</f>
        <v>6.18342876</v>
      </c>
      <c r="F41" s="8">
        <f>FC_IND_E!F41+FC_TRA_E!F41+FC_OTH_E!F41</f>
        <v>0</v>
      </c>
      <c r="G41" s="8">
        <f>FC_IND_E!G41+FC_TRA_E!G41+FC_OTH_E!G41</f>
        <v>0</v>
      </c>
      <c r="H41" s="8">
        <f>FC_IND_E!H41+FC_TRA_E!H41+FC_OTH_E!H41</f>
        <v>0</v>
      </c>
      <c r="I41" s="8">
        <f>FC_IND_E!I41+FC_TRA_E!I41+FC_OTH_E!I41</f>
        <v>0</v>
      </c>
      <c r="J41" s="8">
        <f>FC_IND_E!J41+FC_TRA_E!J41+FC_OTH_E!J41</f>
        <v>3.1133275199999986</v>
      </c>
      <c r="K41" s="8">
        <f>FC_IND_E!K41+FC_TRA_E!K41+FC_OTH_E!K41</f>
        <v>6.2266550399999998</v>
      </c>
      <c r="L41" s="8">
        <f>FC_IND_E!L41+FC_TRA_E!L41+FC_OTH_E!L41</f>
        <v>3.1133275199999986</v>
      </c>
      <c r="M41" s="8">
        <f>FC_IND_E!M41+FC_TRA_E!M41+FC_OTH_E!M41</f>
        <v>0</v>
      </c>
      <c r="N41" s="8">
        <f>FC_IND_E!N41+FC_TRA_E!N41+FC_OTH_E!N41</f>
        <v>9.2750137200000005</v>
      </c>
      <c r="O41" s="8">
        <f>FC_IND_E!O41+FC_TRA_E!O41+FC_OTH_E!O41</f>
        <v>3.1275637200000008</v>
      </c>
      <c r="P41" s="8">
        <f>FC_IND_E!P41+FC_TRA_E!P41+FC_OTH_E!P41</f>
        <v>3.1273048800000001</v>
      </c>
      <c r="Q41" s="8">
        <f>FC_IND_E!Q41+FC_TRA_E!Q41+FC_OTH_E!Q41</f>
        <v>3.1275637200000008</v>
      </c>
      <c r="R41" s="8">
        <f>FC_IND_E!R41+FC_TRA_E!R41+FC_OTH_E!R41</f>
        <v>3.1275637200000008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</v>
      </c>
      <c r="Y41" s="8">
        <f>FC_IND_E!Y41+FC_TRA_E!Y41+FC_OTH_E!Y41</f>
        <v>0</v>
      </c>
      <c r="Z41" s="8">
        <f>FC_IND_E!Z41+FC_TRA_E!Z41+FC_OTH_E!Z41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  <c r="Y42" s="8">
        <f>FC_IND_E!Y42+FC_TRA_E!Y42+FC_OTH_E!Y42</f>
        <v>0</v>
      </c>
      <c r="Z42" s="8">
        <f>FC_IND_E!Z42+FC_TRA_E!Z42+FC_OTH_E!Z42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2644.6287628799992</v>
      </c>
      <c r="D43" s="8">
        <f>FC_IND_E!D43+FC_TRA_E!D43+FC_OTH_E!D43</f>
        <v>2670.1184811599996</v>
      </c>
      <c r="E43" s="8">
        <f>FC_IND_E!E43+FC_TRA_E!E43+FC_OTH_E!E43</f>
        <v>3265.95708504</v>
      </c>
      <c r="F43" s="8">
        <f>FC_IND_E!F43+FC_TRA_E!F43+FC_OTH_E!F43</f>
        <v>2845.3656628799999</v>
      </c>
      <c r="G43" s="8">
        <f>FC_IND_E!G43+FC_TRA_E!G43+FC_OTH_E!G43</f>
        <v>3062.0342703599999</v>
      </c>
      <c r="H43" s="8">
        <f>FC_IND_E!H43+FC_TRA_E!H43+FC_OTH_E!H43</f>
        <v>3460.3213553999999</v>
      </c>
      <c r="I43" s="8">
        <f>FC_IND_E!I43+FC_TRA_E!I43+FC_OTH_E!I43</f>
        <v>3594.1460443200003</v>
      </c>
      <c r="J43" s="8">
        <f>FC_IND_E!J43+FC_TRA_E!J43+FC_OTH_E!J43</f>
        <v>4062.5323221599997</v>
      </c>
      <c r="K43" s="8">
        <f>FC_IND_E!K43+FC_TRA_E!K43+FC_OTH_E!K43</f>
        <v>4390.7212814399982</v>
      </c>
      <c r="L43" s="8">
        <f>FC_IND_E!L43+FC_TRA_E!L43+FC_OTH_E!L43</f>
        <v>3861.7956889199991</v>
      </c>
      <c r="M43" s="8">
        <f>FC_IND_E!M43+FC_TRA_E!M43+FC_OTH_E!M43</f>
        <v>4766.7045628800015</v>
      </c>
      <c r="N43" s="8">
        <f>FC_IND_E!N43+FC_TRA_E!N43+FC_OTH_E!N43</f>
        <v>4651.9977628799998</v>
      </c>
      <c r="O43" s="8">
        <f>FC_IND_E!O43+FC_TRA_E!O43+FC_OTH_E!O43</f>
        <v>4522.3716096000016</v>
      </c>
      <c r="P43" s="8">
        <f>FC_IND_E!P43+FC_TRA_E!P43+FC_OTH_E!P43</f>
        <v>4447.3960440000019</v>
      </c>
      <c r="Q43" s="8">
        <f>FC_IND_E!Q43+FC_TRA_E!Q43+FC_OTH_E!Q43</f>
        <v>4388.8483594800018</v>
      </c>
      <c r="R43" s="8">
        <f>FC_IND_E!R43+FC_TRA_E!R43+FC_OTH_E!R43</f>
        <v>4192.0245619200005</v>
      </c>
      <c r="S43" s="8">
        <f>FC_IND_E!S43+FC_TRA_E!S43+FC_OTH_E!S43</f>
        <v>4731.6877779599999</v>
      </c>
      <c r="T43" s="8">
        <f>FC_IND_E!T43+FC_TRA_E!T43+FC_OTH_E!T43</f>
        <v>5768.7370182000013</v>
      </c>
      <c r="U43" s="8">
        <f>FC_IND_E!U43+FC_TRA_E!U43+FC_OTH_E!U43</f>
        <v>5863.4184117599971</v>
      </c>
      <c r="V43" s="8">
        <f>FC_IND_E!V43+FC_TRA_E!V43+FC_OTH_E!V43</f>
        <v>5882.1412291199986</v>
      </c>
      <c r="W43" s="8">
        <f>FC_IND_E!W43+FC_TRA_E!W43+FC_OTH_E!W43</f>
        <v>5404.4866418400006</v>
      </c>
      <c r="X43" s="8">
        <f>FC_IND_E!X43+FC_TRA_E!X43+FC_OTH_E!X43</f>
        <v>5779.947873959999</v>
      </c>
      <c r="Y43" s="8">
        <f>FC_IND_E!Y43+FC_TRA_E!Y43+FC_OTH_E!Y43</f>
        <v>5862.8611501199975</v>
      </c>
      <c r="Z43" s="8">
        <f>FC_IND_E!Z43+FC_TRA_E!Z43+FC_OTH_E!Z43</f>
        <v>5661.4440121200023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259.53783480000004</v>
      </c>
      <c r="D44" s="8">
        <f>FC_IND_E!D44+FC_TRA_E!D44+FC_OTH_E!D44</f>
        <v>769.23225288000015</v>
      </c>
      <c r="E44" s="8">
        <f>FC_IND_E!E44+FC_TRA_E!E44+FC_OTH_E!E44</f>
        <v>853.65989423999997</v>
      </c>
      <c r="F44" s="8">
        <f>FC_IND_E!F44+FC_TRA_E!F44+FC_OTH_E!F44</f>
        <v>719.20076903999995</v>
      </c>
      <c r="G44" s="8">
        <f>FC_IND_E!G44+FC_TRA_E!G44+FC_OTH_E!G44</f>
        <v>478.42487999999997</v>
      </c>
      <c r="H44" s="8">
        <f>FC_IND_E!H44+FC_TRA_E!H44+FC_OTH_E!H44</f>
        <v>622.2646994400003</v>
      </c>
      <c r="I44" s="8">
        <f>FC_IND_E!I44+FC_TRA_E!I44+FC_OTH_E!I44</f>
        <v>625.39215479999996</v>
      </c>
      <c r="J44" s="8">
        <f>FC_IND_E!J44+FC_TRA_E!J44+FC_OTH_E!J44</f>
        <v>650.13427223999997</v>
      </c>
      <c r="K44" s="8">
        <f>FC_IND_E!K44+FC_TRA_E!K44+FC_OTH_E!K44</f>
        <v>617.58159695999996</v>
      </c>
      <c r="L44" s="8">
        <f>FC_IND_E!L44+FC_TRA_E!L44+FC_OTH_E!L44</f>
        <v>178.56727992</v>
      </c>
      <c r="M44" s="8">
        <f>FC_IND_E!M44+FC_TRA_E!M44+FC_OTH_E!M44</f>
        <v>187.61304888000001</v>
      </c>
      <c r="N44" s="8">
        <f>FC_IND_E!N44+FC_TRA_E!N44+FC_OTH_E!N44</f>
        <v>134.46581255999999</v>
      </c>
      <c r="O44" s="8">
        <f>FC_IND_E!O44+FC_TRA_E!O44+FC_OTH_E!O44</f>
        <v>306.47251368000002</v>
      </c>
      <c r="P44" s="8">
        <f>FC_IND_E!P44+FC_TRA_E!P44+FC_OTH_E!P44</f>
        <v>0</v>
      </c>
      <c r="Q44" s="8">
        <f>FC_IND_E!Q44+FC_TRA_E!Q44+FC_OTH_E!Q44</f>
        <v>3.1268980799999997</v>
      </c>
      <c r="R44" s="8">
        <f>FC_IND_E!R44+FC_TRA_E!R44+FC_OTH_E!R44</f>
        <v>6.2537961600000003</v>
      </c>
      <c r="S44" s="8">
        <f>FC_IND_E!S44+FC_TRA_E!S44+FC_OTH_E!S44</f>
        <v>3.1268980799999997</v>
      </c>
      <c r="T44" s="8">
        <f>FC_IND_E!T44+FC_TRA_E!T44+FC_OTH_E!T44</f>
        <v>3.1268980800000001</v>
      </c>
      <c r="U44" s="8">
        <f>FC_IND_E!U44+FC_TRA_E!U44+FC_OTH_E!U44</f>
        <v>475.29798192000015</v>
      </c>
      <c r="V44" s="8">
        <f>FC_IND_E!V44+FC_TRA_E!V44+FC_OTH_E!V44</f>
        <v>465.91700903999998</v>
      </c>
      <c r="W44" s="8">
        <f>FC_IND_E!W44+FC_TRA_E!W44+FC_OTH_E!W44</f>
        <v>487.80557424000006</v>
      </c>
      <c r="X44" s="8">
        <f>FC_IND_E!X44+FC_TRA_E!X44+FC_OTH_E!X44</f>
        <v>497.18654711999994</v>
      </c>
      <c r="Y44" s="8">
        <f>FC_IND_E!Y44+FC_TRA_E!Y44+FC_OTH_E!Y44</f>
        <v>559.72590192000018</v>
      </c>
      <c r="Z44" s="8">
        <f>FC_IND_E!Z44+FC_TRA_E!Z44+FC_OTH_E!Z44</f>
        <v>556.59900384000002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  <c r="Y45" s="8">
        <f>FC_IND_E!Y45+FC_TRA_E!Y45+FC_OTH_E!Y45</f>
        <v>0</v>
      </c>
      <c r="Z45" s="8">
        <f>FC_IND_E!Z45+FC_TRA_E!Z45+FC_OTH_E!Z45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</v>
      </c>
      <c r="Z46" s="8">
        <f>FC_IND_E!Z46+FC_TRA_E!Z46+FC_OTH_E!Z46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148.93140600000001</v>
      </c>
      <c r="E48" s="8">
        <f>FC_IND_E!E48+FC_TRA_E!E48+FC_OTH_E!E48</f>
        <v>145.76222700000005</v>
      </c>
      <c r="F48" s="8">
        <f>FC_IND_E!F48+FC_TRA_E!F48+FC_OTH_E!F48</f>
        <v>107.73734400000001</v>
      </c>
      <c r="G48" s="8">
        <f>FC_IND_E!G48+FC_TRA_E!G48+FC_OTH_E!G48</f>
        <v>171.11249999999998</v>
      </c>
      <c r="H48" s="8">
        <f>FC_IND_E!H48+FC_TRA_E!H48+FC_OTH_E!H48</f>
        <v>155.268711</v>
      </c>
      <c r="I48" s="8">
        <f>FC_IND_E!I48+FC_TRA_E!I48+FC_OTH_E!I48</f>
        <v>123.58113300000002</v>
      </c>
      <c r="J48" s="8">
        <f>FC_IND_E!J48+FC_TRA_E!J48+FC_OTH_E!J48</f>
        <v>44.065944000000016</v>
      </c>
      <c r="K48" s="8">
        <f>FC_IND_E!K48+FC_TRA_E!K48+FC_OTH_E!K48</f>
        <v>54.16175699999998</v>
      </c>
      <c r="L48" s="8">
        <f>FC_IND_E!L48+FC_TRA_E!L48+FC_OTH_E!L48</f>
        <v>87.409179000000009</v>
      </c>
      <c r="M48" s="8">
        <f>FC_IND_E!M48+FC_TRA_E!M48+FC_OTH_E!M48</f>
        <v>77.415506999999991</v>
      </c>
      <c r="N48" s="8">
        <f>FC_IND_E!N48+FC_TRA_E!N48+FC_OTH_E!N48</f>
        <v>126.181341</v>
      </c>
      <c r="O48" s="8">
        <f>FC_IND_E!O48+FC_TRA_E!O48+FC_OTH_E!O48</f>
        <v>159.80082300000007</v>
      </c>
      <c r="P48" s="8">
        <f>FC_IND_E!P48+FC_TRA_E!P48+FC_OTH_E!P48</f>
        <v>149.622174</v>
      </c>
      <c r="Q48" s="8">
        <f>FC_IND_E!Q48+FC_TRA_E!Q48+FC_OTH_E!Q48</f>
        <v>163.59864300000001</v>
      </c>
      <c r="R48" s="8">
        <f>FC_IND_E!R48+FC_TRA_E!R48+FC_OTH_E!R48</f>
        <v>166.74921900000001</v>
      </c>
      <c r="S48" s="8">
        <f>FC_IND_E!S48+FC_TRA_E!S48+FC_OTH_E!S48</f>
        <v>194.38485300000002</v>
      </c>
      <c r="T48" s="8">
        <f>FC_IND_E!T48+FC_TRA_E!T48+FC_OTH_E!T48</f>
        <v>173.97279899999998</v>
      </c>
      <c r="U48" s="8">
        <f>FC_IND_E!U48+FC_TRA_E!U48+FC_OTH_E!U48</f>
        <v>184.05387000000002</v>
      </c>
      <c r="V48" s="8">
        <f>FC_IND_E!V48+FC_TRA_E!V48+FC_OTH_E!V48</f>
        <v>197.57438999999997</v>
      </c>
      <c r="W48" s="8">
        <f>FC_IND_E!W48+FC_TRA_E!W48+FC_OTH_E!W48</f>
        <v>198.93872700000006</v>
      </c>
      <c r="X48" s="8">
        <f>FC_IND_E!X48+FC_TRA_E!X48+FC_OTH_E!X48</f>
        <v>219.67054199999998</v>
      </c>
      <c r="Y48" s="8">
        <f>FC_IND_E!Y48+FC_TRA_E!Y48+FC_OTH_E!Y48</f>
        <v>208.17774900000003</v>
      </c>
      <c r="Z48" s="8">
        <f>FC_IND_E!Z48+FC_TRA_E!Z48+FC_OTH_E!Z48</f>
        <v>164.53230299999998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0</v>
      </c>
      <c r="Z49" s="8">
        <f>FC_IND_E!Z49+FC_TRA_E!Z49+FC_OTH_E!Z49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79.559820000000016</v>
      </c>
      <c r="E50" s="8">
        <f>FC_IND_E!E50+FC_TRA_E!E50+FC_OTH_E!E50</f>
        <v>114.91973999999998</v>
      </c>
      <c r="F50" s="8">
        <f>FC_IND_E!F50+FC_TRA_E!F50+FC_OTH_E!F50</f>
        <v>79.559820000000016</v>
      </c>
      <c r="G50" s="8">
        <f>FC_IND_E!G50+FC_TRA_E!G50+FC_OTH_E!G50</f>
        <v>41.253152039999989</v>
      </c>
      <c r="H50" s="8">
        <f>FC_IND_E!H50+FC_TRA_E!H50+FC_OTH_E!H50</f>
        <v>38.306667959999999</v>
      </c>
      <c r="I50" s="8">
        <f>FC_IND_E!I50+FC_TRA_E!I50+FC_OTH_E!I50</f>
        <v>47.146647960000003</v>
      </c>
      <c r="J50" s="8">
        <f>FC_IND_E!J50+FC_TRA_E!J50+FC_OTH_E!J50</f>
        <v>10.995087959999999</v>
      </c>
      <c r="K50" s="8">
        <f>FC_IND_E!K50+FC_TRA_E!K50+FC_OTH_E!K50</f>
        <v>0</v>
      </c>
      <c r="L50" s="8">
        <f>FC_IND_E!L50+FC_TRA_E!L50+FC_OTH_E!L50</f>
        <v>30.785824079999994</v>
      </c>
      <c r="M50" s="8">
        <f>FC_IND_E!M50+FC_TRA_E!M50+FC_OTH_E!M50</f>
        <v>15.392912040000001</v>
      </c>
      <c r="N50" s="8">
        <f>FC_IND_E!N50+FC_TRA_E!N50+FC_OTH_E!N50</f>
        <v>13.194000000000001</v>
      </c>
      <c r="O50" s="8">
        <f>FC_IND_E!O50+FC_TRA_E!O50+FC_OTH_E!O50</f>
        <v>6.5969999999999986</v>
      </c>
      <c r="P50" s="8">
        <f>FC_IND_E!P50+FC_TRA_E!P50+FC_OTH_E!P50</f>
        <v>12.46094136</v>
      </c>
      <c r="Q50" s="8">
        <f>FC_IND_E!Q50+FC_TRA_E!Q50+FC_OTH_E!Q50</f>
        <v>15.40953648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  <c r="Y50" s="8">
        <f>FC_IND_E!Y50+FC_TRA_E!Y50+FC_OTH_E!Y50</f>
        <v>0</v>
      </c>
      <c r="Z50" s="8">
        <f>FC_IND_E!Z50+FC_TRA_E!Z50+FC_OTH_E!Z50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9788.1428700000015</v>
      </c>
      <c r="D51" s="27">
        <f>FC_IND_E!D51+FC_TRA_E!D51+FC_OTH_E!D51</f>
        <v>9379.98171</v>
      </c>
      <c r="E51" s="27">
        <f>FC_IND_E!E51+FC_TRA_E!E51+FC_OTH_E!E51</f>
        <v>8888.4615599999997</v>
      </c>
      <c r="F51" s="27">
        <f>FC_IND_E!F51+FC_TRA_E!F51+FC_OTH_E!F51</f>
        <v>8415.1683000000012</v>
      </c>
      <c r="G51" s="27">
        <f>FC_IND_E!G51+FC_TRA_E!G51+FC_OTH_E!G51</f>
        <v>7755.2135100000023</v>
      </c>
      <c r="H51" s="27">
        <f>FC_IND_E!H51+FC_TRA_E!H51+FC_OTH_E!H51</f>
        <v>9224.8259400000006</v>
      </c>
      <c r="I51" s="27">
        <f>FC_IND_E!I51+FC_TRA_E!I51+FC_OTH_E!I51</f>
        <v>8640.6566400000029</v>
      </c>
      <c r="J51" s="27">
        <f>FC_IND_E!J51+FC_TRA_E!J51+FC_OTH_E!J51</f>
        <v>8213.9151600000005</v>
      </c>
      <c r="K51" s="27">
        <f>FC_IND_E!K51+FC_TRA_E!K51+FC_OTH_E!K51</f>
        <v>8485.6523399999969</v>
      </c>
      <c r="L51" s="27">
        <f>FC_IND_E!L51+FC_TRA_E!L51+FC_OTH_E!L51</f>
        <v>6990.8454000000011</v>
      </c>
      <c r="M51" s="27">
        <f>FC_IND_E!M51+FC_TRA_E!M51+FC_OTH_E!M51</f>
        <v>8201.4441299999999</v>
      </c>
      <c r="N51" s="27">
        <f>FC_IND_E!N51+FC_TRA_E!N51+FC_OTH_E!N51</f>
        <v>6889.3100099999983</v>
      </c>
      <c r="O51" s="27">
        <f>FC_IND_E!O51+FC_TRA_E!O51+FC_OTH_E!O51</f>
        <v>6627.1154400000041</v>
      </c>
      <c r="P51" s="27">
        <f>FC_IND_E!P51+FC_TRA_E!P51+FC_OTH_E!P51</f>
        <v>7037.7001200000013</v>
      </c>
      <c r="Q51" s="27">
        <f>FC_IND_E!Q51+FC_TRA_E!Q51+FC_OTH_E!Q51</f>
        <v>5798.9784599999984</v>
      </c>
      <c r="R51" s="27">
        <f>FC_IND_E!R51+FC_TRA_E!R51+FC_OTH_E!R51</f>
        <v>5825.6371800000015</v>
      </c>
      <c r="S51" s="27">
        <f>FC_IND_E!S51+FC_TRA_E!S51+FC_OTH_E!S51</f>
        <v>6012.0967499999997</v>
      </c>
      <c r="T51" s="27">
        <f>FC_IND_E!T51+FC_TRA_E!T51+FC_OTH_E!T51</f>
        <v>6458.1254100000015</v>
      </c>
      <c r="U51" s="27">
        <f>FC_IND_E!U51+FC_TRA_E!U51+FC_OTH_E!U51</f>
        <v>6219.8891528400036</v>
      </c>
      <c r="V51" s="27">
        <f>FC_IND_E!V51+FC_TRA_E!V51+FC_OTH_E!V51</f>
        <v>6024.3670317599999</v>
      </c>
      <c r="W51" s="27">
        <f>FC_IND_E!W51+FC_TRA_E!W51+FC_OTH_E!W51</f>
        <v>5700.8408450400002</v>
      </c>
      <c r="X51" s="27">
        <f>FC_IND_E!X51+FC_TRA_E!X51+FC_OTH_E!X51</f>
        <v>6344.1331271999998</v>
      </c>
      <c r="Y51" s="27">
        <f>FC_IND_E!Y51+FC_TRA_E!Y51+FC_OTH_E!Y51</f>
        <v>5751.6028851599976</v>
      </c>
      <c r="Z51" s="27">
        <f>FC_IND_E!Z51+FC_TRA_E!Z51+FC_OTH_E!Z51</f>
        <v>5289.0799499999994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1370.6555148000002</v>
      </c>
      <c r="D52" s="27">
        <f t="shared" si="20"/>
        <v>193.39092435355138</v>
      </c>
      <c r="E52" s="27">
        <f t="shared" si="20"/>
        <v>125.12522879999999</v>
      </c>
      <c r="F52" s="27">
        <f t="shared" si="20"/>
        <v>82.511114399999968</v>
      </c>
      <c r="G52" s="27">
        <f t="shared" si="20"/>
        <v>118.97645759999996</v>
      </c>
      <c r="H52" s="27">
        <f t="shared" si="20"/>
        <v>121.69357200000005</v>
      </c>
      <c r="I52" s="27">
        <f t="shared" si="20"/>
        <v>104.81894280000002</v>
      </c>
      <c r="J52" s="27">
        <f t="shared" si="20"/>
        <v>107.67865680000001</v>
      </c>
      <c r="K52" s="27">
        <f t="shared" si="20"/>
        <v>133.85288102128357</v>
      </c>
      <c r="L52" s="27">
        <f t="shared" si="20"/>
        <v>151.23462974906494</v>
      </c>
      <c r="M52" s="27">
        <f t="shared" si="20"/>
        <v>108.14724322622594</v>
      </c>
      <c r="N52" s="27">
        <f t="shared" si="20"/>
        <v>117.51480961434234</v>
      </c>
      <c r="O52" s="27">
        <f t="shared" si="20"/>
        <v>157.94781784244151</v>
      </c>
      <c r="P52" s="27">
        <f t="shared" si="20"/>
        <v>654.14755259048457</v>
      </c>
      <c r="Q52" s="27">
        <f t="shared" si="20"/>
        <v>789.95382188294252</v>
      </c>
      <c r="R52" s="27">
        <f t="shared" si="20"/>
        <v>1014.66940611652</v>
      </c>
      <c r="S52" s="27">
        <f t="shared" si="20"/>
        <v>1089.1878397986984</v>
      </c>
      <c r="T52" s="27">
        <f t="shared" si="20"/>
        <v>1099.8703909608867</v>
      </c>
      <c r="U52" s="27">
        <f t="shared" si="20"/>
        <v>1014.3720428106172</v>
      </c>
      <c r="V52" s="27">
        <f t="shared" si="20"/>
        <v>1139.1635089315944</v>
      </c>
      <c r="W52" s="27">
        <f t="shared" si="20"/>
        <v>1262.8123483007998</v>
      </c>
      <c r="X52" s="27">
        <f t="shared" ref="X52:Z52" si="21">SUM(X53:X54)</f>
        <v>1077.2361948011396</v>
      </c>
      <c r="Y52" s="27">
        <f t="shared" si="21"/>
        <v>1119.1135659395475</v>
      </c>
      <c r="Z52" s="27">
        <f t="shared" si="21"/>
        <v>1009.8890323917763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1370.6555148000002</v>
      </c>
      <c r="D53" s="8">
        <f>FC_IND_E!D53+FC_TRA_E!D53+FC_OTH_E!D53</f>
        <v>173.88811440000006</v>
      </c>
      <c r="E53" s="8">
        <f>FC_IND_E!E53+FC_TRA_E!E53+FC_OTH_E!E53</f>
        <v>125.12522879999999</v>
      </c>
      <c r="F53" s="8">
        <f>FC_IND_E!F53+FC_TRA_E!F53+FC_OTH_E!F53</f>
        <v>82.511114399999968</v>
      </c>
      <c r="G53" s="8">
        <f>FC_IND_E!G53+FC_TRA_E!G53+FC_OTH_E!G53</f>
        <v>118.97645759999996</v>
      </c>
      <c r="H53" s="8">
        <f>FC_IND_E!H53+FC_TRA_E!H53+FC_OTH_E!H53</f>
        <v>121.69357200000005</v>
      </c>
      <c r="I53" s="8">
        <f>FC_IND_E!I53+FC_TRA_E!I53+FC_OTH_E!I53</f>
        <v>104.81894280000002</v>
      </c>
      <c r="J53" s="8">
        <f>FC_IND_E!J53+FC_TRA_E!J53+FC_OTH_E!J53</f>
        <v>107.67865680000001</v>
      </c>
      <c r="K53" s="8">
        <f>FC_IND_E!K53+FC_TRA_E!K53+FC_OTH_E!K53</f>
        <v>117.11700000000002</v>
      </c>
      <c r="L53" s="8">
        <f>FC_IND_E!L53+FC_TRA_E!L53+FC_OTH_E!L53</f>
        <v>123.98082839999999</v>
      </c>
      <c r="M53" s="8">
        <f>FC_IND_E!M53+FC_TRA_E!M53+FC_OTH_E!M53</f>
        <v>78.93582840000002</v>
      </c>
      <c r="N53" s="8">
        <f>FC_IND_E!N53+FC_TRA_E!N53+FC_OTH_E!N53</f>
        <v>99.098999999999975</v>
      </c>
      <c r="O53" s="8">
        <f>FC_IND_E!O53+FC_TRA_E!O53+FC_OTH_E!O53</f>
        <v>140.85494280000003</v>
      </c>
      <c r="P53" s="8">
        <f>FC_IND_E!P53+FC_TRA_E!P53+FC_OTH_E!P53</f>
        <v>647.64671399999986</v>
      </c>
      <c r="Q53" s="8">
        <f>FC_IND_E!Q53+FC_TRA_E!Q53+FC_OTH_E!Q53</f>
        <v>707.42117159999998</v>
      </c>
      <c r="R53" s="8">
        <f>FC_IND_E!R53+FC_TRA_E!R53+FC_OTH_E!R53</f>
        <v>965.96454240000003</v>
      </c>
      <c r="S53" s="8">
        <f>FC_IND_E!S53+FC_TRA_E!S53+FC_OTH_E!S53</f>
        <v>1082.3675148</v>
      </c>
      <c r="T53" s="8">
        <f>FC_IND_E!T53+FC_TRA_E!T53+FC_OTH_E!T53</f>
        <v>1062.3469428000001</v>
      </c>
      <c r="U53" s="8">
        <f>FC_IND_E!U53+FC_TRA_E!U53+FC_OTH_E!U53</f>
        <v>1013.5840571999998</v>
      </c>
      <c r="V53" s="8">
        <f>FC_IND_E!V53+FC_TRA_E!V53+FC_OTH_E!V53</f>
        <v>1094.8081715999999</v>
      </c>
      <c r="W53" s="8">
        <f>FC_IND_E!W53+FC_TRA_E!W53+FC_OTH_E!W53</f>
        <v>1216.6443431999999</v>
      </c>
      <c r="X53" s="8">
        <f>FC_IND_E!X53+FC_TRA_E!X53+FC_OTH_E!X53</f>
        <v>1024.1662859999997</v>
      </c>
      <c r="Y53" s="8">
        <f>FC_IND_E!Y53+FC_TRA_E!Y53+FC_OTH_E!Y53</f>
        <v>1087.800714</v>
      </c>
      <c r="Z53" s="8">
        <f>FC_IND_E!Z53+FC_TRA_E!Z53+FC_OTH_E!Z53</f>
        <v>960.53082840000047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19.502809953551306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16.73588102128355</v>
      </c>
      <c r="L54" s="45">
        <f>FC_IND_E!L54+FC_TRA_E!L54+FC_OTH_E!L54</f>
        <v>27.253801349064929</v>
      </c>
      <c r="M54" s="45">
        <f>FC_IND_E!M54+FC_TRA_E!M54+FC_OTH_E!M54</f>
        <v>29.211414826225919</v>
      </c>
      <c r="N54" s="45">
        <f>FC_IND_E!N54+FC_TRA_E!N54+FC_OTH_E!N54</f>
        <v>18.415809614342361</v>
      </c>
      <c r="O54" s="45">
        <f>FC_IND_E!O54+FC_TRA_E!O54+FC_OTH_E!O54</f>
        <v>17.092875042441491</v>
      </c>
      <c r="P54" s="45">
        <f>FC_IND_E!P54+FC_TRA_E!P54+FC_OTH_E!P54</f>
        <v>6.500838590484749</v>
      </c>
      <c r="Q54" s="45">
        <f>FC_IND_E!Q54+FC_TRA_E!Q54+FC_OTH_E!Q54</f>
        <v>82.532650282942598</v>
      </c>
      <c r="R54" s="45">
        <f>FC_IND_E!R54+FC_TRA_E!R54+FC_OTH_E!R54</f>
        <v>48.704863716520009</v>
      </c>
      <c r="S54" s="45">
        <f>FC_IND_E!S54+FC_TRA_E!S54+FC_OTH_E!S54</f>
        <v>6.8203249986983803</v>
      </c>
      <c r="T54" s="45">
        <f>FC_IND_E!T54+FC_TRA_E!T54+FC_OTH_E!T54</f>
        <v>37.523448160886623</v>
      </c>
      <c r="U54" s="45">
        <f>FC_IND_E!U54+FC_TRA_E!U54+FC_OTH_E!U54</f>
        <v>0.78798561061745365</v>
      </c>
      <c r="V54" s="45">
        <f>FC_IND_E!V54+FC_TRA_E!V54+FC_OTH_E!V54</f>
        <v>44.35533733159442</v>
      </c>
      <c r="W54" s="45">
        <f>FC_IND_E!W54+FC_TRA_E!W54+FC_OTH_E!W54</f>
        <v>46.168005100799967</v>
      </c>
      <c r="X54" s="45">
        <f>FC_IND_E!X54+FC_TRA_E!X54+FC_OTH_E!X54</f>
        <v>53.069908801140024</v>
      </c>
      <c r="Y54" s="45">
        <f>FC_IND_E!Y54+FC_TRA_E!Y54+FC_OTH_E!Y54</f>
        <v>31.312851939547443</v>
      </c>
      <c r="Z54" s="45">
        <f>FC_IND_E!Z54+FC_TRA_E!Z54+FC_OTH_E!Z54</f>
        <v>49.35820399177576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428.17622399999993</v>
      </c>
      <c r="D61" s="49">
        <f t="shared" si="22"/>
        <v>1322.7600794399998</v>
      </c>
      <c r="E61" s="49">
        <f t="shared" si="22"/>
        <v>1107.2083780800001</v>
      </c>
      <c r="F61" s="49">
        <f t="shared" si="22"/>
        <v>1362.3304975199999</v>
      </c>
      <c r="G61" s="49">
        <f t="shared" si="22"/>
        <v>1468.0939132799995</v>
      </c>
      <c r="H61" s="49">
        <f t="shared" si="22"/>
        <v>1512.3521059199995</v>
      </c>
      <c r="I61" s="49">
        <f t="shared" si="22"/>
        <v>1399.1482965600001</v>
      </c>
      <c r="J61" s="49">
        <f t="shared" si="22"/>
        <v>1894.8826403999994</v>
      </c>
      <c r="K61" s="49">
        <f t="shared" si="22"/>
        <v>1835.7526936799995</v>
      </c>
      <c r="L61" s="49">
        <f t="shared" si="22"/>
        <v>2354.81709168</v>
      </c>
      <c r="M61" s="49">
        <f t="shared" si="22"/>
        <v>5682.4821612000005</v>
      </c>
      <c r="N61" s="49">
        <f t="shared" si="22"/>
        <v>5473.9271858399989</v>
      </c>
      <c r="O61" s="49">
        <f t="shared" si="22"/>
        <v>5348.7327506399997</v>
      </c>
      <c r="P61" s="49">
        <f t="shared" si="22"/>
        <v>4955.383572480001</v>
      </c>
      <c r="Q61" s="49">
        <f t="shared" si="22"/>
        <v>3877.1020072799997</v>
      </c>
      <c r="R61" s="49">
        <f t="shared" si="22"/>
        <v>5350.6514635199983</v>
      </c>
      <c r="S61" s="49">
        <f t="shared" si="22"/>
        <v>5417.3045844000017</v>
      </c>
      <c r="T61" s="49">
        <f t="shared" si="22"/>
        <v>5409.9478497599985</v>
      </c>
      <c r="U61" s="49">
        <f t="shared" si="22"/>
        <v>4974.3513792000012</v>
      </c>
      <c r="V61" s="49">
        <f t="shared" si="22"/>
        <v>5218.3612036799977</v>
      </c>
      <c r="W61" s="49">
        <f t="shared" si="22"/>
        <v>4775.2236950399983</v>
      </c>
      <c r="X61" s="49">
        <f t="shared" si="22"/>
        <v>5428.9305799199983</v>
      </c>
      <c r="Y61" s="49">
        <f t="shared" ref="Y61:Z61" si="23">SUM(Y62:Y72)</f>
        <v>5008.5252741600007</v>
      </c>
      <c r="Z61" s="49">
        <f t="shared" si="23"/>
        <v>4170.6409485599988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428.17622399999993</v>
      </c>
      <c r="D62" s="52">
        <f>FC_IND_E!D62+FC_TRA_E!D62+FC_OTH_E!D62</f>
        <v>1192.5760895999997</v>
      </c>
      <c r="E62" s="52">
        <f>FC_IND_E!E62+FC_TRA_E!E62+FC_OTH_E!E62</f>
        <v>1092.3361344</v>
      </c>
      <c r="F62" s="52">
        <f>FC_IND_E!F62+FC_TRA_E!F62+FC_OTH_E!F62</f>
        <v>1352.288448</v>
      </c>
      <c r="G62" s="52">
        <f>FC_IND_E!G62+FC_TRA_E!G62+FC_OTH_E!G62</f>
        <v>1453.8726719999995</v>
      </c>
      <c r="H62" s="52">
        <f>FC_IND_E!H62+FC_TRA_E!H62+FC_OTH_E!H62</f>
        <v>1470.2244479999995</v>
      </c>
      <c r="I62" s="52">
        <f>FC_IND_E!I62+FC_TRA_E!I62+FC_OTH_E!I62</f>
        <v>1256.6401343999999</v>
      </c>
      <c r="J62" s="52">
        <f>FC_IND_E!J62+FC_TRA_E!J62+FC_OTH_E!J62</f>
        <v>1708.6716863999995</v>
      </c>
      <c r="K62" s="52">
        <f>FC_IND_E!K62+FC_TRA_E!K62+FC_OTH_E!K62</f>
        <v>1588.3846271999994</v>
      </c>
      <c r="L62" s="52">
        <f>FC_IND_E!L62+FC_TRA_E!L62+FC_OTH_E!L62</f>
        <v>2048.8160447999999</v>
      </c>
      <c r="M62" s="52">
        <f>FC_IND_E!M62+FC_TRA_E!M62+FC_OTH_E!M62</f>
        <v>5345.4244032000006</v>
      </c>
      <c r="N62" s="52">
        <f>FC_IND_E!N62+FC_TRA_E!N62+FC_OTH_E!N62</f>
        <v>5127.0246719999996</v>
      </c>
      <c r="O62" s="52">
        <f>FC_IND_E!O62+FC_TRA_E!O62+FC_OTH_E!O62</f>
        <v>5021.9676863999994</v>
      </c>
      <c r="P62" s="52">
        <f>FC_IND_E!P62+FC_TRA_E!P62+FC_OTH_E!P62</f>
        <v>4631.4241344000002</v>
      </c>
      <c r="Q62" s="52">
        <f>FC_IND_E!Q62+FC_TRA_E!Q62+FC_OTH_E!Q62</f>
        <v>3471.6644927999996</v>
      </c>
      <c r="R62" s="52">
        <f>FC_IND_E!R62+FC_TRA_E!R62+FC_OTH_E!R62</f>
        <v>4834.0317311999988</v>
      </c>
      <c r="S62" s="52">
        <f>FC_IND_E!S62+FC_TRA_E!S62+FC_OTH_E!S62</f>
        <v>4906.4964480000017</v>
      </c>
      <c r="T62" s="52">
        <f>FC_IND_E!T62+FC_TRA_E!T62+FC_OTH_E!T62</f>
        <v>4828.6558655999988</v>
      </c>
      <c r="U62" s="52">
        <f>FC_IND_E!U62+FC_TRA_E!U62+FC_OTH_E!U62</f>
        <v>4440.7996416000024</v>
      </c>
      <c r="V62" s="52">
        <f>FC_IND_E!V62+FC_TRA_E!V62+FC_OTH_E!V62</f>
        <v>4647.4396415999981</v>
      </c>
      <c r="W62" s="52">
        <f>FC_IND_E!W62+FC_TRA_E!W62+FC_OTH_E!W62</f>
        <v>4207.0569407999992</v>
      </c>
      <c r="X62" s="52">
        <f>FC_IND_E!X62+FC_TRA_E!X62+FC_OTH_E!X62</f>
        <v>4800.4326719999981</v>
      </c>
      <c r="Y62" s="52">
        <f>FC_IND_E!Y62+FC_TRA_E!Y62+FC_OTH_E!Y62</f>
        <v>4409.4403584000011</v>
      </c>
      <c r="Z62" s="52">
        <f>FC_IND_E!Z62+FC_TRA_E!Z62+FC_OTH_E!Z62</f>
        <v>3562.6078655999991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6.8991552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2.9675520000000004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16.1784</v>
      </c>
      <c r="U63" s="52">
        <f>FC_IND_E!U63+FC_TRA_E!U63+FC_OTH_E!U63</f>
        <v>12.942720000000016</v>
      </c>
      <c r="V63" s="52">
        <f>FC_IND_E!V63+FC_TRA_E!V63+FC_OTH_E!V63</f>
        <v>3.2356799999999986</v>
      </c>
      <c r="W63" s="52">
        <f>FC_IND_E!W63+FC_TRA_E!W63+FC_OTH_E!W63</f>
        <v>3.235679999999999</v>
      </c>
      <c r="X63" s="52">
        <f>FC_IND_E!X63+FC_TRA_E!X63+FC_OTH_E!X63</f>
        <v>3.2356799999999977</v>
      </c>
      <c r="Y63" s="52">
        <f>FC_IND_E!Y63+FC_TRA_E!Y63+FC_OTH_E!Y63</f>
        <v>3.2356800000000008</v>
      </c>
      <c r="Z63" s="52">
        <f>FC_IND_E!Z63+FC_TRA_E!Z63+FC_OTH_E!Z63</f>
        <v>2.9119103999999987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11.356647120000002</v>
      </c>
      <c r="E64" s="52">
        <f>FC_IND_E!E64+FC_TRA_E!E64+FC_OTH_E!E64</f>
        <v>5.9514436800000006</v>
      </c>
      <c r="F64" s="52">
        <f>FC_IND_E!F64+FC_TRA_E!F64+FC_OTH_E!F64</f>
        <v>4.0949344800000009</v>
      </c>
      <c r="G64" s="52">
        <f>FC_IND_E!G64+FC_TRA_E!G64+FC_OTH_E!G64</f>
        <v>11.247556319999999</v>
      </c>
      <c r="H64" s="52">
        <f>FC_IND_E!H64+FC_TRA_E!H64+FC_OTH_E!H64</f>
        <v>2.1295310400000003</v>
      </c>
      <c r="I64" s="52">
        <f>FC_IND_E!I64+FC_TRA_E!I64+FC_OTH_E!I64</f>
        <v>10.974534480000003</v>
      </c>
      <c r="J64" s="52">
        <f>FC_IND_E!J64+FC_TRA_E!J64+FC_OTH_E!J64</f>
        <v>5.1870218400000017</v>
      </c>
      <c r="K64" s="52">
        <f>FC_IND_E!K64+FC_TRA_E!K64+FC_OTH_E!K64</f>
        <v>6.9886907999999979</v>
      </c>
      <c r="L64" s="52">
        <f>FC_IND_E!L64+FC_TRA_E!L64+FC_OTH_E!L64</f>
        <v>21.894425280000004</v>
      </c>
      <c r="M64" s="52">
        <f>FC_IND_E!M64+FC_TRA_E!M64+FC_OTH_E!M64</f>
        <v>12.285196559999999</v>
      </c>
      <c r="N64" s="52">
        <f>FC_IND_E!N64+FC_TRA_E!N64+FC_OTH_E!N64</f>
        <v>43.51622184</v>
      </c>
      <c r="O64" s="52">
        <f>FC_IND_E!O64+FC_TRA_E!O64+FC_OTH_E!O64</f>
        <v>44.608309200000015</v>
      </c>
      <c r="P64" s="52">
        <f>FC_IND_E!P64+FC_TRA_E!P64+FC_OTH_E!P64</f>
        <v>12.448931040000003</v>
      </c>
      <c r="Q64" s="52">
        <f>FC_IND_E!Q64+FC_TRA_E!Q64+FC_OTH_E!Q64</f>
        <v>8.6268218400000016</v>
      </c>
      <c r="R64" s="52">
        <f>FC_IND_E!R64+FC_TRA_E!R64+FC_OTH_E!R64</f>
        <v>90.035487360000005</v>
      </c>
      <c r="S64" s="52">
        <f>FC_IND_E!S64+FC_TRA_E!S64+FC_OTH_E!S64</f>
        <v>73.819090800000012</v>
      </c>
      <c r="T64" s="52">
        <f>FC_IND_E!T64+FC_TRA_E!T64+FC_OTH_E!T64</f>
        <v>73.163956319999997</v>
      </c>
      <c r="U64" s="52">
        <f>FC_IND_E!U64+FC_TRA_E!U64+FC_OTH_E!U64</f>
        <v>68.031774720000001</v>
      </c>
      <c r="V64" s="52">
        <f>FC_IND_E!V64+FC_TRA_E!V64+FC_OTH_E!V64</f>
        <v>47.720443680000017</v>
      </c>
      <c r="W64" s="52">
        <f>FC_IND_E!W64+FC_TRA_E!W64+FC_OTH_E!W64</f>
        <v>54.92751264000001</v>
      </c>
      <c r="X64" s="52">
        <f>FC_IND_E!X64+FC_TRA_E!X64+FC_OTH_E!X64</f>
        <v>57.05684712</v>
      </c>
      <c r="Y64" s="52">
        <f>FC_IND_E!Y64+FC_TRA_E!Y64+FC_OTH_E!Y64</f>
        <v>44.826490800000002</v>
      </c>
      <c r="Z64" s="52">
        <f>FC_IND_E!Z64+FC_TRA_E!Z64+FC_OTH_E!Z64</f>
        <v>49.522309200000016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21.999959999999998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20.599920000000001</v>
      </c>
      <c r="L65" s="52">
        <f>FC_IND_E!L65+FC_TRA_E!L65+FC_OTH_E!L65</f>
        <v>33.00012000000001</v>
      </c>
      <c r="M65" s="52">
        <f>FC_IND_E!M65+FC_TRA_E!M65+FC_OTH_E!M65</f>
        <v>35.200079999999978</v>
      </c>
      <c r="N65" s="52">
        <f>FC_IND_E!N65+FC_TRA_E!N65+FC_OTH_E!N65</f>
        <v>13.899959999999995</v>
      </c>
      <c r="O65" s="52">
        <f>FC_IND_E!O65+FC_TRA_E!O65+FC_OTH_E!O65</f>
        <v>12.600000000000005</v>
      </c>
      <c r="P65" s="52">
        <f>FC_IND_E!P65+FC_TRA_E!P65+FC_OTH_E!P65</f>
        <v>14.900039999999994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7.8998400000000029</v>
      </c>
      <c r="T65" s="52">
        <f>FC_IND_E!T65+FC_TRA_E!T65+FC_OTH_E!T65</f>
        <v>48.899879999999904</v>
      </c>
      <c r="U65" s="52">
        <f>FC_IND_E!U65+FC_TRA_E!U65+FC_OTH_E!U65</f>
        <v>8.2000799999999963</v>
      </c>
      <c r="V65" s="52">
        <f>FC_IND_E!V65+FC_TRA_E!V65+FC_OTH_E!V65</f>
        <v>54.699839999999959</v>
      </c>
      <c r="W65" s="52">
        <f>FC_IND_E!W65+FC_TRA_E!W65+FC_OTH_E!W65</f>
        <v>49.799879999999945</v>
      </c>
      <c r="X65" s="52">
        <f>FC_IND_E!X65+FC_TRA_E!X65+FC_OTH_E!X65</f>
        <v>89.49996000000003</v>
      </c>
      <c r="Y65" s="52">
        <f>FC_IND_E!Y65+FC_TRA_E!Y65+FC_OTH_E!Y65</f>
        <v>43.099919999999933</v>
      </c>
      <c r="Z65" s="52">
        <f>FC_IND_E!Z65+FC_TRA_E!Z65+FC_OTH_E!Z65</f>
        <v>66.300119999999964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  <c r="Y66" s="52">
        <f>FC_IND_E!Y66+FC_TRA_E!Y66+FC_OTH_E!Y66</f>
        <v>0</v>
      </c>
      <c r="Z66" s="52">
        <f>FC_IND_E!Z66+FC_TRA_E!Z66+FC_OTH_E!Z66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3.0159950399999991</v>
      </c>
      <c r="J67" s="52">
        <f>FC_IND_E!J67+FC_TRA_E!J67+FC_OTH_E!J67</f>
        <v>31.668839999999989</v>
      </c>
      <c r="K67" s="52">
        <f>FC_IND_E!K67+FC_TRA_E!K67+FC_OTH_E!K67</f>
        <v>34.986103199999995</v>
      </c>
      <c r="L67" s="52">
        <f>FC_IND_E!L67+FC_TRA_E!L67+FC_OTH_E!L67</f>
        <v>73.766604959999967</v>
      </c>
      <c r="M67" s="52">
        <f>FC_IND_E!M67+FC_TRA_E!M67+FC_OTH_E!M67</f>
        <v>70.651716480000005</v>
      </c>
      <c r="N67" s="52">
        <f>FC_IND_E!N67+FC_TRA_E!N67+FC_OTH_E!N67</f>
        <v>59.285852640000009</v>
      </c>
      <c r="O67" s="52">
        <f>FC_IND_E!O67+FC_TRA_E!O67+FC_OTH_E!O67</f>
        <v>52.781315039999988</v>
      </c>
      <c r="P67" s="52">
        <f>FC_IND_E!P67+FC_TRA_E!P67+FC_OTH_E!P67</f>
        <v>52.781315039999988</v>
      </c>
      <c r="Q67" s="52">
        <f>FC_IND_E!Q67+FC_TRA_E!Q67+FC_OTH_E!Q67</f>
        <v>72.861780960000004</v>
      </c>
      <c r="R67" s="52">
        <f>FC_IND_E!R67+FC_TRA_E!R67+FC_OTH_E!R67</f>
        <v>67.968084959999999</v>
      </c>
      <c r="S67" s="52">
        <f>FC_IND_E!S67+FC_TRA_E!S67+FC_OTH_E!S67</f>
        <v>46.090715039999999</v>
      </c>
      <c r="T67" s="52">
        <f>FC_IND_E!T67+FC_TRA_E!T67+FC_OTH_E!T67</f>
        <v>57.98520000000002</v>
      </c>
      <c r="U67" s="52">
        <f>FC_IND_E!U67+FC_TRA_E!U67+FC_OTH_E!U67</f>
        <v>52.038084960000006</v>
      </c>
      <c r="V67" s="52">
        <f>FC_IND_E!V67+FC_TRA_E!V67+FC_OTH_E!V67</f>
        <v>58.81356000000001</v>
      </c>
      <c r="W67" s="52">
        <f>FC_IND_E!W67+FC_TRA_E!W67+FC_OTH_E!W67</f>
        <v>76.910039999999995</v>
      </c>
      <c r="X67" s="52">
        <f>FC_IND_E!X67+FC_TRA_E!X67+FC_OTH_E!X67</f>
        <v>77.313515039999999</v>
      </c>
      <c r="Y67" s="52">
        <f>FC_IND_E!Y67+FC_TRA_E!Y67+FC_OTH_E!Y67</f>
        <v>83.26088495999997</v>
      </c>
      <c r="Z67" s="52">
        <f>FC_IND_E!Z67+FC_TRA_E!Z67+FC_OTH_E!Z67</f>
        <v>114.69599999999998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  <c r="Y68" s="52">
        <f>FC_IND_E!Y68+FC_TRA_E!Y68+FC_OTH_E!Y68</f>
        <v>0</v>
      </c>
      <c r="Z68" s="52">
        <f>FC_IND_E!Z68+FC_TRA_E!Z68+FC_OTH_E!Z68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96.827382720000017</v>
      </c>
      <c r="E69" s="52">
        <f>FC_IND_E!E69+FC_TRA_E!E69+FC_OTH_E!E69</f>
        <v>8.9208000000000016</v>
      </c>
      <c r="F69" s="52">
        <f>FC_IND_E!F69+FC_TRA_E!F69+FC_OTH_E!F69</f>
        <v>5.947115039999999</v>
      </c>
      <c r="G69" s="52">
        <f>FC_IND_E!G69+FC_TRA_E!G69+FC_OTH_E!G69</f>
        <v>2.973684959999999</v>
      </c>
      <c r="H69" s="52">
        <f>FC_IND_E!H69+FC_TRA_E!H69+FC_OTH_E!H69</f>
        <v>33.098971680000012</v>
      </c>
      <c r="I69" s="52">
        <f>FC_IND_E!I69+FC_TRA_E!I69+FC_OTH_E!I69</f>
        <v>128.51763264000002</v>
      </c>
      <c r="J69" s="52">
        <f>FC_IND_E!J69+FC_TRA_E!J69+FC_OTH_E!J69</f>
        <v>149.35509215999997</v>
      </c>
      <c r="K69" s="52">
        <f>FC_IND_E!K69+FC_TRA_E!K69+FC_OTH_E!K69</f>
        <v>184.79335247999998</v>
      </c>
      <c r="L69" s="52">
        <f>FC_IND_E!L69+FC_TRA_E!L69+FC_OTH_E!L69</f>
        <v>177.33989664000001</v>
      </c>
      <c r="M69" s="52">
        <f>FC_IND_E!M69+FC_TRA_E!M69+FC_OTH_E!M69</f>
        <v>218.92076496000001</v>
      </c>
      <c r="N69" s="52">
        <f>FC_IND_E!N69+FC_TRA_E!N69+FC_OTH_E!N69</f>
        <v>230.20047935999997</v>
      </c>
      <c r="O69" s="52">
        <f>FC_IND_E!O69+FC_TRA_E!O69+FC_OTH_E!O69</f>
        <v>216.77543999999997</v>
      </c>
      <c r="P69" s="52">
        <f>FC_IND_E!P69+FC_TRA_E!P69+FC_OTH_E!P69</f>
        <v>240.86160000000001</v>
      </c>
      <c r="Q69" s="52">
        <f>FC_IND_E!Q69+FC_TRA_E!Q69+FC_OTH_E!Q69</f>
        <v>323.94891167999987</v>
      </c>
      <c r="R69" s="52">
        <f>FC_IND_E!R69+FC_TRA_E!R69+FC_OTH_E!R69</f>
        <v>358.61615999999987</v>
      </c>
      <c r="S69" s="52">
        <f>FC_IND_E!S69+FC_TRA_E!S69+FC_OTH_E!S69</f>
        <v>382.99849056000016</v>
      </c>
      <c r="T69" s="52">
        <f>FC_IND_E!T69+FC_TRA_E!T69+FC_OTH_E!T69</f>
        <v>385.06454784000016</v>
      </c>
      <c r="U69" s="52">
        <f>FC_IND_E!U69+FC_TRA_E!U69+FC_OTH_E!U69</f>
        <v>392.33907791999997</v>
      </c>
      <c r="V69" s="52">
        <f>FC_IND_E!V69+FC_TRA_E!V69+FC_OTH_E!V69</f>
        <v>406.45203839999999</v>
      </c>
      <c r="W69" s="52">
        <f>FC_IND_E!W69+FC_TRA_E!W69+FC_OTH_E!W69</f>
        <v>383.29364159999994</v>
      </c>
      <c r="X69" s="52">
        <f>FC_IND_E!X69+FC_TRA_E!X69+FC_OTH_E!X69</f>
        <v>401.39190575999999</v>
      </c>
      <c r="Y69" s="52">
        <f>FC_IND_E!Y69+FC_TRA_E!Y69+FC_OTH_E!Y69</f>
        <v>424.66193999999996</v>
      </c>
      <c r="Z69" s="52">
        <f>FC_IND_E!Z69+FC_TRA_E!Z69+FC_OTH_E!Z69</f>
        <v>374.60274336000009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  <c r="Y71" s="52">
        <f>FC_IND_E!Y71+FC_TRA_E!Y71+FC_OTH_E!Y71</f>
        <v>0</v>
      </c>
      <c r="Z71" s="52">
        <f>FC_IND_E!Z71+FC_TRA_E!Z71+FC_OTH_E!Z71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  <c r="Y72" s="55">
        <f>FC_IND_E!Y72+FC_TRA_E!Y72+FC_OTH_E!Y72</f>
        <v>0</v>
      </c>
      <c r="Z72" s="55">
        <f>FC_IND_E!Z72+FC_TRA_E!Z72+FC_OTH_E!Z72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9304.4514899484111</v>
      </c>
      <c r="D2" s="21">
        <f t="shared" ref="D2:X2" si="0">SUM(D3,D17,D22,D25,D26,D51,D52)</f>
        <v>8340.7555637742116</v>
      </c>
      <c r="E2" s="21">
        <f t="shared" si="0"/>
        <v>8833.3632120909824</v>
      </c>
      <c r="F2" s="21">
        <f t="shared" si="0"/>
        <v>8428.2831187982665</v>
      </c>
      <c r="G2" s="21">
        <f t="shared" si="0"/>
        <v>7873.1167786934311</v>
      </c>
      <c r="H2" s="21">
        <f t="shared" si="0"/>
        <v>8264.83332405685</v>
      </c>
      <c r="I2" s="21">
        <f t="shared" si="0"/>
        <v>8422.9223928464689</v>
      </c>
      <c r="J2" s="21">
        <f t="shared" si="0"/>
        <v>8284.6052084319381</v>
      </c>
      <c r="K2" s="21">
        <f t="shared" si="0"/>
        <v>8032.337768856587</v>
      </c>
      <c r="L2" s="21">
        <f t="shared" si="0"/>
        <v>6460.4826942928357</v>
      </c>
      <c r="M2" s="21">
        <f t="shared" si="0"/>
        <v>6805.6352386514045</v>
      </c>
      <c r="N2" s="21">
        <f t="shared" si="0"/>
        <v>6750.6359695762767</v>
      </c>
      <c r="O2" s="21">
        <f t="shared" si="0"/>
        <v>6678.4660764761702</v>
      </c>
      <c r="P2" s="21">
        <f t="shared" si="0"/>
        <v>6695.508683998899</v>
      </c>
      <c r="Q2" s="21">
        <f t="shared" si="0"/>
        <v>7012.8767383522882</v>
      </c>
      <c r="R2" s="21">
        <f t="shared" si="0"/>
        <v>7030.0676573542451</v>
      </c>
      <c r="S2" s="21">
        <f t="shared" si="0"/>
        <v>7247.9218754642889</v>
      </c>
      <c r="T2" s="21">
        <f t="shared" si="0"/>
        <v>7693.4672597351155</v>
      </c>
      <c r="U2" s="21">
        <f t="shared" si="0"/>
        <v>8266.3702801873769</v>
      </c>
      <c r="V2" s="21">
        <f t="shared" si="0"/>
        <v>7302.3488778574228</v>
      </c>
      <c r="W2" s="21">
        <f t="shared" si="0"/>
        <v>7017.6574927768124</v>
      </c>
      <c r="X2" s="21">
        <f t="shared" si="0"/>
        <v>7857.5237314131264</v>
      </c>
      <c r="Y2" s="21">
        <f t="shared" ref="Y2:Z2" si="1">SUM(Y3,Y17,Y22,Y25,Y26,Y51,Y52)</f>
        <v>8003.0088816140405</v>
      </c>
      <c r="Z2" s="21">
        <f t="shared" si="1"/>
        <v>6856.6345925794521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2586.0558949884121</v>
      </c>
      <c r="D3" s="24">
        <f t="shared" si="2"/>
        <v>2464.1909934942105</v>
      </c>
      <c r="E3" s="24">
        <f t="shared" si="2"/>
        <v>2196.6561956109822</v>
      </c>
      <c r="F3" s="24">
        <f t="shared" si="2"/>
        <v>2349.6646111982668</v>
      </c>
      <c r="G3" s="24">
        <f t="shared" si="2"/>
        <v>2271.1828822934312</v>
      </c>
      <c r="H3" s="24">
        <f t="shared" si="2"/>
        <v>2343.9641628968511</v>
      </c>
      <c r="I3" s="24">
        <f t="shared" si="2"/>
        <v>2328.9974470064694</v>
      </c>
      <c r="J3" s="24">
        <f t="shared" si="2"/>
        <v>2192.2872251919362</v>
      </c>
      <c r="K3" s="24">
        <f t="shared" si="2"/>
        <v>2447.7029909765861</v>
      </c>
      <c r="L3" s="24">
        <f t="shared" si="2"/>
        <v>1904.7808158928353</v>
      </c>
      <c r="M3" s="24">
        <f t="shared" si="2"/>
        <v>1575.380133211406</v>
      </c>
      <c r="N3" s="24">
        <f t="shared" si="2"/>
        <v>1499.8328435362773</v>
      </c>
      <c r="O3" s="24">
        <f t="shared" si="2"/>
        <v>1481.9136983561696</v>
      </c>
      <c r="P3" s="24">
        <f t="shared" si="2"/>
        <v>1309.9699174788989</v>
      </c>
      <c r="Q3" s="24">
        <f t="shared" si="2"/>
        <v>1330.8908983522881</v>
      </c>
      <c r="R3" s="24">
        <f t="shared" si="2"/>
        <v>1312.596492794245</v>
      </c>
      <c r="S3" s="24">
        <f t="shared" si="2"/>
        <v>1192.6598507042902</v>
      </c>
      <c r="T3" s="24">
        <f t="shared" si="2"/>
        <v>1242.9687596951153</v>
      </c>
      <c r="U3" s="24">
        <f t="shared" si="2"/>
        <v>1289.083795267376</v>
      </c>
      <c r="V3" s="24">
        <f t="shared" si="2"/>
        <v>1150.6623762574229</v>
      </c>
      <c r="W3" s="24">
        <f t="shared" si="2"/>
        <v>1040.2234835368131</v>
      </c>
      <c r="X3" s="24">
        <f t="shared" ref="X3:Z3" si="3">SUM(X4,X8,X11)</f>
        <v>1112.6542418931267</v>
      </c>
      <c r="Y3" s="24">
        <f t="shared" si="3"/>
        <v>859.66704421404074</v>
      </c>
      <c r="Z3" s="24">
        <f t="shared" si="3"/>
        <v>635.05266285945095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1631.2679229472847</v>
      </c>
      <c r="D4" s="19">
        <f t="shared" si="4"/>
        <v>1566.9075841268927</v>
      </c>
      <c r="E4" s="19">
        <f t="shared" si="4"/>
        <v>1502.2367888176454</v>
      </c>
      <c r="F4" s="19">
        <f t="shared" si="4"/>
        <v>1753.2787121343169</v>
      </c>
      <c r="G4" s="19">
        <f t="shared" si="4"/>
        <v>1616.0486096580744</v>
      </c>
      <c r="H4" s="19">
        <f t="shared" si="4"/>
        <v>1786.2805172519995</v>
      </c>
      <c r="I4" s="19">
        <f t="shared" si="4"/>
        <v>1766.1479066482079</v>
      </c>
      <c r="J4" s="19">
        <f t="shared" si="4"/>
        <v>1648.9524519959843</v>
      </c>
      <c r="K4" s="19">
        <f t="shared" si="4"/>
        <v>1537.7183788571556</v>
      </c>
      <c r="L4" s="19">
        <f t="shared" si="4"/>
        <v>1450.5016315975588</v>
      </c>
      <c r="M4" s="19">
        <f t="shared" si="4"/>
        <v>1275.2318230900801</v>
      </c>
      <c r="N4" s="19">
        <f t="shared" si="4"/>
        <v>1285.1383153003453</v>
      </c>
      <c r="O4" s="19">
        <f t="shared" si="4"/>
        <v>1146.2591919861832</v>
      </c>
      <c r="P4" s="19">
        <f t="shared" si="4"/>
        <v>1089.206820050138</v>
      </c>
      <c r="Q4" s="19">
        <f t="shared" si="4"/>
        <v>1091.297686780244</v>
      </c>
      <c r="R4" s="19">
        <f t="shared" si="4"/>
        <v>1039.6159539695543</v>
      </c>
      <c r="S4" s="19">
        <f t="shared" si="4"/>
        <v>869.18989585460213</v>
      </c>
      <c r="T4" s="19">
        <f t="shared" si="4"/>
        <v>926.82330431234664</v>
      </c>
      <c r="U4" s="19">
        <f t="shared" si="4"/>
        <v>1012.8910034539217</v>
      </c>
      <c r="V4" s="19">
        <f t="shared" si="4"/>
        <v>877.8416851265805</v>
      </c>
      <c r="W4" s="19">
        <f t="shared" si="4"/>
        <v>792.62214499409879</v>
      </c>
      <c r="X4" s="19">
        <f t="shared" ref="X4:Z4" si="5">SUM(X5:X7)</f>
        <v>869.53838501739097</v>
      </c>
      <c r="Y4" s="19">
        <f t="shared" si="5"/>
        <v>695.03759873808485</v>
      </c>
      <c r="Z4" s="19">
        <f t="shared" si="5"/>
        <v>462.69249835912069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250.31853000000004</v>
      </c>
      <c r="I5" s="8">
        <f>FC_IND_IS_E!I5+FC_IND_NFM_E!I5+FC_IND_CPC_E!I5+FC_IND_NMM_E!I5+FC_IND_PPP_E!I5+FC_IND_FBT_E!I5+FC_IND_TE_E!I5+FC_IND_MAC_E!I5+FC_IND_TL_E!I5+FC_IND_WP_E!I5+FC_IND_MQ_E!I5+FC_IND_CON_E!I5+FC_IND_NSP_E!I5</f>
        <v>232.453636668</v>
      </c>
      <c r="J5" s="8">
        <f>FC_IND_IS_E!J5+FC_IND_NFM_E!J5+FC_IND_CPC_E!J5+FC_IND_NMM_E!J5+FC_IND_PPP_E!J5+FC_IND_FBT_E!J5+FC_IND_TE_E!J5+FC_IND_MAC_E!J5+FC_IND_TL_E!J5+FC_IND_WP_E!J5+FC_IND_MQ_E!J5+FC_IND_CON_E!J5+FC_IND_NSP_E!J5</f>
        <v>239.26299843600003</v>
      </c>
      <c r="K5" s="8">
        <f>FC_IND_IS_E!K5+FC_IND_NFM_E!K5+FC_IND_CPC_E!K5+FC_IND_NMM_E!K5+FC_IND_PPP_E!K5+FC_IND_FBT_E!K5+FC_IND_TE_E!K5+FC_IND_MAC_E!K5+FC_IND_TL_E!K5+FC_IND_WP_E!K5+FC_IND_MQ_E!K5+FC_IND_CON_E!K5+FC_IND_NSP_E!K5</f>
        <v>254.20849740000006</v>
      </c>
      <c r="L5" s="8">
        <f>FC_IND_IS_E!L5+FC_IND_NFM_E!L5+FC_IND_CPC_E!L5+FC_IND_NMM_E!L5+FC_IND_PPP_E!L5+FC_IND_FBT_E!L5+FC_IND_TE_E!L5+FC_IND_MAC_E!L5+FC_IND_TL_E!L5+FC_IND_WP_E!L5+FC_IND_MQ_E!L5+FC_IND_CON_E!L5+FC_IND_NSP_E!L5</f>
        <v>136.88324298000003</v>
      </c>
      <c r="M5" s="8">
        <f>FC_IND_IS_E!M5+FC_IND_NFM_E!M5+FC_IND_CPC_E!M5+FC_IND_NMM_E!M5+FC_IND_PPP_E!M5+FC_IND_FBT_E!M5+FC_IND_TE_E!M5+FC_IND_MAC_E!M5+FC_IND_TL_E!M5+FC_IND_WP_E!M5+FC_IND_MQ_E!M5+FC_IND_CON_E!M5+FC_IND_NSP_E!M5</f>
        <v>164.75843538000001</v>
      </c>
      <c r="N5" s="8">
        <f>FC_IND_IS_E!N5+FC_IND_NFM_E!N5+FC_IND_CPC_E!N5+FC_IND_NMM_E!N5+FC_IND_PPP_E!N5+FC_IND_FBT_E!N5+FC_IND_TE_E!N5+FC_IND_MAC_E!N5+FC_IND_TL_E!N5+FC_IND_WP_E!N5+FC_IND_MQ_E!N5+FC_IND_CON_E!N5+FC_IND_NSP_E!N5</f>
        <v>172.43928939600002</v>
      </c>
      <c r="O5" s="8">
        <f>FC_IND_IS_E!O5+FC_IND_NFM_E!O5+FC_IND_CPC_E!O5+FC_IND_NMM_E!O5+FC_IND_PPP_E!O5+FC_IND_FBT_E!O5+FC_IND_TE_E!O5+FC_IND_MAC_E!O5+FC_IND_TL_E!O5+FC_IND_WP_E!O5+FC_IND_MQ_E!O5+FC_IND_CON_E!O5+FC_IND_NSP_E!O5</f>
        <v>103.65594386399998</v>
      </c>
      <c r="P5" s="8">
        <f>FC_IND_IS_E!P5+FC_IND_NFM_E!P5+FC_IND_CPC_E!P5+FC_IND_NMM_E!P5+FC_IND_PPP_E!P5+FC_IND_FBT_E!P5+FC_IND_TE_E!P5+FC_IND_MAC_E!P5+FC_IND_TL_E!P5+FC_IND_WP_E!P5+FC_IND_MQ_E!P5+FC_IND_CON_E!P5+FC_IND_NSP_E!P5</f>
        <v>153.2834825764192</v>
      </c>
      <c r="Q5" s="8">
        <f>FC_IND_IS_E!Q5+FC_IND_NFM_E!Q5+FC_IND_CPC_E!Q5+FC_IND_NMM_E!Q5+FC_IND_PPP_E!Q5+FC_IND_FBT_E!Q5+FC_IND_TE_E!Q5+FC_IND_MAC_E!Q5+FC_IND_TL_E!Q5+FC_IND_WP_E!Q5+FC_IND_MQ_E!Q5+FC_IND_CON_E!Q5+FC_IND_NSP_E!Q5</f>
        <v>201.68560244133232</v>
      </c>
      <c r="R5" s="8">
        <f>FC_IND_IS_E!R5+FC_IND_NFM_E!R5+FC_IND_CPC_E!R5+FC_IND_NMM_E!R5+FC_IND_PPP_E!R5+FC_IND_FBT_E!R5+FC_IND_TE_E!R5+FC_IND_MAC_E!R5+FC_IND_TL_E!R5+FC_IND_WP_E!R5+FC_IND_MQ_E!R5+FC_IND_CON_E!R5+FC_IND_NSP_E!R5</f>
        <v>157.72158543211413</v>
      </c>
      <c r="S5" s="8">
        <f>FC_IND_IS_E!S5+FC_IND_NFM_E!S5+FC_IND_CPC_E!S5+FC_IND_NMM_E!S5+FC_IND_PPP_E!S5+FC_IND_FBT_E!S5+FC_IND_TE_E!S5+FC_IND_MAC_E!S5+FC_IND_TL_E!S5+FC_IND_WP_E!S5+FC_IND_MQ_E!S5+FC_IND_CON_E!S5+FC_IND_NSP_E!S5</f>
        <v>102.24914240899068</v>
      </c>
      <c r="T5" s="8">
        <f>FC_IND_IS_E!T5+FC_IND_NFM_E!T5+FC_IND_CPC_E!T5+FC_IND_NMM_E!T5+FC_IND_PPP_E!T5+FC_IND_FBT_E!T5+FC_IND_TE_E!T5+FC_IND_MAC_E!T5+FC_IND_TL_E!T5+FC_IND_WP_E!T5+FC_IND_MQ_E!T5+FC_IND_CON_E!T5+FC_IND_NSP_E!T5</f>
        <v>150.70108791608419</v>
      </c>
      <c r="U5" s="8">
        <f>FC_IND_IS_E!U5+FC_IND_NFM_E!U5+FC_IND_CPC_E!U5+FC_IND_NMM_E!U5+FC_IND_PPP_E!U5+FC_IND_FBT_E!U5+FC_IND_TE_E!U5+FC_IND_MAC_E!U5+FC_IND_TL_E!U5+FC_IND_WP_E!U5+FC_IND_MQ_E!U5+FC_IND_CON_E!U5+FC_IND_NSP_E!U5</f>
        <v>179.65857998082245</v>
      </c>
      <c r="V5" s="8">
        <f>FC_IND_IS_E!V5+FC_IND_NFM_E!V5+FC_IND_CPC_E!V5+FC_IND_NMM_E!V5+FC_IND_PPP_E!V5+FC_IND_FBT_E!V5+FC_IND_TE_E!V5+FC_IND_MAC_E!V5+FC_IND_TL_E!V5+FC_IND_WP_E!V5+FC_IND_MQ_E!V5+FC_IND_CON_E!V5+FC_IND_NSP_E!V5</f>
        <v>134.07969779427449</v>
      </c>
      <c r="W5" s="8">
        <f>FC_IND_IS_E!W5+FC_IND_NFM_E!W5+FC_IND_CPC_E!W5+FC_IND_NMM_E!W5+FC_IND_PPP_E!W5+FC_IND_FBT_E!W5+FC_IND_TE_E!W5+FC_IND_MAC_E!W5+FC_IND_TL_E!W5+FC_IND_WP_E!W5+FC_IND_MQ_E!W5+FC_IND_CON_E!W5+FC_IND_NSP_E!W5</f>
        <v>115.38673145999999</v>
      </c>
      <c r="X5" s="8">
        <f>FC_IND_IS_E!X5+FC_IND_NFM_E!X5+FC_IND_CPC_E!X5+FC_IND_NMM_E!X5+FC_IND_PPP_E!X5+FC_IND_FBT_E!X5+FC_IND_TE_E!X5+FC_IND_MAC_E!X5+FC_IND_TL_E!X5+FC_IND_WP_E!X5+FC_IND_MQ_E!X5+FC_IND_CON_E!X5+FC_IND_NSP_E!X5</f>
        <v>148.2601967634431</v>
      </c>
      <c r="Y5" s="8">
        <f>FC_IND_IS_E!Y5+FC_IND_NFM_E!Y5+FC_IND_CPC_E!Y5+FC_IND_NMM_E!Y5+FC_IND_PPP_E!Y5+FC_IND_FBT_E!Y5+FC_IND_TE_E!Y5+FC_IND_MAC_E!Y5+FC_IND_TL_E!Y5+FC_IND_WP_E!Y5+FC_IND_MQ_E!Y5+FC_IND_CON_E!Y5+FC_IND_NSP_E!Y5</f>
        <v>60.743334036000007</v>
      </c>
      <c r="Z5" s="8">
        <f>FC_IND_IS_E!Z5+FC_IND_NFM_E!Z5+FC_IND_CPC_E!Z5+FC_IND_NMM_E!Z5+FC_IND_PPP_E!Z5+FC_IND_FBT_E!Z5+FC_IND_TE_E!Z5+FC_IND_MAC_E!Z5+FC_IND_TL_E!Z5+FC_IND_WP_E!Z5+FC_IND_MQ_E!Z5+FC_IND_CON_E!Z5+FC_IND_NSP_E!Z5</f>
        <v>10.258440751797432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  <c r="Y6" s="8">
        <f>FC_IND_IS_E!Y6+FC_IND_NFM_E!Y6+FC_IND_CPC_E!Y6+FC_IND_NMM_E!Y6+FC_IND_PPP_E!Y6+FC_IND_FBT_E!Y6+FC_IND_TE_E!Y6+FC_IND_MAC_E!Y6+FC_IND_TL_E!Y6+FC_IND_WP_E!Y6+FC_IND_MQ_E!Y6+FC_IND_CON_E!Y6+FC_IND_NSP_E!Y6</f>
        <v>0</v>
      </c>
      <c r="Z6" s="8">
        <f>FC_IND_IS_E!Z6+FC_IND_NFM_E!Z6+FC_IND_CPC_E!Z6+FC_IND_NMM_E!Z6+FC_IND_PPP_E!Z6+FC_IND_FBT_E!Z6+FC_IND_TE_E!Z6+FC_IND_MAC_E!Z6+FC_IND_TL_E!Z6+FC_IND_WP_E!Z6+FC_IND_MQ_E!Z6+FC_IND_CON_E!Z6+FC_IND_NSP_E!Z6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1631.2679229472847</v>
      </c>
      <c r="D7" s="8">
        <f>FC_IND_IS_E!D7+FC_IND_NFM_E!D7+FC_IND_CPC_E!D7+FC_IND_NMM_E!D7+FC_IND_PPP_E!D7+FC_IND_FBT_E!D7+FC_IND_TE_E!D7+FC_IND_MAC_E!D7+FC_IND_TL_E!D7+FC_IND_WP_E!D7+FC_IND_MQ_E!D7+FC_IND_CON_E!D7+FC_IND_NSP_E!D7</f>
        <v>1566.9075841268927</v>
      </c>
      <c r="E7" s="8">
        <f>FC_IND_IS_E!E7+FC_IND_NFM_E!E7+FC_IND_CPC_E!E7+FC_IND_NMM_E!E7+FC_IND_PPP_E!E7+FC_IND_FBT_E!E7+FC_IND_TE_E!E7+FC_IND_MAC_E!E7+FC_IND_TL_E!E7+FC_IND_WP_E!E7+FC_IND_MQ_E!E7+FC_IND_CON_E!E7+FC_IND_NSP_E!E7</f>
        <v>1502.2367888176454</v>
      </c>
      <c r="F7" s="8">
        <f>FC_IND_IS_E!F7+FC_IND_NFM_E!F7+FC_IND_CPC_E!F7+FC_IND_NMM_E!F7+FC_IND_PPP_E!F7+FC_IND_FBT_E!F7+FC_IND_TE_E!F7+FC_IND_MAC_E!F7+FC_IND_TL_E!F7+FC_IND_WP_E!F7+FC_IND_MQ_E!F7+FC_IND_CON_E!F7+FC_IND_NSP_E!F7</f>
        <v>1753.2787121343169</v>
      </c>
      <c r="G7" s="8">
        <f>FC_IND_IS_E!G7+FC_IND_NFM_E!G7+FC_IND_CPC_E!G7+FC_IND_NMM_E!G7+FC_IND_PPP_E!G7+FC_IND_FBT_E!G7+FC_IND_TE_E!G7+FC_IND_MAC_E!G7+FC_IND_TL_E!G7+FC_IND_WP_E!G7+FC_IND_MQ_E!G7+FC_IND_CON_E!G7+FC_IND_NSP_E!G7</f>
        <v>1616.0486096580744</v>
      </c>
      <c r="H7" s="8">
        <f>FC_IND_IS_E!H7+FC_IND_NFM_E!H7+FC_IND_CPC_E!H7+FC_IND_NMM_E!H7+FC_IND_PPP_E!H7+FC_IND_FBT_E!H7+FC_IND_TE_E!H7+FC_IND_MAC_E!H7+FC_IND_TL_E!H7+FC_IND_WP_E!H7+FC_IND_MQ_E!H7+FC_IND_CON_E!H7+FC_IND_NSP_E!H7</f>
        <v>1535.9619872519995</v>
      </c>
      <c r="I7" s="8">
        <f>FC_IND_IS_E!I7+FC_IND_NFM_E!I7+FC_IND_CPC_E!I7+FC_IND_NMM_E!I7+FC_IND_PPP_E!I7+FC_IND_FBT_E!I7+FC_IND_TE_E!I7+FC_IND_MAC_E!I7+FC_IND_TL_E!I7+FC_IND_WP_E!I7+FC_IND_MQ_E!I7+FC_IND_CON_E!I7+FC_IND_NSP_E!I7</f>
        <v>1533.694269980208</v>
      </c>
      <c r="J7" s="8">
        <f>FC_IND_IS_E!J7+FC_IND_NFM_E!J7+FC_IND_CPC_E!J7+FC_IND_NMM_E!J7+FC_IND_PPP_E!J7+FC_IND_FBT_E!J7+FC_IND_TE_E!J7+FC_IND_MAC_E!J7+FC_IND_TL_E!J7+FC_IND_WP_E!J7+FC_IND_MQ_E!J7+FC_IND_CON_E!J7+FC_IND_NSP_E!J7</f>
        <v>1409.6894535599843</v>
      </c>
      <c r="K7" s="8">
        <f>FC_IND_IS_E!K7+FC_IND_NFM_E!K7+FC_IND_CPC_E!K7+FC_IND_NMM_E!K7+FC_IND_PPP_E!K7+FC_IND_FBT_E!K7+FC_IND_TE_E!K7+FC_IND_MAC_E!K7+FC_IND_TL_E!K7+FC_IND_WP_E!K7+FC_IND_MQ_E!K7+FC_IND_CON_E!K7+FC_IND_NSP_E!K7</f>
        <v>1283.5098814571554</v>
      </c>
      <c r="L7" s="8">
        <f>FC_IND_IS_E!L7+FC_IND_NFM_E!L7+FC_IND_CPC_E!L7+FC_IND_NMM_E!L7+FC_IND_PPP_E!L7+FC_IND_FBT_E!L7+FC_IND_TE_E!L7+FC_IND_MAC_E!L7+FC_IND_TL_E!L7+FC_IND_WP_E!L7+FC_IND_MQ_E!L7+FC_IND_CON_E!L7+FC_IND_NSP_E!L7</f>
        <v>1313.6183886175588</v>
      </c>
      <c r="M7" s="8">
        <f>FC_IND_IS_E!M7+FC_IND_NFM_E!M7+FC_IND_CPC_E!M7+FC_IND_NMM_E!M7+FC_IND_PPP_E!M7+FC_IND_FBT_E!M7+FC_IND_TE_E!M7+FC_IND_MAC_E!M7+FC_IND_TL_E!M7+FC_IND_WP_E!M7+FC_IND_MQ_E!M7+FC_IND_CON_E!M7+FC_IND_NSP_E!M7</f>
        <v>1110.47338771008</v>
      </c>
      <c r="N7" s="8">
        <f>FC_IND_IS_E!N7+FC_IND_NFM_E!N7+FC_IND_CPC_E!N7+FC_IND_NMM_E!N7+FC_IND_PPP_E!N7+FC_IND_FBT_E!N7+FC_IND_TE_E!N7+FC_IND_MAC_E!N7+FC_IND_TL_E!N7+FC_IND_WP_E!N7+FC_IND_MQ_E!N7+FC_IND_CON_E!N7+FC_IND_NSP_E!N7</f>
        <v>1112.6990259043453</v>
      </c>
      <c r="O7" s="8">
        <f>FC_IND_IS_E!O7+FC_IND_NFM_E!O7+FC_IND_CPC_E!O7+FC_IND_NMM_E!O7+FC_IND_PPP_E!O7+FC_IND_FBT_E!O7+FC_IND_TE_E!O7+FC_IND_MAC_E!O7+FC_IND_TL_E!O7+FC_IND_WP_E!O7+FC_IND_MQ_E!O7+FC_IND_CON_E!O7+FC_IND_NSP_E!O7</f>
        <v>1042.6032481221832</v>
      </c>
      <c r="P7" s="8">
        <f>FC_IND_IS_E!P7+FC_IND_NFM_E!P7+FC_IND_CPC_E!P7+FC_IND_NMM_E!P7+FC_IND_PPP_E!P7+FC_IND_FBT_E!P7+FC_IND_TE_E!P7+FC_IND_MAC_E!P7+FC_IND_TL_E!P7+FC_IND_WP_E!P7+FC_IND_MQ_E!P7+FC_IND_CON_E!P7+FC_IND_NSP_E!P7</f>
        <v>935.92333747371879</v>
      </c>
      <c r="Q7" s="8">
        <f>FC_IND_IS_E!Q7+FC_IND_NFM_E!Q7+FC_IND_CPC_E!Q7+FC_IND_NMM_E!Q7+FC_IND_PPP_E!Q7+FC_IND_FBT_E!Q7+FC_IND_TE_E!Q7+FC_IND_MAC_E!Q7+FC_IND_TL_E!Q7+FC_IND_WP_E!Q7+FC_IND_MQ_E!Q7+FC_IND_CON_E!Q7+FC_IND_NSP_E!Q7</f>
        <v>889.61208433891181</v>
      </c>
      <c r="R7" s="8">
        <f>FC_IND_IS_E!R7+FC_IND_NFM_E!R7+FC_IND_CPC_E!R7+FC_IND_NMM_E!R7+FC_IND_PPP_E!R7+FC_IND_FBT_E!R7+FC_IND_TE_E!R7+FC_IND_MAC_E!R7+FC_IND_TL_E!R7+FC_IND_WP_E!R7+FC_IND_MQ_E!R7+FC_IND_CON_E!R7+FC_IND_NSP_E!R7</f>
        <v>881.89436853744019</v>
      </c>
      <c r="S7" s="8">
        <f>FC_IND_IS_E!S7+FC_IND_NFM_E!S7+FC_IND_CPC_E!S7+FC_IND_NMM_E!S7+FC_IND_PPP_E!S7+FC_IND_FBT_E!S7+FC_IND_TE_E!S7+FC_IND_MAC_E!S7+FC_IND_TL_E!S7+FC_IND_WP_E!S7+FC_IND_MQ_E!S7+FC_IND_CON_E!S7+FC_IND_NSP_E!S7</f>
        <v>766.94075344561145</v>
      </c>
      <c r="T7" s="8">
        <f>FC_IND_IS_E!T7+FC_IND_NFM_E!T7+FC_IND_CPC_E!T7+FC_IND_NMM_E!T7+FC_IND_PPP_E!T7+FC_IND_FBT_E!T7+FC_IND_TE_E!T7+FC_IND_MAC_E!T7+FC_IND_TL_E!T7+FC_IND_WP_E!T7+FC_IND_MQ_E!T7+FC_IND_CON_E!T7+FC_IND_NSP_E!T7</f>
        <v>776.12221639626239</v>
      </c>
      <c r="U7" s="8">
        <f>FC_IND_IS_E!U7+FC_IND_NFM_E!U7+FC_IND_CPC_E!U7+FC_IND_NMM_E!U7+FC_IND_PPP_E!U7+FC_IND_FBT_E!U7+FC_IND_TE_E!U7+FC_IND_MAC_E!U7+FC_IND_TL_E!U7+FC_IND_WP_E!U7+FC_IND_MQ_E!U7+FC_IND_CON_E!U7+FC_IND_NSP_E!U7</f>
        <v>833.23242347309929</v>
      </c>
      <c r="V7" s="8">
        <f>FC_IND_IS_E!V7+FC_IND_NFM_E!V7+FC_IND_CPC_E!V7+FC_IND_NMM_E!V7+FC_IND_PPP_E!V7+FC_IND_FBT_E!V7+FC_IND_TE_E!V7+FC_IND_MAC_E!V7+FC_IND_TL_E!V7+FC_IND_WP_E!V7+FC_IND_MQ_E!V7+FC_IND_CON_E!V7+FC_IND_NSP_E!V7</f>
        <v>743.76198733230603</v>
      </c>
      <c r="W7" s="8">
        <f>FC_IND_IS_E!W7+FC_IND_NFM_E!W7+FC_IND_CPC_E!W7+FC_IND_NMM_E!W7+FC_IND_PPP_E!W7+FC_IND_FBT_E!W7+FC_IND_TE_E!W7+FC_IND_MAC_E!W7+FC_IND_TL_E!W7+FC_IND_WP_E!W7+FC_IND_MQ_E!W7+FC_IND_CON_E!W7+FC_IND_NSP_E!W7</f>
        <v>677.23541353409883</v>
      </c>
      <c r="X7" s="8">
        <f>FC_IND_IS_E!X7+FC_IND_NFM_E!X7+FC_IND_CPC_E!X7+FC_IND_NMM_E!X7+FC_IND_PPP_E!X7+FC_IND_FBT_E!X7+FC_IND_TE_E!X7+FC_IND_MAC_E!X7+FC_IND_TL_E!X7+FC_IND_WP_E!X7+FC_IND_MQ_E!X7+FC_IND_CON_E!X7+FC_IND_NSP_E!X7</f>
        <v>721.27818825394786</v>
      </c>
      <c r="Y7" s="8">
        <f>FC_IND_IS_E!Y7+FC_IND_NFM_E!Y7+FC_IND_CPC_E!Y7+FC_IND_NMM_E!Y7+FC_IND_PPP_E!Y7+FC_IND_FBT_E!Y7+FC_IND_TE_E!Y7+FC_IND_MAC_E!Y7+FC_IND_TL_E!Y7+FC_IND_WP_E!Y7+FC_IND_MQ_E!Y7+FC_IND_CON_E!Y7+FC_IND_NSP_E!Y7</f>
        <v>634.29426470208489</v>
      </c>
      <c r="Z7" s="8">
        <f>FC_IND_IS_E!Z7+FC_IND_NFM_E!Z7+FC_IND_CPC_E!Z7+FC_IND_NMM_E!Z7+FC_IND_PPP_E!Z7+FC_IND_FBT_E!Z7+FC_IND_TE_E!Z7+FC_IND_MAC_E!Z7+FC_IND_TL_E!Z7+FC_IND_WP_E!Z7+FC_IND_MQ_E!Z7+FC_IND_CON_E!Z7+FC_IND_NSP_E!Z7</f>
        <v>452.43405760732327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706.38903009831313</v>
      </c>
      <c r="D8" s="19">
        <f t="shared" si="6"/>
        <v>536.76888699931749</v>
      </c>
      <c r="E8" s="19">
        <f t="shared" si="6"/>
        <v>326.27178695333657</v>
      </c>
      <c r="F8" s="19">
        <f t="shared" si="6"/>
        <v>270.79381624794974</v>
      </c>
      <c r="G8" s="19">
        <f t="shared" si="6"/>
        <v>260.24505791535699</v>
      </c>
      <c r="H8" s="19">
        <f t="shared" si="6"/>
        <v>255.03609243685173</v>
      </c>
      <c r="I8" s="19">
        <f t="shared" si="6"/>
        <v>226.74156201810607</v>
      </c>
      <c r="J8" s="19">
        <f t="shared" si="6"/>
        <v>159.55765134703762</v>
      </c>
      <c r="K8" s="19">
        <f t="shared" si="6"/>
        <v>277.28975085323162</v>
      </c>
      <c r="L8" s="19">
        <f t="shared" si="6"/>
        <v>238.4477626443408</v>
      </c>
      <c r="M8" s="19">
        <f t="shared" si="6"/>
        <v>12.811246754561344</v>
      </c>
      <c r="N8" s="19">
        <f t="shared" si="6"/>
        <v>17.373423002439893</v>
      </c>
      <c r="O8" s="19">
        <f t="shared" si="6"/>
        <v>101.20395101294396</v>
      </c>
      <c r="P8" s="19">
        <f t="shared" si="6"/>
        <v>57.338791015173875</v>
      </c>
      <c r="Q8" s="19">
        <f t="shared" si="6"/>
        <v>55.830177354863991</v>
      </c>
      <c r="R8" s="19">
        <f t="shared" si="6"/>
        <v>64.378143943747403</v>
      </c>
      <c r="S8" s="19">
        <f t="shared" si="6"/>
        <v>47.493788889688084</v>
      </c>
      <c r="T8" s="19">
        <f t="shared" si="6"/>
        <v>53.986276409139357</v>
      </c>
      <c r="U8" s="19">
        <f t="shared" si="6"/>
        <v>45.509087552724125</v>
      </c>
      <c r="V8" s="19">
        <f t="shared" si="6"/>
        <v>41.324678973658621</v>
      </c>
      <c r="W8" s="19">
        <f t="shared" si="6"/>
        <v>39.410071869737763</v>
      </c>
      <c r="X8" s="19">
        <f t="shared" ref="X8:Z8" si="7">SUM(X9:X10)</f>
        <v>9.614058722471972</v>
      </c>
      <c r="Y8" s="19">
        <f t="shared" si="7"/>
        <v>10.567286218938387</v>
      </c>
      <c r="Z8" s="19">
        <f t="shared" si="7"/>
        <v>52.102568737226328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  <c r="Y9" s="8">
        <f>FC_IND_IS_E!Y9+FC_IND_NFM_E!Y9+FC_IND_CPC_E!Y9+FC_IND_NMM_E!Y9+FC_IND_PPP_E!Y9+FC_IND_FBT_E!Y9+FC_IND_TE_E!Y9+FC_IND_MAC_E!Y9+FC_IND_TL_E!Y9+FC_IND_WP_E!Y9+FC_IND_MQ_E!Y9+FC_IND_CON_E!Y9+FC_IND_NSP_E!Y9</f>
        <v>0</v>
      </c>
      <c r="Z9" s="8">
        <f>FC_IND_IS_E!Z9+FC_IND_NFM_E!Z9+FC_IND_CPC_E!Z9+FC_IND_NMM_E!Z9+FC_IND_PPP_E!Z9+FC_IND_FBT_E!Z9+FC_IND_TE_E!Z9+FC_IND_MAC_E!Z9+FC_IND_TL_E!Z9+FC_IND_WP_E!Z9+FC_IND_MQ_E!Z9+FC_IND_CON_E!Z9+FC_IND_NSP_E!Z9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706.38903009831313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536.76888699931749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326.27178695333657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270.79381624794974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260.24505791535699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255.03609243685173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226.74156201810607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159.55765134703762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277.28975085323162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238.4477626443408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12.811246754561344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17.373423002439893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101.20395101294396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57.338791015173875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55.830177354863991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64.378143943747403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47.493788889688084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53.986276409139357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45.509087552724125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41.324678973658621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39.410071869737763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9.614058722471972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10.567286218938387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52.102568737226328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248.39894194281462</v>
      </c>
      <c r="D11" s="19">
        <f t="shared" si="8"/>
        <v>360.51452236800003</v>
      </c>
      <c r="E11" s="19">
        <f t="shared" si="8"/>
        <v>368.14761984</v>
      </c>
      <c r="F11" s="19">
        <f t="shared" si="8"/>
        <v>325.59208281599996</v>
      </c>
      <c r="G11" s="19">
        <f t="shared" si="8"/>
        <v>394.88921472000004</v>
      </c>
      <c r="H11" s="19">
        <f t="shared" si="8"/>
        <v>302.64755320800003</v>
      </c>
      <c r="I11" s="19">
        <f t="shared" si="8"/>
        <v>336.10797834015523</v>
      </c>
      <c r="J11" s="19">
        <f t="shared" si="8"/>
        <v>383.77712184891431</v>
      </c>
      <c r="K11" s="19">
        <f t="shared" si="8"/>
        <v>632.69486126619893</v>
      </c>
      <c r="L11" s="19">
        <f t="shared" si="8"/>
        <v>215.83142165093568</v>
      </c>
      <c r="M11" s="19">
        <f t="shared" si="8"/>
        <v>287.3370633667646</v>
      </c>
      <c r="N11" s="19">
        <f t="shared" si="8"/>
        <v>197.32110523349218</v>
      </c>
      <c r="O11" s="19">
        <f t="shared" si="8"/>
        <v>234.4505553570425</v>
      </c>
      <c r="P11" s="19">
        <f t="shared" si="8"/>
        <v>163.42430641358681</v>
      </c>
      <c r="Q11" s="19">
        <f t="shared" si="8"/>
        <v>183.76303421718004</v>
      </c>
      <c r="R11" s="19">
        <f t="shared" si="8"/>
        <v>208.60239488094348</v>
      </c>
      <c r="S11" s="19">
        <f t="shared" si="8"/>
        <v>275.97616596</v>
      </c>
      <c r="T11" s="19">
        <f t="shared" si="8"/>
        <v>262.15917897362942</v>
      </c>
      <c r="U11" s="19">
        <f t="shared" si="8"/>
        <v>230.68370426073014</v>
      </c>
      <c r="V11" s="19">
        <f t="shared" si="8"/>
        <v>231.49601215718377</v>
      </c>
      <c r="W11" s="19">
        <f t="shared" si="8"/>
        <v>208.19126667297647</v>
      </c>
      <c r="X11" s="19">
        <f t="shared" ref="X11:Z11" si="9">SUM(X12:X16)</f>
        <v>233.50179815326376</v>
      </c>
      <c r="Y11" s="19">
        <f t="shared" si="9"/>
        <v>154.06215925701744</v>
      </c>
      <c r="Z11" s="19">
        <f t="shared" si="9"/>
        <v>120.25759576310401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248.39894194281462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360.51452236800003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368.14761984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325.59208281599996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394.88921472000004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302.64755320800003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336.10797834015523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383.77712184891431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632.69486126619893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215.83142165093568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287.3370633667646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197.32110523349218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234.4505553570425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163.42430641358681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183.76303421718004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208.60239488094348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275.97616596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262.15917897362942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230.68370426073014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231.49601215718377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208.19126667297647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233.50179815326376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154.06215925701744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120.25759576310401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0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2105.0657423999987</v>
      </c>
      <c r="D17" s="27">
        <f t="shared" si="10"/>
        <v>2015.7118848000005</v>
      </c>
      <c r="E17" s="27">
        <f t="shared" si="10"/>
        <v>2233.5791039999999</v>
      </c>
      <c r="F17" s="27">
        <f t="shared" si="10"/>
        <v>2538.5899247999996</v>
      </c>
      <c r="G17" s="27">
        <f t="shared" si="10"/>
        <v>2531.4131232000004</v>
      </c>
      <c r="H17" s="27">
        <f t="shared" si="10"/>
        <v>2522.4803280000001</v>
      </c>
      <c r="I17" s="27">
        <f t="shared" si="10"/>
        <v>2911.8901679999994</v>
      </c>
      <c r="J17" s="27">
        <f t="shared" si="10"/>
        <v>2875.9771584000005</v>
      </c>
      <c r="K17" s="27">
        <f t="shared" si="10"/>
        <v>2390.4042048000001</v>
      </c>
      <c r="L17" s="27">
        <f t="shared" si="10"/>
        <v>2237.4247464</v>
      </c>
      <c r="M17" s="27">
        <f t="shared" si="10"/>
        <v>2712.0546287999991</v>
      </c>
      <c r="N17" s="27">
        <f t="shared" si="10"/>
        <v>2611.9334303999999</v>
      </c>
      <c r="O17" s="27">
        <f t="shared" si="10"/>
        <v>2487.9278879999997</v>
      </c>
      <c r="P17" s="27">
        <f t="shared" si="10"/>
        <v>2537.6251032000005</v>
      </c>
      <c r="Q17" s="27">
        <f t="shared" si="10"/>
        <v>2790.2211695999999</v>
      </c>
      <c r="R17" s="27">
        <f t="shared" si="10"/>
        <v>2545.1778024000005</v>
      </c>
      <c r="S17" s="27">
        <f t="shared" si="10"/>
        <v>2750.8630751999999</v>
      </c>
      <c r="T17" s="27">
        <f t="shared" si="10"/>
        <v>2955.3098903999999</v>
      </c>
      <c r="U17" s="27">
        <f t="shared" si="10"/>
        <v>2943.2230559999998</v>
      </c>
      <c r="V17" s="27">
        <f t="shared" si="10"/>
        <v>2176.0206336000001</v>
      </c>
      <c r="W17" s="27">
        <f t="shared" si="10"/>
        <v>1890.0274895999994</v>
      </c>
      <c r="X17" s="27">
        <f t="shared" ref="X17:Z17" si="11">SUM(X18:X21)</f>
        <v>2780.8892928</v>
      </c>
      <c r="Y17" s="27">
        <f t="shared" si="11"/>
        <v>3242.8711439999993</v>
      </c>
      <c r="Z17" s="27">
        <f t="shared" si="11"/>
        <v>2555.1373968000003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379.42019999999985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387.85176000000001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410.06952000000001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423.25631999999996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415.06452000000002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400.95863999999989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399.1204800000001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405.87371999999993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367.55207999999993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322.83684000000005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360.71891999999991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341.97767999999991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321.99768000000006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308.93076000000002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316.76291999999995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331.66800000000012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342.4572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309.80987999999985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330.50915999999995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286.9128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232.00775999999993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281.71800000000002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274.16555999999986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291.70799999999991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1535.8196879999991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1434.9404160000004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1618.7595840000001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1884.7398959999996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1889.9403120000004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1926.599688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2242.4996879999994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2147.5995840000005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1954.4204160000006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1795.5596880000001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2204.2799999999993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1990.039896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1977.5602079999996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1987.1804160000004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2060.5001039999997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1719.3795840000002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1836.379584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2028.5197919999998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2018.1198960000002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1451.579688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1312.2195839999995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2021.2395840000001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2564.1195839999996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1800.2396880000001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189.82585439999994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192.91970880000002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204.74999999999997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230.59370880000006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226.40829119999998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194.92199999999997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270.27000000000004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322.50385439999997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68.431708799999996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119.0282184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147.05570879999999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279.91585440000006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188.37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241.51392719999996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412.95814559999997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494.1302184000001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572.02629119999995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616.98021840000001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594.59399999999982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437.52814559999996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345.80014560000001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477.93170879999997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404.58599999999996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463.18970880000001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0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620.52636095999992</v>
      </c>
      <c r="D26" s="27">
        <f t="shared" si="14"/>
        <v>1197.3695554800001</v>
      </c>
      <c r="E26" s="27">
        <f t="shared" si="14"/>
        <v>1344.8869552800002</v>
      </c>
      <c r="F26" s="27">
        <f t="shared" si="14"/>
        <v>1097.1099683999998</v>
      </c>
      <c r="G26" s="27">
        <f t="shared" si="14"/>
        <v>943.75897559999987</v>
      </c>
      <c r="H26" s="27">
        <f t="shared" si="14"/>
        <v>1000.4041011600002</v>
      </c>
      <c r="I26" s="27">
        <f t="shared" si="14"/>
        <v>836.76421943999992</v>
      </c>
      <c r="J26" s="27">
        <f t="shared" si="14"/>
        <v>813.07547244</v>
      </c>
      <c r="K26" s="27">
        <f t="shared" si="14"/>
        <v>854.4849274799999</v>
      </c>
      <c r="L26" s="27">
        <f t="shared" si="14"/>
        <v>421.13783519999998</v>
      </c>
      <c r="M26" s="27">
        <f t="shared" si="14"/>
        <v>354.07797984000001</v>
      </c>
      <c r="N26" s="27">
        <f t="shared" si="14"/>
        <v>361.98469403999997</v>
      </c>
      <c r="O26" s="27">
        <f t="shared" si="14"/>
        <v>564.15975012000001</v>
      </c>
      <c r="P26" s="27">
        <f t="shared" si="14"/>
        <v>234.58108211999999</v>
      </c>
      <c r="Q26" s="27">
        <f t="shared" si="14"/>
        <v>261.02792879999998</v>
      </c>
      <c r="R26" s="27">
        <f t="shared" si="14"/>
        <v>353.90120976000003</v>
      </c>
      <c r="S26" s="27">
        <f t="shared" si="14"/>
        <v>365.82345036000004</v>
      </c>
      <c r="T26" s="27">
        <f t="shared" si="14"/>
        <v>424.90485683999998</v>
      </c>
      <c r="U26" s="27">
        <f t="shared" si="14"/>
        <v>935.89046136000024</v>
      </c>
      <c r="V26" s="27">
        <f t="shared" si="14"/>
        <v>909.81231372000002</v>
      </c>
      <c r="W26" s="27">
        <f t="shared" si="14"/>
        <v>941.21391888000016</v>
      </c>
      <c r="X26" s="27">
        <f t="shared" ref="X26:Z26" si="15">SUM(X27,X33)</f>
        <v>986.66985851999982</v>
      </c>
      <c r="Y26" s="27">
        <f t="shared" si="15"/>
        <v>1012.5041644800002</v>
      </c>
      <c r="Z26" s="27">
        <f t="shared" si="15"/>
        <v>1001.56407732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0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620.52636095999992</v>
      </c>
      <c r="D33" s="19">
        <f t="shared" si="18"/>
        <v>1197.3695554800001</v>
      </c>
      <c r="E33" s="19">
        <f t="shared" si="18"/>
        <v>1344.8869552800002</v>
      </c>
      <c r="F33" s="19">
        <f t="shared" si="18"/>
        <v>1097.1099683999998</v>
      </c>
      <c r="G33" s="19">
        <f t="shared" si="18"/>
        <v>943.75897559999987</v>
      </c>
      <c r="H33" s="19">
        <f t="shared" si="18"/>
        <v>1000.4041011600002</v>
      </c>
      <c r="I33" s="19">
        <f t="shared" si="18"/>
        <v>836.76421943999992</v>
      </c>
      <c r="J33" s="19">
        <f t="shared" si="18"/>
        <v>813.07547244</v>
      </c>
      <c r="K33" s="19">
        <f t="shared" si="18"/>
        <v>854.4849274799999</v>
      </c>
      <c r="L33" s="19">
        <f t="shared" si="18"/>
        <v>421.13783519999998</v>
      </c>
      <c r="M33" s="19">
        <f t="shared" si="18"/>
        <v>354.07797984000001</v>
      </c>
      <c r="N33" s="19">
        <f t="shared" si="18"/>
        <v>361.98469403999997</v>
      </c>
      <c r="O33" s="19">
        <f t="shared" si="18"/>
        <v>564.15975012000001</v>
      </c>
      <c r="P33" s="19">
        <f t="shared" si="18"/>
        <v>234.58108211999999</v>
      </c>
      <c r="Q33" s="19">
        <f t="shared" si="18"/>
        <v>261.02792879999998</v>
      </c>
      <c r="R33" s="19">
        <f t="shared" si="18"/>
        <v>353.90120976000003</v>
      </c>
      <c r="S33" s="19">
        <f t="shared" si="18"/>
        <v>365.82345036000004</v>
      </c>
      <c r="T33" s="19">
        <f t="shared" si="18"/>
        <v>424.90485683999998</v>
      </c>
      <c r="U33" s="19">
        <f t="shared" si="18"/>
        <v>935.89046136000024</v>
      </c>
      <c r="V33" s="19">
        <f t="shared" si="18"/>
        <v>909.81231372000002</v>
      </c>
      <c r="W33" s="19">
        <f t="shared" si="18"/>
        <v>941.21391888000016</v>
      </c>
      <c r="X33" s="19">
        <f t="shared" ref="X33:Z33" si="19">SUM(X34:X50)</f>
        <v>986.66985851999982</v>
      </c>
      <c r="Y33" s="19">
        <f t="shared" si="19"/>
        <v>1012.5041644800002</v>
      </c>
      <c r="Z33" s="19">
        <f t="shared" si="19"/>
        <v>1001.56407732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242.35199999999998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108.34560000000002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48.470399999999998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105.49440000000001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148.26239999999999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68.42880000000001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2.8512000000000008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8.0351999999999997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8.0351999999999997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9.642240000000001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4.8211199999999996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11.249280000000001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5.1263539200000023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128.56319999999999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125.34912000000001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177.32162303999999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196.05888000000002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181.59552000000002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199.27296000000001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213.73632000000003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196.05887999999999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210.52223999999998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37.157218560000011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40.015261439999989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11.433058560000001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20.438953920000003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26.278560000000013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26.129079000000004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14.513025239999999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104.49359999999999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20.318326199999998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8.7077242800000008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55.149450479999999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17.415675719999996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17.415675719999999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92.883225240000002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84.175500960000008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11.610374759999999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5.8053009599999976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11.610601919999997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11.610601919999997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8.7079514399999969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8.7079514399999969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8.7079514399999969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17.415902879999997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8.7079514399999969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8.7079514399999969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11.610601919999999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11.610601919999999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17.415902879999994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23.221203839999998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6.0653577600000022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12.127472280000001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12.14144316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3.0304335600000014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6.0678525599999995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9.0935460000000017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9.1377039600000014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9.1279742400000021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3.0429075599999988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3.0429075599999988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6.0893078399999983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3.0444044400000005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3.0441549600000002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3.0439054799999998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3.0436559999999999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0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3.1133275199999986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3.09158496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6.18342876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3.1133275199999986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6.2266550399999998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3.1133275199999986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9.2750137200000005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3.1275637200000008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3.1273048800000001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3.1275637200000008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3.1275637200000008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0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0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98.775092520000001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76.470488639999985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82.843385039999973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73.284573959999989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117.89271468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60.53931467999999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57.353133239999991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66.912211079999992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57.353133239999998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50.980770359999994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50.980503600000006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57.353133239999998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62.636581799999988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37.373075999999998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52.803007919999999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37.456571879999998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31.211720279999998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53.067633840000006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71.771778000000012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49.928135400000002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40.541651279999996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41.421692519999993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28.081825199999997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43.645670639999999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250.15686192000001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769.23225288000015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853.65989423999997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719.20076903999995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425.26649807999996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600.37585560000025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603.50331095999991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650.13427223999997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617.58159695999996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156.63803328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187.61304888000001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134.46581255999999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306.47251368000002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0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3.1268980799999997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6.2537961600000003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3.1268980799999997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3.1268980800000001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475.29798192000015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465.91700903999998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487.80557424000006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497.18654711999994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559.72590192000018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556.59900384000002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0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148.93140600000001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145.76222700000005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107.73734400000001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171.11249999999998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155.268711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123.58113300000002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44.065944000000016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54.16175699999998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87.409179000000009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77.415506999999991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126.181341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159.80082300000007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149.622174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163.59864300000001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166.74921900000001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194.38485300000002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173.97279899999998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184.05387000000002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197.57438999999997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198.93872700000006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219.67054199999998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208.17774900000003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164.53230299999998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70.719840000000019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91.346547959999981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58.933112040000012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35.359919999999988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20.626707960000001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20.626707960000001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10.995087959999999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30.785824079999994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15.392912040000001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13.194000000000001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6.5969999999999986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12.46094136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15.40953648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0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2623.8643200000001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2491.0251300000004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2933.9738999999995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2360.4075000000003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2007.7853400000001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2276.2911599999998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2240.5947299999998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2295.7298099999998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2222.7717600000001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1774.0166399999998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2086.04484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2179.5018299999997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2020.9127400000002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1967.5448100000003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1923.3155699999998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1852.4276099999997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1861.2128699999996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2007.9368099999997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2084.5889103600002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1971.0453826800006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1929.5482575600004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1953.1440522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1800.1658149200002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1706.2085700000002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1368.9391716000002</v>
      </c>
      <c r="D52" s="27">
        <f t="shared" si="20"/>
        <v>172.45800000000006</v>
      </c>
      <c r="E52" s="27">
        <f t="shared" si="20"/>
        <v>124.26705719999998</v>
      </c>
      <c r="F52" s="27">
        <f t="shared" si="20"/>
        <v>82.511114399999968</v>
      </c>
      <c r="G52" s="27">
        <f t="shared" si="20"/>
        <v>118.97645759999996</v>
      </c>
      <c r="H52" s="27">
        <f t="shared" si="20"/>
        <v>121.69357200000005</v>
      </c>
      <c r="I52" s="27">
        <f t="shared" si="20"/>
        <v>104.67582840000001</v>
      </c>
      <c r="J52" s="27">
        <f t="shared" si="20"/>
        <v>107.53554240000001</v>
      </c>
      <c r="K52" s="27">
        <f t="shared" si="20"/>
        <v>116.97388560000002</v>
      </c>
      <c r="L52" s="27">
        <f t="shared" si="20"/>
        <v>123.12265679999999</v>
      </c>
      <c r="M52" s="27">
        <f t="shared" si="20"/>
        <v>78.077656800000014</v>
      </c>
      <c r="N52" s="27">
        <f t="shared" si="20"/>
        <v>97.383171599999983</v>
      </c>
      <c r="O52" s="27">
        <f t="shared" si="20"/>
        <v>123.55200000000002</v>
      </c>
      <c r="P52" s="27">
        <f t="shared" si="20"/>
        <v>645.78777119999984</v>
      </c>
      <c r="Q52" s="27">
        <f t="shared" si="20"/>
        <v>707.42117159999998</v>
      </c>
      <c r="R52" s="27">
        <f t="shared" si="20"/>
        <v>965.96454240000003</v>
      </c>
      <c r="S52" s="27">
        <f t="shared" si="20"/>
        <v>1077.3626291999999</v>
      </c>
      <c r="T52" s="27">
        <f t="shared" si="20"/>
        <v>1062.3469428000001</v>
      </c>
      <c r="U52" s="27">
        <f t="shared" si="20"/>
        <v>1013.5840571999998</v>
      </c>
      <c r="V52" s="27">
        <f t="shared" si="20"/>
        <v>1094.8081715999999</v>
      </c>
      <c r="W52" s="27">
        <f t="shared" si="20"/>
        <v>1216.6443431999999</v>
      </c>
      <c r="X52" s="27">
        <f t="shared" ref="X52:Z52" si="21">SUM(X53:X54)</f>
        <v>1024.1662859999997</v>
      </c>
      <c r="Y52" s="27">
        <f t="shared" si="21"/>
        <v>1087.800714</v>
      </c>
      <c r="Z52" s="27">
        <f t="shared" si="21"/>
        <v>958.67188560000045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1368.9391716000002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172.45800000000006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124.26705719999998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82.511114399999968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118.97645759999996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121.69357200000005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104.67582840000001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107.53554240000001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116.97388560000002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123.12265679999999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78.077656800000014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97.383171599999983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123.55200000000002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645.78777119999984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707.42117159999998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965.96454240000003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1077.3626291999999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1062.3469428000001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1013.5840571999998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1094.8081715999999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1216.6443431999999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1024.1662859999997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1087.800714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958.67188560000045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0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425.37599999999992</v>
      </c>
      <c r="D61" s="49">
        <f t="shared" si="22"/>
        <v>1075.0280032799997</v>
      </c>
      <c r="E61" s="49">
        <f t="shared" si="22"/>
        <v>980.38809287999993</v>
      </c>
      <c r="F61" s="49">
        <f t="shared" si="22"/>
        <v>1226.78804808</v>
      </c>
      <c r="G61" s="49">
        <f t="shared" si="22"/>
        <v>1286.3663366399996</v>
      </c>
      <c r="H61" s="49">
        <f t="shared" si="22"/>
        <v>1299.7956031199997</v>
      </c>
      <c r="I61" s="49">
        <f t="shared" si="22"/>
        <v>1126.6403803199998</v>
      </c>
      <c r="J61" s="49">
        <f t="shared" si="22"/>
        <v>1511.5838875199995</v>
      </c>
      <c r="K61" s="49">
        <f t="shared" si="22"/>
        <v>1398.8578262399994</v>
      </c>
      <c r="L61" s="49">
        <f t="shared" si="22"/>
        <v>1845.58100328</v>
      </c>
      <c r="M61" s="49">
        <f t="shared" si="22"/>
        <v>1761.4509998400003</v>
      </c>
      <c r="N61" s="49">
        <f t="shared" si="22"/>
        <v>1724.7208456799999</v>
      </c>
      <c r="O61" s="49">
        <f t="shared" si="22"/>
        <v>1271.08519776</v>
      </c>
      <c r="P61" s="49">
        <f t="shared" si="22"/>
        <v>1164.68555616</v>
      </c>
      <c r="Q61" s="49">
        <f t="shared" si="22"/>
        <v>1515.3574665600001</v>
      </c>
      <c r="R61" s="49">
        <f t="shared" si="22"/>
        <v>1910.32373448</v>
      </c>
      <c r="S61" s="49">
        <f t="shared" si="22"/>
        <v>1602.9387813599999</v>
      </c>
      <c r="T61" s="49">
        <f t="shared" si="22"/>
        <v>1639.5076000799997</v>
      </c>
      <c r="U61" s="49">
        <f t="shared" si="22"/>
        <v>1831.3062163199997</v>
      </c>
      <c r="V61" s="49">
        <f t="shared" si="22"/>
        <v>1893.9059092799998</v>
      </c>
      <c r="W61" s="49">
        <f t="shared" si="22"/>
        <v>1404.19685448</v>
      </c>
      <c r="X61" s="49">
        <f t="shared" si="22"/>
        <v>1542.4041376800001</v>
      </c>
      <c r="Y61" s="49">
        <f t="shared" ref="Y61:Z61" si="23">SUM(Y62:Y72)</f>
        <v>1552.6450699199997</v>
      </c>
      <c r="Z61" s="49">
        <f t="shared" si="23"/>
        <v>1437.0189321600001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425.37599999999992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1074.8642687999998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980.22435839999991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1226.6243136000001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1285.9842239999996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1298.9765375999996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1125.7122239999999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1510.6557311999995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1397.9843135999995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1842.9602688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1760.3042688000003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1723.7924928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1270.9759104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1164.5762688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1515.2481792000001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1910.16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1602.7204032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1639.3438655999998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1831.0876415999996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1893.3598655999999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1404.0331200000001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1542.2404032000002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1552.2083135999997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1434.9440448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0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0.16373448000000002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0.16373448000000002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0.16373447999999999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0.38211263999999995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0.8190655200000001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0.92815632000000026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0.92815632000000003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0.87351264000000006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2.6207344799999999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1.1467310399999997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0.92835288000000005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0.10928736000000001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0.10928736000000003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0.10928736000000006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0.16373448000000002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0.21837816000000004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0.16373447999999999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0.21857472000000006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0.54604368000000025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0.16373447999999999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0.16373447999999999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0.43675631999999986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2.07488736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0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0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0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0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0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3402.893366130043</v>
      </c>
      <c r="D2" s="21">
        <f t="shared" ref="D2:X2" si="0">SUM(D3,D17,D22,D25,D26,D51,D52)</f>
        <v>3413.4392865382656</v>
      </c>
      <c r="E2" s="21">
        <f t="shared" si="0"/>
        <v>3823.9236230366355</v>
      </c>
      <c r="F2" s="21">
        <f t="shared" si="0"/>
        <v>4152.8550862326574</v>
      </c>
      <c r="G2" s="21">
        <f t="shared" si="0"/>
        <v>4127.6273324588483</v>
      </c>
      <c r="H2" s="21">
        <f t="shared" si="0"/>
        <v>4118.838151660415</v>
      </c>
      <c r="I2" s="21">
        <f t="shared" si="0"/>
        <v>4631.7219804813858</v>
      </c>
      <c r="J2" s="21">
        <f t="shared" si="0"/>
        <v>4487.1640726454425</v>
      </c>
      <c r="K2" s="21">
        <f t="shared" si="0"/>
        <v>4125.4229449794757</v>
      </c>
      <c r="L2" s="21">
        <f t="shared" si="0"/>
        <v>3452.4463114660725</v>
      </c>
      <c r="M2" s="21">
        <f t="shared" si="0"/>
        <v>4074.1024776418808</v>
      </c>
      <c r="N2" s="21">
        <f t="shared" si="0"/>
        <v>3997.9571147652737</v>
      </c>
      <c r="O2" s="21">
        <f t="shared" si="0"/>
        <v>3967.2036895644469</v>
      </c>
      <c r="P2" s="21">
        <f t="shared" si="0"/>
        <v>4054.4722503458229</v>
      </c>
      <c r="Q2" s="21">
        <f t="shared" si="0"/>
        <v>4240.4258228297222</v>
      </c>
      <c r="R2" s="21">
        <f t="shared" si="0"/>
        <v>3905.5178414340121</v>
      </c>
      <c r="S2" s="21">
        <f t="shared" si="0"/>
        <v>3992.6222686598039</v>
      </c>
      <c r="T2" s="21">
        <f t="shared" si="0"/>
        <v>4287.0343365552735</v>
      </c>
      <c r="U2" s="21">
        <f t="shared" si="0"/>
        <v>4322.5391560769167</v>
      </c>
      <c r="V2" s="21">
        <f t="shared" si="0"/>
        <v>3372.8950308041203</v>
      </c>
      <c r="W2" s="21">
        <f t="shared" si="0"/>
        <v>2987.474768820025</v>
      </c>
      <c r="X2" s="21">
        <f t="shared" si="0"/>
        <v>3977.9479198730874</v>
      </c>
      <c r="Y2" s="21">
        <f t="shared" ref="Y2:Z2" si="1">SUM(Y3,Y17,Y22,Y25,Y26,Y51,Y52)</f>
        <v>4179.7446330464554</v>
      </c>
      <c r="Z2" s="21">
        <f t="shared" si="1"/>
        <v>3310.4516115195679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988.36577373004411</v>
      </c>
      <c r="D3" s="24">
        <f t="shared" ref="D3:W3" si="3">SUM(D4,D8,D11)</f>
        <v>1162.207751738265</v>
      </c>
      <c r="E3" s="24">
        <f t="shared" si="3"/>
        <v>1209.7787090366357</v>
      </c>
      <c r="F3" s="24">
        <f t="shared" si="3"/>
        <v>1329.7910014326578</v>
      </c>
      <c r="G3" s="24">
        <f t="shared" si="3"/>
        <v>1324.7214721388475</v>
      </c>
      <c r="H3" s="24">
        <f t="shared" si="3"/>
        <v>1341.1283875004153</v>
      </c>
      <c r="I3" s="24">
        <f t="shared" si="3"/>
        <v>1419.9997824813865</v>
      </c>
      <c r="J3" s="24">
        <f t="shared" si="3"/>
        <v>1298.0414542454419</v>
      </c>
      <c r="K3" s="24">
        <f t="shared" si="3"/>
        <v>1419.499170179475</v>
      </c>
      <c r="L3" s="24">
        <f t="shared" si="3"/>
        <v>921.88607506607275</v>
      </c>
      <c r="M3" s="24">
        <f t="shared" si="3"/>
        <v>1007.6930988418815</v>
      </c>
      <c r="N3" s="24">
        <f t="shared" si="3"/>
        <v>977.12812436527338</v>
      </c>
      <c r="O3" s="24">
        <f t="shared" si="3"/>
        <v>1087.3219315644467</v>
      </c>
      <c r="P3" s="24">
        <f t="shared" si="3"/>
        <v>1031.032367145822</v>
      </c>
      <c r="Q3" s="24">
        <f t="shared" si="3"/>
        <v>1040.7307532297225</v>
      </c>
      <c r="R3" s="24">
        <f t="shared" si="3"/>
        <v>1008.4752290340115</v>
      </c>
      <c r="S3" s="24">
        <f t="shared" si="3"/>
        <v>905.24334345980424</v>
      </c>
      <c r="T3" s="24">
        <f t="shared" si="3"/>
        <v>958.70432615527386</v>
      </c>
      <c r="U3" s="24">
        <f t="shared" si="3"/>
        <v>1011.8573525969169</v>
      </c>
      <c r="V3" s="24">
        <f t="shared" si="3"/>
        <v>870.06799128412058</v>
      </c>
      <c r="W3" s="24">
        <f t="shared" si="3"/>
        <v>770.42808198002581</v>
      </c>
      <c r="X3" s="24">
        <f t="shared" ref="X3:Z3" si="4">SUM(X4,X8,X11)</f>
        <v>834.40282859308718</v>
      </c>
      <c r="Y3" s="24">
        <f t="shared" si="4"/>
        <v>621.26967688645641</v>
      </c>
      <c r="Z3" s="24">
        <f t="shared" si="4"/>
        <v>425.62288471956782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878.37516899729417</v>
      </c>
      <c r="D4" s="19">
        <f t="shared" ref="D4:W4" si="6">SUM(D5:D7)</f>
        <v>917.27356126362747</v>
      </c>
      <c r="E4" s="19">
        <f t="shared" si="6"/>
        <v>975.09278327857135</v>
      </c>
      <c r="F4" s="19">
        <f t="shared" si="6"/>
        <v>1099.4722790768778</v>
      </c>
      <c r="G4" s="19">
        <f t="shared" si="6"/>
        <v>1073.291143050315</v>
      </c>
      <c r="H4" s="19">
        <f t="shared" si="6"/>
        <v>1155.7557562319996</v>
      </c>
      <c r="I4" s="19">
        <f t="shared" si="6"/>
        <v>1189.7033986266272</v>
      </c>
      <c r="J4" s="19">
        <f t="shared" si="6"/>
        <v>1033.8016677797391</v>
      </c>
      <c r="K4" s="19">
        <f t="shared" si="6"/>
        <v>919.36882598285717</v>
      </c>
      <c r="L4" s="19">
        <f t="shared" si="6"/>
        <v>812.40637998426109</v>
      </c>
      <c r="M4" s="19">
        <f t="shared" si="6"/>
        <v>840.85214711326125</v>
      </c>
      <c r="N4" s="19">
        <f t="shared" si="6"/>
        <v>855.33593011700202</v>
      </c>
      <c r="O4" s="19">
        <f t="shared" si="6"/>
        <v>913.58162383180672</v>
      </c>
      <c r="P4" s="19">
        <f t="shared" si="6"/>
        <v>940.19811867348176</v>
      </c>
      <c r="Q4" s="19">
        <f t="shared" si="6"/>
        <v>944.33037728686259</v>
      </c>
      <c r="R4" s="19">
        <f t="shared" si="6"/>
        <v>901.10641267953474</v>
      </c>
      <c r="S4" s="19">
        <f t="shared" si="6"/>
        <v>751.92316413980427</v>
      </c>
      <c r="T4" s="19">
        <f t="shared" si="6"/>
        <v>813.7458134407218</v>
      </c>
      <c r="U4" s="19">
        <f t="shared" si="6"/>
        <v>901.12926863829557</v>
      </c>
      <c r="V4" s="19">
        <f t="shared" si="6"/>
        <v>742.13620113859793</v>
      </c>
      <c r="W4" s="19">
        <f t="shared" si="6"/>
        <v>666.3326437556583</v>
      </c>
      <c r="X4" s="19">
        <f t="shared" ref="X4:Z4" si="7">SUM(X5:X7)</f>
        <v>720.72442916538466</v>
      </c>
      <c r="Y4" s="19">
        <f t="shared" si="7"/>
        <v>581.99895315499589</v>
      </c>
      <c r="Z4" s="19">
        <f t="shared" si="7"/>
        <v>413.2888936439964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50.063706000000003</v>
      </c>
      <c r="I5" s="8">
        <f>FC_IND_IS_BF_E!I5+FC_IND_IS_EA_E!I5</f>
        <v>57.396032892000008</v>
      </c>
      <c r="J5" s="8">
        <f>FC_IND_IS_BF_E!J5+FC_IND_IS_EA_E!J5</f>
        <v>49.955903316000011</v>
      </c>
      <c r="K5" s="8">
        <f>FC_IND_IS_BF_E!K5+FC_IND_IS_EA_E!K5</f>
        <v>45.489941640000005</v>
      </c>
      <c r="L5" s="8">
        <f>FC_IND_IS_BF_E!L5+FC_IND_IS_EA_E!L5</f>
        <v>15.794314271999999</v>
      </c>
      <c r="M5" s="8">
        <f>FC_IND_IS_BF_E!M5+FC_IND_IS_EA_E!M5</f>
        <v>62.765234532000008</v>
      </c>
      <c r="N5" s="8">
        <f>FC_IND_IS_BF_E!N5+FC_IND_IS_EA_E!N5</f>
        <v>90.199098792000015</v>
      </c>
      <c r="O5" s="8">
        <f>FC_IND_IS_BF_E!O5+FC_IND_IS_EA_E!O5</f>
        <v>70.789382531999991</v>
      </c>
      <c r="P5" s="8">
        <f>FC_IND_IS_BF_E!P5+FC_IND_IS_EA_E!P5</f>
        <v>123.70237264192139</v>
      </c>
      <c r="Q5" s="8">
        <f>FC_IND_IS_BF_E!Q5+FC_IND_IS_EA_E!Q5</f>
        <v>169.99188898044682</v>
      </c>
      <c r="R5" s="8">
        <f>FC_IND_IS_BF_E!R5+FC_IND_IS_EA_E!R5</f>
        <v>146.65333785624802</v>
      </c>
      <c r="S5" s="8">
        <f>FC_IND_IS_BF_E!S5+FC_IND_IS_EA_E!S5</f>
        <v>96.722008168904196</v>
      </c>
      <c r="T5" s="8">
        <f>FC_IND_IS_BF_E!T5+FC_IND_IS_EA_E!T5</f>
        <v>150.70108791608419</v>
      </c>
      <c r="U5" s="8">
        <f>FC_IND_IS_BF_E!U5+FC_IND_IS_EA_E!U5</f>
        <v>174.21433540063634</v>
      </c>
      <c r="V5" s="8">
        <f>FC_IND_IS_BF_E!V5+FC_IND_IS_EA_E!V5</f>
        <v>123.13433925745676</v>
      </c>
      <c r="W5" s="8">
        <f>FC_IND_IS_BF_E!W5+FC_IND_IS_EA_E!W5</f>
        <v>101.969686896</v>
      </c>
      <c r="X5" s="8">
        <f>FC_IND_IS_BF_E!X5+FC_IND_IS_EA_E!X5</f>
        <v>137.67026114358305</v>
      </c>
      <c r="Y5" s="8">
        <f>FC_IND_IS_BF_E!Y5+FC_IND_IS_EA_E!Y5</f>
        <v>55.461143892000003</v>
      </c>
      <c r="Z5" s="8">
        <f>FC_IND_IS_BF_E!Z5+FC_IND_IS_EA_E!Z5</f>
        <v>10.258440751797432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  <c r="Y6" s="8">
        <f>FC_IND_IS_BF_E!Y6+FC_IND_IS_EA_E!Y6</f>
        <v>0</v>
      </c>
      <c r="Z6" s="8">
        <f>FC_IND_IS_BF_E!Z6+FC_IND_IS_EA_E!Z6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878.37516899729417</v>
      </c>
      <c r="D7" s="8">
        <f>FC_IND_IS_BF_E!D7+FC_IND_IS_EA_E!D7</f>
        <v>917.27356126362747</v>
      </c>
      <c r="E7" s="8">
        <f>FC_IND_IS_BF_E!E7+FC_IND_IS_EA_E!E7</f>
        <v>975.09278327857135</v>
      </c>
      <c r="F7" s="8">
        <f>FC_IND_IS_BF_E!F7+FC_IND_IS_EA_E!F7</f>
        <v>1099.4722790768778</v>
      </c>
      <c r="G7" s="8">
        <f>FC_IND_IS_BF_E!G7+FC_IND_IS_EA_E!G7</f>
        <v>1073.291143050315</v>
      </c>
      <c r="H7" s="8">
        <f>FC_IND_IS_BF_E!H7+FC_IND_IS_EA_E!H7</f>
        <v>1105.6920502319997</v>
      </c>
      <c r="I7" s="8">
        <f>FC_IND_IS_BF_E!I7+FC_IND_IS_EA_E!I7</f>
        <v>1132.3073657346272</v>
      </c>
      <c r="J7" s="8">
        <f>FC_IND_IS_BF_E!J7+FC_IND_IS_EA_E!J7</f>
        <v>983.8457644637391</v>
      </c>
      <c r="K7" s="8">
        <f>FC_IND_IS_BF_E!K7+FC_IND_IS_EA_E!K7</f>
        <v>873.87888434285719</v>
      </c>
      <c r="L7" s="8">
        <f>FC_IND_IS_BF_E!L7+FC_IND_IS_EA_E!L7</f>
        <v>796.61206571226114</v>
      </c>
      <c r="M7" s="8">
        <f>FC_IND_IS_BF_E!M7+FC_IND_IS_EA_E!M7</f>
        <v>778.08691258126123</v>
      </c>
      <c r="N7" s="8">
        <f>FC_IND_IS_BF_E!N7+FC_IND_IS_EA_E!N7</f>
        <v>765.13683132500205</v>
      </c>
      <c r="O7" s="8">
        <f>FC_IND_IS_BF_E!O7+FC_IND_IS_EA_E!O7</f>
        <v>842.79224129980673</v>
      </c>
      <c r="P7" s="8">
        <f>FC_IND_IS_BF_E!P7+FC_IND_IS_EA_E!P7</f>
        <v>816.49574603156043</v>
      </c>
      <c r="Q7" s="8">
        <f>FC_IND_IS_BF_E!Q7+FC_IND_IS_EA_E!Q7</f>
        <v>774.3384883064158</v>
      </c>
      <c r="R7" s="8">
        <f>FC_IND_IS_BF_E!R7+FC_IND_IS_EA_E!R7</f>
        <v>754.45307482328678</v>
      </c>
      <c r="S7" s="8">
        <f>FC_IND_IS_BF_E!S7+FC_IND_IS_EA_E!S7</f>
        <v>655.20115597090012</v>
      </c>
      <c r="T7" s="8">
        <f>FC_IND_IS_BF_E!T7+FC_IND_IS_EA_E!T7</f>
        <v>663.04472552463767</v>
      </c>
      <c r="U7" s="8">
        <f>FC_IND_IS_BF_E!U7+FC_IND_IS_EA_E!U7</f>
        <v>726.91493323765928</v>
      </c>
      <c r="V7" s="8">
        <f>FC_IND_IS_BF_E!V7+FC_IND_IS_EA_E!V7</f>
        <v>619.00186188114117</v>
      </c>
      <c r="W7" s="8">
        <f>FC_IND_IS_BF_E!W7+FC_IND_IS_EA_E!W7</f>
        <v>564.36295685965831</v>
      </c>
      <c r="X7" s="8">
        <f>FC_IND_IS_BF_E!X7+FC_IND_IS_EA_E!X7</f>
        <v>583.05416802180162</v>
      </c>
      <c r="Y7" s="8">
        <f>FC_IND_IS_BF_E!Y7+FC_IND_IS_EA_E!Y7</f>
        <v>526.53780926299589</v>
      </c>
      <c r="Z7" s="8">
        <f>FC_IND_IS_BF_E!Z7+FC_IND_IS_EA_E!Z7</f>
        <v>403.03045289219898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14.222481524729069</v>
      </c>
      <c r="D8" s="19">
        <f t="shared" ref="D8:W8" si="9">SUM(D9:D10)</f>
        <v>7.5959052906374529</v>
      </c>
      <c r="E8" s="19">
        <f t="shared" si="9"/>
        <v>1.226459518064408</v>
      </c>
      <c r="F8" s="19">
        <f t="shared" si="9"/>
        <v>1.198182707780107</v>
      </c>
      <c r="G8" s="19">
        <f t="shared" si="9"/>
        <v>1.2332459525326402</v>
      </c>
      <c r="H8" s="19">
        <f t="shared" si="9"/>
        <v>1.2879144524156221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4.6328125558695934</v>
      </c>
      <c r="O8" s="19">
        <f t="shared" si="9"/>
        <v>28.751189892239125</v>
      </c>
      <c r="P8" s="19">
        <f t="shared" si="9"/>
        <v>4.4970218827153055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  <c r="Y9" s="8">
        <f>FC_IND_IS_BF_E!Y9+FC_IND_IS_EA_E!Y9</f>
        <v>0</v>
      </c>
      <c r="Z9" s="8">
        <f>FC_IND_IS_BF_E!Z9+FC_IND_IS_EA_E!Z9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14.222481524729069</v>
      </c>
      <c r="D10" s="8">
        <f>FC_IND_IS_BF_E!D10+FC_IND_IS_EA_E!D10</f>
        <v>7.5959052906374529</v>
      </c>
      <c r="E10" s="8">
        <f>FC_IND_IS_BF_E!E10+FC_IND_IS_EA_E!E10</f>
        <v>1.226459518064408</v>
      </c>
      <c r="F10" s="8">
        <f>FC_IND_IS_BF_E!F10+FC_IND_IS_EA_E!F10</f>
        <v>1.198182707780107</v>
      </c>
      <c r="G10" s="8">
        <f>FC_IND_IS_BF_E!G10+FC_IND_IS_EA_E!G10</f>
        <v>1.2332459525326402</v>
      </c>
      <c r="H10" s="8">
        <f>FC_IND_IS_BF_E!H10+FC_IND_IS_EA_E!H10</f>
        <v>1.2879144524156221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4.6328125558695934</v>
      </c>
      <c r="O10" s="8">
        <f>FC_IND_IS_BF_E!O10+FC_IND_IS_EA_E!O10</f>
        <v>28.751189892239125</v>
      </c>
      <c r="P10" s="8">
        <f>FC_IND_IS_BF_E!P10+FC_IND_IS_EA_E!P10</f>
        <v>4.4970218827153055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  <c r="Y10" s="8">
        <f>FC_IND_IS_BF_E!Y10+FC_IND_IS_EA_E!Y10</f>
        <v>0</v>
      </c>
      <c r="Z10" s="8">
        <f>FC_IND_IS_BF_E!Z10+FC_IND_IS_EA_E!Z10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95.768123208020782</v>
      </c>
      <c r="D11" s="19">
        <f t="shared" ref="D11:W11" si="12">SUM(D12:D16)</f>
        <v>237.33828518400003</v>
      </c>
      <c r="E11" s="19">
        <f t="shared" si="12"/>
        <v>233.45946623999998</v>
      </c>
      <c r="F11" s="19">
        <f t="shared" si="12"/>
        <v>229.120539648</v>
      </c>
      <c r="G11" s="19">
        <f t="shared" si="12"/>
        <v>250.197083136</v>
      </c>
      <c r="H11" s="19">
        <f t="shared" si="12"/>
        <v>184.084716816</v>
      </c>
      <c r="I11" s="19">
        <f t="shared" si="12"/>
        <v>230.29638385475934</v>
      </c>
      <c r="J11" s="19">
        <f t="shared" si="12"/>
        <v>264.23978646570282</v>
      </c>
      <c r="K11" s="19">
        <f t="shared" si="12"/>
        <v>500.13034419661778</v>
      </c>
      <c r="L11" s="19">
        <f t="shared" si="12"/>
        <v>109.47969508181166</v>
      </c>
      <c r="M11" s="19">
        <f t="shared" si="12"/>
        <v>166.84095172862024</v>
      </c>
      <c r="N11" s="19">
        <f t="shared" si="12"/>
        <v>117.15938169240174</v>
      </c>
      <c r="O11" s="19">
        <f t="shared" si="12"/>
        <v>144.98911784040089</v>
      </c>
      <c r="P11" s="19">
        <f t="shared" si="12"/>
        <v>86.337226589624862</v>
      </c>
      <c r="Q11" s="19">
        <f t="shared" si="12"/>
        <v>96.400375942859995</v>
      </c>
      <c r="R11" s="19">
        <f t="shared" si="12"/>
        <v>107.36881635447673</v>
      </c>
      <c r="S11" s="19">
        <f t="shared" si="12"/>
        <v>153.32017932000002</v>
      </c>
      <c r="T11" s="19">
        <f t="shared" si="12"/>
        <v>144.95851271455206</v>
      </c>
      <c r="U11" s="19">
        <f t="shared" si="12"/>
        <v>110.72808395862133</v>
      </c>
      <c r="V11" s="19">
        <f t="shared" si="12"/>
        <v>127.9317901455227</v>
      </c>
      <c r="W11" s="19">
        <f t="shared" si="12"/>
        <v>104.09543822436748</v>
      </c>
      <c r="X11" s="19">
        <f t="shared" ref="X11:Z11" si="13">SUM(X12:X16)</f>
        <v>113.67839942770257</v>
      </c>
      <c r="Y11" s="19">
        <f t="shared" si="13"/>
        <v>39.270723731460542</v>
      </c>
      <c r="Z11" s="19">
        <f t="shared" si="13"/>
        <v>12.333991075571422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  <c r="Y12" s="8">
        <f>FC_IND_IS_BF_E!Y12+FC_IND_IS_EA_E!Y12</f>
        <v>0</v>
      </c>
      <c r="Z12" s="8">
        <f>FC_IND_IS_BF_E!Z12+FC_IND_IS_EA_E!Z12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95.768123208020782</v>
      </c>
      <c r="D13" s="8">
        <f>FC_IND_IS_BF_E!D13+FC_IND_IS_EA_E!D13</f>
        <v>237.33828518400003</v>
      </c>
      <c r="E13" s="8">
        <f>FC_IND_IS_BF_E!E13+FC_IND_IS_EA_E!E13</f>
        <v>233.45946623999998</v>
      </c>
      <c r="F13" s="8">
        <f>FC_IND_IS_BF_E!F13+FC_IND_IS_EA_E!F13</f>
        <v>229.120539648</v>
      </c>
      <c r="G13" s="8">
        <f>FC_IND_IS_BF_E!G13+FC_IND_IS_EA_E!G13</f>
        <v>250.197083136</v>
      </c>
      <c r="H13" s="8">
        <f>FC_IND_IS_BF_E!H13+FC_IND_IS_EA_E!H13</f>
        <v>184.084716816</v>
      </c>
      <c r="I13" s="8">
        <f>FC_IND_IS_BF_E!I13+FC_IND_IS_EA_E!I13</f>
        <v>230.29638385475934</v>
      </c>
      <c r="J13" s="8">
        <f>FC_IND_IS_BF_E!J13+FC_IND_IS_EA_E!J13</f>
        <v>264.23978646570282</v>
      </c>
      <c r="K13" s="8">
        <f>FC_IND_IS_BF_E!K13+FC_IND_IS_EA_E!K13</f>
        <v>500.13034419661778</v>
      </c>
      <c r="L13" s="8">
        <f>FC_IND_IS_BF_E!L13+FC_IND_IS_EA_E!L13</f>
        <v>109.47969508181166</v>
      </c>
      <c r="M13" s="8">
        <f>FC_IND_IS_BF_E!M13+FC_IND_IS_EA_E!M13</f>
        <v>166.84095172862024</v>
      </c>
      <c r="N13" s="8">
        <f>FC_IND_IS_BF_E!N13+FC_IND_IS_EA_E!N13</f>
        <v>117.15938169240174</v>
      </c>
      <c r="O13" s="8">
        <f>FC_IND_IS_BF_E!O13+FC_IND_IS_EA_E!O13</f>
        <v>144.98911784040089</v>
      </c>
      <c r="P13" s="8">
        <f>FC_IND_IS_BF_E!P13+FC_IND_IS_EA_E!P13</f>
        <v>86.337226589624862</v>
      </c>
      <c r="Q13" s="8">
        <f>FC_IND_IS_BF_E!Q13+FC_IND_IS_EA_E!Q13</f>
        <v>96.400375942859995</v>
      </c>
      <c r="R13" s="8">
        <f>FC_IND_IS_BF_E!R13+FC_IND_IS_EA_E!R13</f>
        <v>107.36881635447673</v>
      </c>
      <c r="S13" s="8">
        <f>FC_IND_IS_BF_E!S13+FC_IND_IS_EA_E!S13</f>
        <v>153.32017932000002</v>
      </c>
      <c r="T13" s="8">
        <f>FC_IND_IS_BF_E!T13+FC_IND_IS_EA_E!T13</f>
        <v>144.95851271455206</v>
      </c>
      <c r="U13" s="8">
        <f>FC_IND_IS_BF_E!U13+FC_IND_IS_EA_E!U13</f>
        <v>110.72808395862133</v>
      </c>
      <c r="V13" s="8">
        <f>FC_IND_IS_BF_E!V13+FC_IND_IS_EA_E!V13</f>
        <v>127.9317901455227</v>
      </c>
      <c r="W13" s="8">
        <f>FC_IND_IS_BF_E!W13+FC_IND_IS_EA_E!W13</f>
        <v>104.09543822436748</v>
      </c>
      <c r="X13" s="8">
        <f>FC_IND_IS_BF_E!X13+FC_IND_IS_EA_E!X13</f>
        <v>113.67839942770257</v>
      </c>
      <c r="Y13" s="8">
        <f>FC_IND_IS_BF_E!Y13+FC_IND_IS_EA_E!Y13</f>
        <v>39.270723731460542</v>
      </c>
      <c r="Z13" s="8">
        <f>FC_IND_IS_BF_E!Z13+FC_IND_IS_EA_E!Z13</f>
        <v>12.333991075571422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  <c r="Y16" s="8">
        <f>FC_IND_IS_BF_E!Y16+FC_IND_IS_EA_E!Y16</f>
        <v>0</v>
      </c>
      <c r="Z16" s="8">
        <f>FC_IND_IS_BF_E!Z16+FC_IND_IS_EA_E!Z16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2037.013862399999</v>
      </c>
      <c r="D17" s="27">
        <f t="shared" ref="D17:W17" si="15">SUM(D18:D21)</f>
        <v>1946.2214448000004</v>
      </c>
      <c r="E17" s="27">
        <f t="shared" si="15"/>
        <v>2153.0197440000002</v>
      </c>
      <c r="F17" s="27">
        <f t="shared" si="15"/>
        <v>2460.7478447999997</v>
      </c>
      <c r="G17" s="27">
        <f t="shared" si="15"/>
        <v>2444.6999232000003</v>
      </c>
      <c r="H17" s="27">
        <f t="shared" si="15"/>
        <v>2429.1337680000001</v>
      </c>
      <c r="I17" s="27">
        <f t="shared" si="15"/>
        <v>2832.2898479999994</v>
      </c>
      <c r="J17" s="27">
        <f t="shared" si="15"/>
        <v>2815.5975984000006</v>
      </c>
      <c r="K17" s="27">
        <f t="shared" si="15"/>
        <v>2363.5510848000004</v>
      </c>
      <c r="L17" s="27">
        <f t="shared" si="15"/>
        <v>2233.6285463999998</v>
      </c>
      <c r="M17" s="27">
        <f t="shared" si="15"/>
        <v>2707.7789087999995</v>
      </c>
      <c r="N17" s="27">
        <f t="shared" si="15"/>
        <v>2611.2541104000002</v>
      </c>
      <c r="O17" s="27">
        <f t="shared" si="15"/>
        <v>2487.9278879999997</v>
      </c>
      <c r="P17" s="27">
        <f t="shared" si="15"/>
        <v>2537.6251032000005</v>
      </c>
      <c r="Q17" s="27">
        <f t="shared" si="15"/>
        <v>2790.2211695999999</v>
      </c>
      <c r="R17" s="27">
        <f t="shared" si="15"/>
        <v>2545.1778024000005</v>
      </c>
      <c r="S17" s="27">
        <f t="shared" si="15"/>
        <v>2750.8630751999999</v>
      </c>
      <c r="T17" s="27">
        <f t="shared" si="15"/>
        <v>2955.3098903999999</v>
      </c>
      <c r="U17" s="27">
        <f t="shared" si="15"/>
        <v>2943.2230559999998</v>
      </c>
      <c r="V17" s="27">
        <f t="shared" si="15"/>
        <v>2175.8607935999999</v>
      </c>
      <c r="W17" s="27">
        <f t="shared" si="15"/>
        <v>1889.8676495999994</v>
      </c>
      <c r="X17" s="27">
        <f t="shared" ref="X17:Z17" si="16">SUM(X18:X21)</f>
        <v>2780.7294528000002</v>
      </c>
      <c r="Y17" s="27">
        <f t="shared" si="16"/>
        <v>3242.711303999999</v>
      </c>
      <c r="Z17" s="27">
        <f t="shared" si="16"/>
        <v>2554.9775568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311.36831999999987</v>
      </c>
      <c r="D19" s="8">
        <f>FC_IND_IS_BF_E!D19+FC_IND_IS_EA_E!D19</f>
        <v>318.36131999999998</v>
      </c>
      <c r="E19" s="8">
        <f>FC_IND_IS_BF_E!E19+FC_IND_IS_EA_E!E19</f>
        <v>329.51015999999998</v>
      </c>
      <c r="F19" s="8">
        <f>FC_IND_IS_BF_E!F19+FC_IND_IS_EA_E!F19</f>
        <v>345.41423999999995</v>
      </c>
      <c r="G19" s="8">
        <f>FC_IND_IS_BF_E!G19+FC_IND_IS_EA_E!G19</f>
        <v>328.35132000000004</v>
      </c>
      <c r="H19" s="8">
        <f>FC_IND_IS_BF_E!H19+FC_IND_IS_EA_E!H19</f>
        <v>307.61207999999988</v>
      </c>
      <c r="I19" s="8">
        <f>FC_IND_IS_BF_E!I19+FC_IND_IS_EA_E!I19</f>
        <v>319.52016000000009</v>
      </c>
      <c r="J19" s="8">
        <f>FC_IND_IS_BF_E!J19+FC_IND_IS_EA_E!J19</f>
        <v>345.49415999999997</v>
      </c>
      <c r="K19" s="8">
        <f>FC_IND_IS_BF_E!K19+FC_IND_IS_EA_E!K19</f>
        <v>340.69895999999994</v>
      </c>
      <c r="L19" s="8">
        <f>FC_IND_IS_BF_E!L19+FC_IND_IS_EA_E!L19</f>
        <v>319.04064000000005</v>
      </c>
      <c r="M19" s="8">
        <f>FC_IND_IS_BF_E!M19+FC_IND_IS_EA_E!M19</f>
        <v>356.44319999999993</v>
      </c>
      <c r="N19" s="8">
        <f>FC_IND_IS_BF_E!N19+FC_IND_IS_EA_E!N19</f>
        <v>341.29835999999989</v>
      </c>
      <c r="O19" s="8">
        <f>FC_IND_IS_BF_E!O19+FC_IND_IS_EA_E!O19</f>
        <v>321.99768000000006</v>
      </c>
      <c r="P19" s="8">
        <f>FC_IND_IS_BF_E!P19+FC_IND_IS_EA_E!P19</f>
        <v>308.93076000000002</v>
      </c>
      <c r="Q19" s="8">
        <f>FC_IND_IS_BF_E!Q19+FC_IND_IS_EA_E!Q19</f>
        <v>316.76291999999995</v>
      </c>
      <c r="R19" s="8">
        <f>FC_IND_IS_BF_E!R19+FC_IND_IS_EA_E!R19</f>
        <v>331.66800000000012</v>
      </c>
      <c r="S19" s="8">
        <f>FC_IND_IS_BF_E!S19+FC_IND_IS_EA_E!S19</f>
        <v>342.4572</v>
      </c>
      <c r="T19" s="8">
        <f>FC_IND_IS_BF_E!T19+FC_IND_IS_EA_E!T19</f>
        <v>309.80987999999985</v>
      </c>
      <c r="U19" s="8">
        <f>FC_IND_IS_BF_E!U19+FC_IND_IS_EA_E!U19</f>
        <v>330.50915999999995</v>
      </c>
      <c r="V19" s="8">
        <f>FC_IND_IS_BF_E!V19+FC_IND_IS_EA_E!V19</f>
        <v>286.75296000000003</v>
      </c>
      <c r="W19" s="8">
        <f>FC_IND_IS_BF_E!W19+FC_IND_IS_EA_E!W19</f>
        <v>231.84791999999993</v>
      </c>
      <c r="X19" s="8">
        <f>FC_IND_IS_BF_E!X19+FC_IND_IS_EA_E!X19</f>
        <v>281.55816000000004</v>
      </c>
      <c r="Y19" s="8">
        <f>FC_IND_IS_BF_E!Y19+FC_IND_IS_EA_E!Y19</f>
        <v>274.00571999999988</v>
      </c>
      <c r="Z19" s="8">
        <f>FC_IND_IS_BF_E!Z19+FC_IND_IS_EA_E!Z19</f>
        <v>291.54815999999994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1535.8196879999991</v>
      </c>
      <c r="D20" s="8">
        <f>FC_IND_IS_BF_E!D20+FC_IND_IS_EA_E!D20</f>
        <v>1434.9404160000004</v>
      </c>
      <c r="E20" s="8">
        <f>FC_IND_IS_BF_E!E20+FC_IND_IS_EA_E!E20</f>
        <v>1618.7595840000001</v>
      </c>
      <c r="F20" s="8">
        <f>FC_IND_IS_BF_E!F20+FC_IND_IS_EA_E!F20</f>
        <v>1884.7398959999996</v>
      </c>
      <c r="G20" s="8">
        <f>FC_IND_IS_BF_E!G20+FC_IND_IS_EA_E!G20</f>
        <v>1889.9403120000004</v>
      </c>
      <c r="H20" s="8">
        <f>FC_IND_IS_BF_E!H20+FC_IND_IS_EA_E!H20</f>
        <v>1926.599688</v>
      </c>
      <c r="I20" s="8">
        <f>FC_IND_IS_BF_E!I20+FC_IND_IS_EA_E!I20</f>
        <v>2242.4996879999994</v>
      </c>
      <c r="J20" s="8">
        <f>FC_IND_IS_BF_E!J20+FC_IND_IS_EA_E!J20</f>
        <v>2147.5995840000005</v>
      </c>
      <c r="K20" s="8">
        <f>FC_IND_IS_BF_E!K20+FC_IND_IS_EA_E!K20</f>
        <v>1954.4204160000006</v>
      </c>
      <c r="L20" s="8">
        <f>FC_IND_IS_BF_E!L20+FC_IND_IS_EA_E!L20</f>
        <v>1795.5596880000001</v>
      </c>
      <c r="M20" s="8">
        <f>FC_IND_IS_BF_E!M20+FC_IND_IS_EA_E!M20</f>
        <v>2204.2799999999993</v>
      </c>
      <c r="N20" s="8">
        <f>FC_IND_IS_BF_E!N20+FC_IND_IS_EA_E!N20</f>
        <v>1990.039896</v>
      </c>
      <c r="O20" s="8">
        <f>FC_IND_IS_BF_E!O20+FC_IND_IS_EA_E!O20</f>
        <v>1977.5602079999996</v>
      </c>
      <c r="P20" s="8">
        <f>FC_IND_IS_BF_E!P20+FC_IND_IS_EA_E!P20</f>
        <v>1987.1804160000004</v>
      </c>
      <c r="Q20" s="8">
        <f>FC_IND_IS_BF_E!Q20+FC_IND_IS_EA_E!Q20</f>
        <v>2060.5001039999997</v>
      </c>
      <c r="R20" s="8">
        <f>FC_IND_IS_BF_E!R20+FC_IND_IS_EA_E!R20</f>
        <v>1719.3795840000002</v>
      </c>
      <c r="S20" s="8">
        <f>FC_IND_IS_BF_E!S20+FC_IND_IS_EA_E!S20</f>
        <v>1836.379584</v>
      </c>
      <c r="T20" s="8">
        <f>FC_IND_IS_BF_E!T20+FC_IND_IS_EA_E!T20</f>
        <v>2028.5197919999998</v>
      </c>
      <c r="U20" s="8">
        <f>FC_IND_IS_BF_E!U20+FC_IND_IS_EA_E!U20</f>
        <v>2018.1198960000002</v>
      </c>
      <c r="V20" s="8">
        <f>FC_IND_IS_BF_E!V20+FC_IND_IS_EA_E!V20</f>
        <v>1451.579688</v>
      </c>
      <c r="W20" s="8">
        <f>FC_IND_IS_BF_E!W20+FC_IND_IS_EA_E!W20</f>
        <v>1312.2195839999995</v>
      </c>
      <c r="X20" s="8">
        <f>FC_IND_IS_BF_E!X20+FC_IND_IS_EA_E!X20</f>
        <v>2021.2395840000001</v>
      </c>
      <c r="Y20" s="8">
        <f>FC_IND_IS_BF_E!Y20+FC_IND_IS_EA_E!Y20</f>
        <v>2564.1195839999996</v>
      </c>
      <c r="Z20" s="8">
        <f>FC_IND_IS_BF_E!Z20+FC_IND_IS_EA_E!Z20</f>
        <v>1800.2396880000001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189.82585439999994</v>
      </c>
      <c r="D21" s="8">
        <f>FC_IND_IS_BF_E!D21+FC_IND_IS_EA_E!D21</f>
        <v>192.91970880000002</v>
      </c>
      <c r="E21" s="8">
        <f>FC_IND_IS_BF_E!E21+FC_IND_IS_EA_E!E21</f>
        <v>204.74999999999997</v>
      </c>
      <c r="F21" s="8">
        <f>FC_IND_IS_BF_E!F21+FC_IND_IS_EA_E!F21</f>
        <v>230.59370880000006</v>
      </c>
      <c r="G21" s="8">
        <f>FC_IND_IS_BF_E!G21+FC_IND_IS_EA_E!G21</f>
        <v>226.40829119999998</v>
      </c>
      <c r="H21" s="8">
        <f>FC_IND_IS_BF_E!H21+FC_IND_IS_EA_E!H21</f>
        <v>194.92199999999997</v>
      </c>
      <c r="I21" s="8">
        <f>FC_IND_IS_BF_E!I21+FC_IND_IS_EA_E!I21</f>
        <v>270.27000000000004</v>
      </c>
      <c r="J21" s="8">
        <f>FC_IND_IS_BF_E!J21+FC_IND_IS_EA_E!J21</f>
        <v>322.50385439999997</v>
      </c>
      <c r="K21" s="8">
        <f>FC_IND_IS_BF_E!K21+FC_IND_IS_EA_E!K21</f>
        <v>68.431708799999996</v>
      </c>
      <c r="L21" s="8">
        <f>FC_IND_IS_BF_E!L21+FC_IND_IS_EA_E!L21</f>
        <v>119.0282184</v>
      </c>
      <c r="M21" s="8">
        <f>FC_IND_IS_BF_E!M21+FC_IND_IS_EA_E!M21</f>
        <v>147.05570879999999</v>
      </c>
      <c r="N21" s="8">
        <f>FC_IND_IS_BF_E!N21+FC_IND_IS_EA_E!N21</f>
        <v>279.91585440000006</v>
      </c>
      <c r="O21" s="8">
        <f>FC_IND_IS_BF_E!O21+FC_IND_IS_EA_E!O21</f>
        <v>188.37</v>
      </c>
      <c r="P21" s="8">
        <f>FC_IND_IS_BF_E!P21+FC_IND_IS_EA_E!P21</f>
        <v>241.51392719999996</v>
      </c>
      <c r="Q21" s="8">
        <f>FC_IND_IS_BF_E!Q21+FC_IND_IS_EA_E!Q21</f>
        <v>412.95814559999997</v>
      </c>
      <c r="R21" s="8">
        <f>FC_IND_IS_BF_E!R21+FC_IND_IS_EA_E!R21</f>
        <v>494.1302184000001</v>
      </c>
      <c r="S21" s="8">
        <f>FC_IND_IS_BF_E!S21+FC_IND_IS_EA_E!S21</f>
        <v>572.02629119999995</v>
      </c>
      <c r="T21" s="8">
        <f>FC_IND_IS_BF_E!T21+FC_IND_IS_EA_E!T21</f>
        <v>616.98021840000001</v>
      </c>
      <c r="U21" s="8">
        <f>FC_IND_IS_BF_E!U21+FC_IND_IS_EA_E!U21</f>
        <v>594.59399999999982</v>
      </c>
      <c r="V21" s="8">
        <f>FC_IND_IS_BF_E!V21+FC_IND_IS_EA_E!V21</f>
        <v>437.52814559999996</v>
      </c>
      <c r="W21" s="8">
        <f>FC_IND_IS_BF_E!W21+FC_IND_IS_EA_E!W21</f>
        <v>345.80014560000001</v>
      </c>
      <c r="X21" s="8">
        <f>FC_IND_IS_BF_E!X21+FC_IND_IS_EA_E!X21</f>
        <v>477.93170879999997</v>
      </c>
      <c r="Y21" s="8">
        <f>FC_IND_IS_BF_E!Y21+FC_IND_IS_EA_E!Y21</f>
        <v>404.58599999999996</v>
      </c>
      <c r="Z21" s="8">
        <f>FC_IND_IS_BF_E!Z21+FC_IND_IS_EA_E!Z21</f>
        <v>463.18970880000001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18.761667120000002</v>
      </c>
      <c r="H26" s="27">
        <f t="shared" si="21"/>
        <v>6.2537961600000012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3.1205584799999997</v>
      </c>
      <c r="W26" s="27">
        <f t="shared" si="21"/>
        <v>0</v>
      </c>
      <c r="X26" s="27">
        <f t="shared" ref="X26:Z26" si="22">SUM(X27,X33)</f>
        <v>3.1268980800000001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18.761667120000002</v>
      </c>
      <c r="H33" s="19">
        <f t="shared" si="27"/>
        <v>6.2537961600000012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3.1205584799999997</v>
      </c>
      <c r="W33" s="19">
        <f t="shared" si="27"/>
        <v>0</v>
      </c>
      <c r="X33" s="19">
        <f t="shared" ref="X33:Z33" si="28">SUM(X34:X50)</f>
        <v>3.1268980800000001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  <c r="Y35" s="8">
        <f>FC_IND_IS_BF_E!Y35+FC_IND_IS_EA_E!Y35</f>
        <v>0</v>
      </c>
      <c r="Z35" s="8">
        <f>FC_IND_IS_BF_E!Z35+FC_IND_IS_EA_E!Z35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  <c r="Y36" s="8">
        <f>FC_IND_IS_BF_E!Y36+FC_IND_IS_EA_E!Y36</f>
        <v>0</v>
      </c>
      <c r="Z36" s="8">
        <f>FC_IND_IS_BF_E!Z36+FC_IND_IS_EA_E!Z36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  <c r="Y37" s="8">
        <f>FC_IND_IS_BF_E!Y37+FC_IND_IS_EA_E!Y37</f>
        <v>0</v>
      </c>
      <c r="Z37" s="8">
        <f>FC_IND_IS_BF_E!Z37+FC_IND_IS_EA_E!Z37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0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0</v>
      </c>
      <c r="I43" s="8">
        <f>FC_IND_IS_BF_E!I43+FC_IND_IS_EA_E!I43</f>
        <v>0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</v>
      </c>
      <c r="U43" s="8">
        <f>FC_IND_IS_BF_E!U43+FC_IND_IS_EA_E!U43</f>
        <v>0</v>
      </c>
      <c r="V43" s="8">
        <f>FC_IND_IS_BF_E!V43+FC_IND_IS_EA_E!V43</f>
        <v>3.1205584799999997</v>
      </c>
      <c r="W43" s="8">
        <f>FC_IND_IS_BF_E!W43+FC_IND_IS_EA_E!W43</f>
        <v>0</v>
      </c>
      <c r="X43" s="8">
        <f>FC_IND_IS_BF_E!X43+FC_IND_IS_EA_E!X43</f>
        <v>0</v>
      </c>
      <c r="Y43" s="8">
        <f>FC_IND_IS_BF_E!Y43+FC_IND_IS_EA_E!Y43</f>
        <v>0</v>
      </c>
      <c r="Z43" s="8">
        <f>FC_IND_IS_BF_E!Z43+FC_IND_IS_EA_E!Z43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18.761667120000002</v>
      </c>
      <c r="H44" s="8">
        <f>FC_IND_IS_BF_E!H44+FC_IND_IS_EA_E!H44</f>
        <v>6.2537961600000012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3.1268980800000001</v>
      </c>
      <c r="Y44" s="8">
        <f>FC_IND_IS_BF_E!Y44+FC_IND_IS_EA_E!Y44</f>
        <v>0</v>
      </c>
      <c r="Z44" s="8">
        <f>FC_IND_IS_BF_E!Z44+FC_IND_IS_EA_E!Z44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  <c r="Y48" s="8">
        <f>FC_IND_IS_BF_E!Y48+FC_IND_IS_EA_E!Y48</f>
        <v>0</v>
      </c>
      <c r="Z48" s="8">
        <f>FC_IND_IS_BF_E!Z48+FC_IND_IS_EA_E!Z48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  <c r="Y50" s="8">
        <f>FC_IND_IS_BF_E!Y50+FC_IND_IS_EA_E!Y50</f>
        <v>0</v>
      </c>
      <c r="Z50" s="8">
        <f>FC_IND_IS_BF_E!Z50+FC_IND_IS_EA_E!Z50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377.51372999999995</v>
      </c>
      <c r="D51" s="27">
        <f>FC_IND_IS_BF_E!D51+FC_IND_IS_EA_E!D51</f>
        <v>305.0100900000001</v>
      </c>
      <c r="E51" s="27">
        <f>FC_IND_IS_BF_E!E51+FC_IND_IS_EA_E!E51</f>
        <v>461.12516999999997</v>
      </c>
      <c r="F51" s="27">
        <f>FC_IND_IS_BF_E!F51+FC_IND_IS_EA_E!F51</f>
        <v>362.31624000000005</v>
      </c>
      <c r="G51" s="27">
        <f>FC_IND_IS_BF_E!G51+FC_IND_IS_EA_E!G51</f>
        <v>339.44427000000013</v>
      </c>
      <c r="H51" s="27">
        <f>FC_IND_IS_BF_E!H51+FC_IND_IS_EA_E!H51</f>
        <v>342.32220000000001</v>
      </c>
      <c r="I51" s="27">
        <f>FC_IND_IS_BF_E!I51+FC_IND_IS_EA_E!I51</f>
        <v>379.4323500000001</v>
      </c>
      <c r="J51" s="27">
        <f>FC_IND_IS_BF_E!J51+FC_IND_IS_EA_E!J51</f>
        <v>373.52501999999998</v>
      </c>
      <c r="K51" s="27">
        <f>FC_IND_IS_BF_E!K51+FC_IND_IS_EA_E!K51</f>
        <v>342.37269000000003</v>
      </c>
      <c r="L51" s="27">
        <f>FC_IND_IS_BF_E!L51+FC_IND_IS_EA_E!L51</f>
        <v>296.93169</v>
      </c>
      <c r="M51" s="27">
        <f>FC_IND_IS_BF_E!M51+FC_IND_IS_EA_E!M51</f>
        <v>358.63047</v>
      </c>
      <c r="N51" s="27">
        <f>FC_IND_IS_BF_E!N51+FC_IND_IS_EA_E!N51</f>
        <v>409.57488000000001</v>
      </c>
      <c r="O51" s="27">
        <f>FC_IND_IS_BF_E!O51+FC_IND_IS_EA_E!O51</f>
        <v>391.95387000000005</v>
      </c>
      <c r="P51" s="27">
        <f>FC_IND_IS_BF_E!P51+FC_IND_IS_EA_E!P51</f>
        <v>485.81477999999998</v>
      </c>
      <c r="Q51" s="27">
        <f>FC_IND_IS_BF_E!Q51+FC_IND_IS_EA_E!Q51</f>
        <v>409.47390000000013</v>
      </c>
      <c r="R51" s="27">
        <f>FC_IND_IS_BF_E!R51+FC_IND_IS_EA_E!R51</f>
        <v>351.86480999999998</v>
      </c>
      <c r="S51" s="27">
        <f>FC_IND_IS_BF_E!S51+FC_IND_IS_EA_E!S51</f>
        <v>336.51584999999994</v>
      </c>
      <c r="T51" s="27">
        <f>FC_IND_IS_BF_E!T51+FC_IND_IS_EA_E!T51</f>
        <v>373.02012000000002</v>
      </c>
      <c r="U51" s="27">
        <f>FC_IND_IS_BF_E!U51+FC_IND_IS_EA_E!U51</f>
        <v>367.45874748</v>
      </c>
      <c r="V51" s="27">
        <f>FC_IND_IS_BF_E!V51+FC_IND_IS_EA_E!V51</f>
        <v>323.84568744000006</v>
      </c>
      <c r="W51" s="27">
        <f>FC_IND_IS_BF_E!W51+FC_IND_IS_EA_E!W51</f>
        <v>327.17903724000013</v>
      </c>
      <c r="X51" s="27">
        <f>FC_IND_IS_BF_E!X51+FC_IND_IS_EA_E!X51</f>
        <v>359.68874039999992</v>
      </c>
      <c r="Y51" s="27">
        <f>FC_IND_IS_BF_E!Y51+FC_IND_IS_EA_E!Y51</f>
        <v>315.76365215999999</v>
      </c>
      <c r="Z51" s="27">
        <f>FC_IND_IS_BF_E!Z51+FC_IND_IS_EA_E!Z51</f>
        <v>329.85117000000002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  <c r="Y53" s="8">
        <f>FC_IND_IS_BF_E!Y53+FC_IND_IS_EA_E!Y53</f>
        <v>0</v>
      </c>
      <c r="Z53" s="8">
        <f>FC_IND_IS_BF_E!Z53+FC_IND_IS_EA_E!Z53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0</v>
      </c>
      <c r="Z54" s="45">
        <f>FC_IND_IS_BF_E!Z54+FC_IND_IS_EA_E!Z54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31.1359104</v>
      </c>
      <c r="E61" s="49">
        <f t="shared" si="32"/>
        <v>0</v>
      </c>
      <c r="F61" s="49">
        <f t="shared" si="32"/>
        <v>27.776044799999998</v>
      </c>
      <c r="G61" s="49">
        <f t="shared" si="32"/>
        <v>20.7200448</v>
      </c>
      <c r="H61" s="49">
        <f t="shared" si="32"/>
        <v>7.1680895999999983</v>
      </c>
      <c r="I61" s="49">
        <f t="shared" si="32"/>
        <v>0</v>
      </c>
      <c r="J61" s="49">
        <f t="shared" si="32"/>
        <v>5.0400000000000009</v>
      </c>
      <c r="K61" s="49">
        <f t="shared" si="32"/>
        <v>5.7121344000000009</v>
      </c>
      <c r="L61" s="49">
        <f t="shared" si="32"/>
        <v>2.2401792</v>
      </c>
      <c r="M61" s="49">
        <f t="shared" si="32"/>
        <v>12.543955199999997</v>
      </c>
      <c r="N61" s="49">
        <f t="shared" si="32"/>
        <v>15.2320896</v>
      </c>
      <c r="O61" s="49">
        <f t="shared" si="32"/>
        <v>15.680044799999999</v>
      </c>
      <c r="P61" s="49">
        <f t="shared" si="32"/>
        <v>17.248089599999997</v>
      </c>
      <c r="Q61" s="49">
        <f t="shared" si="32"/>
        <v>17.471865599999997</v>
      </c>
      <c r="R61" s="49">
        <f t="shared" si="32"/>
        <v>19.487865599999999</v>
      </c>
      <c r="S61" s="49">
        <f t="shared" si="32"/>
        <v>16.352179200000002</v>
      </c>
      <c r="T61" s="49">
        <f t="shared" si="32"/>
        <v>22.175999999999998</v>
      </c>
      <c r="U61" s="49">
        <f t="shared" si="32"/>
        <v>34.271999999999998</v>
      </c>
      <c r="V61" s="49">
        <f t="shared" si="32"/>
        <v>28.336089599999998</v>
      </c>
      <c r="W61" s="49">
        <f t="shared" si="32"/>
        <v>26.543865599999997</v>
      </c>
      <c r="X61" s="49">
        <f t="shared" si="32"/>
        <v>35.952134399999998</v>
      </c>
      <c r="Y61" s="49">
        <f t="shared" ref="Y61:Z61" si="33">SUM(Y62:Y72)</f>
        <v>13.7761344</v>
      </c>
      <c r="Z61" s="49">
        <f t="shared" si="33"/>
        <v>4.3678656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31.1359104</v>
      </c>
      <c r="E62" s="52">
        <f>FC_IND_IS_BF_E!E62+FC_IND_IS_EA_E!E62</f>
        <v>0</v>
      </c>
      <c r="F62" s="52">
        <f>FC_IND_IS_BF_E!F62+FC_IND_IS_EA_E!F62</f>
        <v>27.776044799999998</v>
      </c>
      <c r="G62" s="52">
        <f>FC_IND_IS_BF_E!G62+FC_IND_IS_EA_E!G62</f>
        <v>20.7200448</v>
      </c>
      <c r="H62" s="52">
        <f>FC_IND_IS_BF_E!H62+FC_IND_IS_EA_E!H62</f>
        <v>7.1680895999999983</v>
      </c>
      <c r="I62" s="52">
        <f>FC_IND_IS_BF_E!I62+FC_IND_IS_EA_E!I62</f>
        <v>0</v>
      </c>
      <c r="J62" s="52">
        <f>FC_IND_IS_BF_E!J62+FC_IND_IS_EA_E!J62</f>
        <v>5.0400000000000009</v>
      </c>
      <c r="K62" s="52">
        <f>FC_IND_IS_BF_E!K62+FC_IND_IS_EA_E!K62</f>
        <v>5.7121344000000009</v>
      </c>
      <c r="L62" s="52">
        <f>FC_IND_IS_BF_E!L62+FC_IND_IS_EA_E!L62</f>
        <v>2.2401792</v>
      </c>
      <c r="M62" s="52">
        <f>FC_IND_IS_BF_E!M62+FC_IND_IS_EA_E!M62</f>
        <v>12.543955199999997</v>
      </c>
      <c r="N62" s="52">
        <f>FC_IND_IS_BF_E!N62+FC_IND_IS_EA_E!N62</f>
        <v>15.2320896</v>
      </c>
      <c r="O62" s="52">
        <f>FC_IND_IS_BF_E!O62+FC_IND_IS_EA_E!O62</f>
        <v>15.680044799999999</v>
      </c>
      <c r="P62" s="52">
        <f>FC_IND_IS_BF_E!P62+FC_IND_IS_EA_E!P62</f>
        <v>17.248089599999997</v>
      </c>
      <c r="Q62" s="52">
        <f>FC_IND_IS_BF_E!Q62+FC_IND_IS_EA_E!Q62</f>
        <v>17.471865599999997</v>
      </c>
      <c r="R62" s="52">
        <f>FC_IND_IS_BF_E!R62+FC_IND_IS_EA_E!R62</f>
        <v>19.487865599999999</v>
      </c>
      <c r="S62" s="52">
        <f>FC_IND_IS_BF_E!S62+FC_IND_IS_EA_E!S62</f>
        <v>16.352179200000002</v>
      </c>
      <c r="T62" s="52">
        <f>FC_IND_IS_BF_E!T62+FC_IND_IS_EA_E!T62</f>
        <v>22.175999999999998</v>
      </c>
      <c r="U62" s="52">
        <f>FC_IND_IS_BF_E!U62+FC_IND_IS_EA_E!U62</f>
        <v>34.271999999999998</v>
      </c>
      <c r="V62" s="52">
        <f>FC_IND_IS_BF_E!V62+FC_IND_IS_EA_E!V62</f>
        <v>28.336089599999998</v>
      </c>
      <c r="W62" s="52">
        <f>FC_IND_IS_BF_E!W62+FC_IND_IS_EA_E!W62</f>
        <v>26.543865599999997</v>
      </c>
      <c r="X62" s="52">
        <f>FC_IND_IS_BF_E!X62+FC_IND_IS_EA_E!X62</f>
        <v>35.952134399999998</v>
      </c>
      <c r="Y62" s="52">
        <f>FC_IND_IS_BF_E!Y62+FC_IND_IS_EA_E!Y62</f>
        <v>13.7761344</v>
      </c>
      <c r="Z62" s="52">
        <f>FC_IND_IS_BF_E!Z62+FC_IND_IS_EA_E!Z62</f>
        <v>4.3678656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  <c r="Y64" s="52">
        <f>FC_IND_IS_BF_E!Y64+FC_IND_IS_EA_E!Y64</f>
        <v>0</v>
      </c>
      <c r="Z64" s="52">
        <f>FC_IND_IS_BF_E!Z64+FC_IND_IS_EA_E!Z64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0</v>
      </c>
      <c r="Z65" s="52">
        <f>FC_IND_IS_BF_E!Z65+FC_IND_IS_EA_E!Z65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  <c r="Y67" s="52">
        <f>FC_IND_IS_BF_E!Y67+FC_IND_IS_EA_E!Y67</f>
        <v>0</v>
      </c>
      <c r="Z67" s="52">
        <f>FC_IND_IS_BF_E!Z67+FC_IND_IS_EA_E!Z67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  <c r="Y69" s="52">
        <f>FC_IND_IS_BF_E!Y69+FC_IND_IS_EA_E!Y69</f>
        <v>0</v>
      </c>
      <c r="Z69" s="52">
        <f>FC_IND_IS_BF_E!Z69+FC_IND_IS_EA_E!Z69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3342.9528570467005</v>
      </c>
      <c r="D2" s="21">
        <f t="shared" ref="D2:X2" si="0">SUM(D3,D17,D22,D25,D26,D51,D52)</f>
        <v>3359.362264599536</v>
      </c>
      <c r="E2" s="21">
        <f t="shared" si="0"/>
        <v>3761.8188895318408</v>
      </c>
      <c r="F2" s="21">
        <f t="shared" si="0"/>
        <v>4093.3271090850717</v>
      </c>
      <c r="G2" s="21">
        <f t="shared" si="0"/>
        <v>4064.9514125523156</v>
      </c>
      <c r="H2" s="21">
        <f t="shared" si="0"/>
        <v>4050.273508250983</v>
      </c>
      <c r="I2" s="21">
        <f t="shared" si="0"/>
        <v>4560.3572633846588</v>
      </c>
      <c r="J2" s="21">
        <f t="shared" si="0"/>
        <v>4416.2978762670173</v>
      </c>
      <c r="K2" s="21">
        <f t="shared" si="0"/>
        <v>4052.42106749705</v>
      </c>
      <c r="L2" s="21">
        <f t="shared" si="0"/>
        <v>3386.3795844474689</v>
      </c>
      <c r="M2" s="21">
        <f t="shared" si="0"/>
        <v>4013.9338395195018</v>
      </c>
      <c r="N2" s="21">
        <f t="shared" si="0"/>
        <v>3925.8056341974143</v>
      </c>
      <c r="O2" s="21">
        <f t="shared" si="0"/>
        <v>3901.2270235475517</v>
      </c>
      <c r="P2" s="21">
        <f t="shared" si="0"/>
        <v>3924.1268637106427</v>
      </c>
      <c r="Q2" s="21">
        <f t="shared" si="0"/>
        <v>4142.253791593298</v>
      </c>
      <c r="R2" s="21">
        <f t="shared" si="0"/>
        <v>3849.7195953926407</v>
      </c>
      <c r="S2" s="21">
        <f t="shared" si="0"/>
        <v>3941.7788589353117</v>
      </c>
      <c r="T2" s="21">
        <f t="shared" si="0"/>
        <v>4224.4990624459115</v>
      </c>
      <c r="U2" s="21">
        <f t="shared" si="0"/>
        <v>4253.9212662049613</v>
      </c>
      <c r="V2" s="21">
        <f t="shared" si="0"/>
        <v>3314.8542925345428</v>
      </c>
      <c r="W2" s="21">
        <f t="shared" si="0"/>
        <v>2933.5359940775847</v>
      </c>
      <c r="X2" s="21">
        <f t="shared" si="0"/>
        <v>3908.8391124238228</v>
      </c>
      <c r="Y2" s="21">
        <f t="shared" ref="Y2:Z2" si="1">SUM(Y3,Y17,Y22,Y25,Y26,Y51,Y52)</f>
        <v>4094.6638041891842</v>
      </c>
      <c r="Z2" s="21">
        <f t="shared" si="1"/>
        <v>3269.1464232224012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975.81703103139841</v>
      </c>
      <c r="D3" s="24">
        <f t="shared" ref="D3:X3" si="3">SUM(D4,D8,D11)</f>
        <v>1149.4164809121157</v>
      </c>
      <c r="E3" s="24">
        <f t="shared" si="3"/>
        <v>1197.1009711657277</v>
      </c>
      <c r="F3" s="24">
        <f t="shared" si="3"/>
        <v>1316.2837933701733</v>
      </c>
      <c r="G3" s="24">
        <f t="shared" si="3"/>
        <v>1310.587609971449</v>
      </c>
      <c r="H3" s="24">
        <f t="shared" si="3"/>
        <v>1324.7172166821554</v>
      </c>
      <c r="I3" s="24">
        <f t="shared" si="3"/>
        <v>1404.1758688712316</v>
      </c>
      <c r="J3" s="24">
        <f t="shared" si="3"/>
        <v>1283.7848018207019</v>
      </c>
      <c r="K3" s="24">
        <f t="shared" si="3"/>
        <v>1404.2828621156327</v>
      </c>
      <c r="L3" s="24">
        <f t="shared" si="3"/>
        <v>908.84169640089488</v>
      </c>
      <c r="M3" s="24">
        <f t="shared" si="3"/>
        <v>997.18836779622211</v>
      </c>
      <c r="N3" s="24">
        <f t="shared" si="3"/>
        <v>964.48825220387812</v>
      </c>
      <c r="O3" s="24">
        <f t="shared" si="3"/>
        <v>1074.3093926882095</v>
      </c>
      <c r="P3" s="24">
        <f t="shared" si="3"/>
        <v>1007.0136342493785</v>
      </c>
      <c r="Q3" s="24">
        <f t="shared" si="3"/>
        <v>1022.7958132921053</v>
      </c>
      <c r="R3" s="24">
        <f t="shared" si="3"/>
        <v>997.79786939613768</v>
      </c>
      <c r="S3" s="24">
        <f t="shared" si="3"/>
        <v>897.11884813007111</v>
      </c>
      <c r="T3" s="24">
        <f t="shared" si="3"/>
        <v>948.67708465122598</v>
      </c>
      <c r="U3" s="24">
        <f t="shared" si="3"/>
        <v>999.88307948686827</v>
      </c>
      <c r="V3" s="24">
        <f t="shared" si="3"/>
        <v>859.45751108448621</v>
      </c>
      <c r="W3" s="24">
        <f t="shared" si="3"/>
        <v>760.79866323833244</v>
      </c>
      <c r="X3" s="24">
        <f t="shared" si="3"/>
        <v>824.12575084442335</v>
      </c>
      <c r="Y3" s="24">
        <f t="shared" ref="Y3:Z3" si="4">SUM(Y4,Y8,Y11)</f>
        <v>611.38159311938762</v>
      </c>
      <c r="Z3" s="24">
        <f t="shared" si="4"/>
        <v>421.53318434288281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866.0263755829036</v>
      </c>
      <c r="D4" s="19">
        <f t="shared" ref="D4:X4" si="6">SUM(D5:D7)</f>
        <v>904.58734448625671</v>
      </c>
      <c r="E4" s="19">
        <f t="shared" si="6"/>
        <v>962.4309712772075</v>
      </c>
      <c r="F4" s="19">
        <f t="shared" si="6"/>
        <v>1085.9797748737444</v>
      </c>
      <c r="G4" s="19">
        <f t="shared" si="6"/>
        <v>1059.1735025052008</v>
      </c>
      <c r="H4" s="19">
        <f t="shared" si="6"/>
        <v>1139.3628528179006</v>
      </c>
      <c r="I4" s="19">
        <f t="shared" si="6"/>
        <v>1173.8794850167228</v>
      </c>
      <c r="J4" s="19">
        <f t="shared" si="6"/>
        <v>1019.5450153554758</v>
      </c>
      <c r="K4" s="19">
        <f t="shared" si="6"/>
        <v>904.15251791974504</v>
      </c>
      <c r="L4" s="19">
        <f t="shared" si="6"/>
        <v>799.36200131925773</v>
      </c>
      <c r="M4" s="19">
        <f t="shared" si="6"/>
        <v>830.34741606782541</v>
      </c>
      <c r="N4" s="19">
        <f t="shared" si="6"/>
        <v>842.76415131265844</v>
      </c>
      <c r="O4" s="19">
        <f t="shared" si="6"/>
        <v>900.9661060196305</v>
      </c>
      <c r="P4" s="19">
        <f t="shared" si="6"/>
        <v>916.29372188716525</v>
      </c>
      <c r="Q4" s="19">
        <f t="shared" si="6"/>
        <v>926.39543734940969</v>
      </c>
      <c r="R4" s="19">
        <f t="shared" si="6"/>
        <v>890.42905304179487</v>
      </c>
      <c r="S4" s="19">
        <f t="shared" si="6"/>
        <v>743.79866881027954</v>
      </c>
      <c r="T4" s="19">
        <f t="shared" si="6"/>
        <v>803.71857193697122</v>
      </c>
      <c r="U4" s="19">
        <f t="shared" si="6"/>
        <v>889.15499552842539</v>
      </c>
      <c r="V4" s="19">
        <f t="shared" si="6"/>
        <v>731.52572093925221</v>
      </c>
      <c r="W4" s="19">
        <f t="shared" si="6"/>
        <v>656.70322501421538</v>
      </c>
      <c r="X4" s="19">
        <f t="shared" si="6"/>
        <v>710.44735141701437</v>
      </c>
      <c r="Y4" s="19">
        <f t="shared" ref="Y4:Z4" si="7">SUM(Y5:Y7)</f>
        <v>572.11086938797393</v>
      </c>
      <c r="Z4" s="19">
        <f t="shared" si="7"/>
        <v>409.19919326734288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49.353616958622027</v>
      </c>
      <c r="I5" s="8">
        <v>56.632624241505539</v>
      </c>
      <c r="J5" s="8">
        <v>49.266985922738414</v>
      </c>
      <c r="K5" s="8">
        <v>44.737045798630518</v>
      </c>
      <c r="L5" s="8">
        <v>15.54071333877982</v>
      </c>
      <c r="M5" s="8">
        <v>61.981111056754187</v>
      </c>
      <c r="N5" s="8">
        <v>88.873347027767394</v>
      </c>
      <c r="O5" s="8">
        <v>69.811862086153312</v>
      </c>
      <c r="P5" s="8">
        <v>120.5572582874986</v>
      </c>
      <c r="Q5" s="8">
        <v>166.76336388790673</v>
      </c>
      <c r="R5" s="8">
        <v>144.91561808382974</v>
      </c>
      <c r="S5" s="8">
        <v>95.676931303198785</v>
      </c>
      <c r="T5" s="8">
        <v>148.84409992492863</v>
      </c>
      <c r="U5" s="8">
        <v>171.89936228374484</v>
      </c>
      <c r="V5" s="8">
        <v>121.37386123934326</v>
      </c>
      <c r="W5" s="8">
        <v>100.49608534989974</v>
      </c>
      <c r="X5" s="8">
        <v>135.70716967594754</v>
      </c>
      <c r="Y5" s="8">
        <v>54.518866532829378</v>
      </c>
      <c r="Z5" s="8">
        <v>10.156928348121172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866.0263755829036</v>
      </c>
      <c r="D7" s="8">
        <v>904.58734448625671</v>
      </c>
      <c r="E7" s="8">
        <v>962.4309712772075</v>
      </c>
      <c r="F7" s="8">
        <v>1085.9797748737444</v>
      </c>
      <c r="G7" s="8">
        <v>1059.1735025052008</v>
      </c>
      <c r="H7" s="8">
        <v>1090.0092358592785</v>
      </c>
      <c r="I7" s="8">
        <v>1117.2468607752173</v>
      </c>
      <c r="J7" s="8">
        <v>970.27802943273741</v>
      </c>
      <c r="K7" s="8">
        <v>859.41547212111448</v>
      </c>
      <c r="L7" s="8">
        <v>783.8212879804779</v>
      </c>
      <c r="M7" s="8">
        <v>768.36630501107118</v>
      </c>
      <c r="N7" s="8">
        <v>753.89080428489103</v>
      </c>
      <c r="O7" s="8">
        <v>831.15424393347723</v>
      </c>
      <c r="P7" s="8">
        <v>795.73646359966665</v>
      </c>
      <c r="Q7" s="8">
        <v>759.63207346150296</v>
      </c>
      <c r="R7" s="8">
        <v>745.51343495796516</v>
      </c>
      <c r="S7" s="8">
        <v>648.12173750708075</v>
      </c>
      <c r="T7" s="8">
        <v>654.87447201204259</v>
      </c>
      <c r="U7" s="8">
        <v>717.25563324468055</v>
      </c>
      <c r="V7" s="8">
        <v>610.15185969990898</v>
      </c>
      <c r="W7" s="8">
        <v>556.2071396643156</v>
      </c>
      <c r="X7" s="8">
        <v>574.74018174106686</v>
      </c>
      <c r="Y7" s="8">
        <v>517.59200285514453</v>
      </c>
      <c r="Z7" s="8">
        <v>399.04226491922168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14.022532240655663</v>
      </c>
      <c r="D8" s="19">
        <f t="shared" si="8"/>
        <v>7.4908512421977971</v>
      </c>
      <c r="E8" s="19">
        <f t="shared" si="8"/>
        <v>1.2105336491508871</v>
      </c>
      <c r="F8" s="19">
        <f t="shared" si="8"/>
        <v>1.1834788489120887</v>
      </c>
      <c r="G8" s="19">
        <f t="shared" si="8"/>
        <v>1.2170243306788608</v>
      </c>
      <c r="H8" s="19">
        <f t="shared" si="8"/>
        <v>1.2696470485024427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4.56471919904497</v>
      </c>
      <c r="O8" s="19">
        <f t="shared" si="8"/>
        <v>28.354168828389906</v>
      </c>
      <c r="P8" s="19">
        <f t="shared" si="8"/>
        <v>4.3826857727974904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14.022532240655663</v>
      </c>
      <c r="D10" s="8">
        <v>7.4908512421977971</v>
      </c>
      <c r="E10" s="8">
        <v>1.2105336491508871</v>
      </c>
      <c r="F10" s="8">
        <v>1.1834788489120887</v>
      </c>
      <c r="G10" s="8">
        <v>1.2170243306788608</v>
      </c>
      <c r="H10" s="8">
        <v>1.2696470485024427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4.56471919904497</v>
      </c>
      <c r="O10" s="8">
        <v>28.354168828389906</v>
      </c>
      <c r="P10" s="8">
        <v>4.3826857727974904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95.768123207839182</v>
      </c>
      <c r="D11" s="19">
        <f t="shared" si="10"/>
        <v>237.33828518366124</v>
      </c>
      <c r="E11" s="19">
        <f t="shared" si="10"/>
        <v>233.45946623936945</v>
      </c>
      <c r="F11" s="19">
        <f t="shared" si="10"/>
        <v>229.12053964751675</v>
      </c>
      <c r="G11" s="19">
        <f t="shared" si="10"/>
        <v>250.19708313556927</v>
      </c>
      <c r="H11" s="19">
        <f t="shared" si="10"/>
        <v>184.08471681575216</v>
      </c>
      <c r="I11" s="19">
        <f t="shared" si="10"/>
        <v>230.29638385450889</v>
      </c>
      <c r="J11" s="19">
        <f t="shared" si="10"/>
        <v>264.23978646522596</v>
      </c>
      <c r="K11" s="19">
        <f t="shared" si="10"/>
        <v>500.1303441958878</v>
      </c>
      <c r="L11" s="19">
        <f t="shared" si="10"/>
        <v>109.47969508163715</v>
      </c>
      <c r="M11" s="19">
        <f t="shared" si="10"/>
        <v>166.84095172839665</v>
      </c>
      <c r="N11" s="19">
        <f t="shared" si="10"/>
        <v>117.15938169217475</v>
      </c>
      <c r="O11" s="19">
        <f t="shared" si="10"/>
        <v>144.9891178401891</v>
      </c>
      <c r="P11" s="19">
        <f t="shared" si="10"/>
        <v>86.337226589415735</v>
      </c>
      <c r="Q11" s="19">
        <f t="shared" si="10"/>
        <v>96.400375942695661</v>
      </c>
      <c r="R11" s="19">
        <f t="shared" si="10"/>
        <v>107.36881635434281</v>
      </c>
      <c r="S11" s="19">
        <f t="shared" si="10"/>
        <v>153.32017931979158</v>
      </c>
      <c r="T11" s="19">
        <f t="shared" si="10"/>
        <v>144.95851271425479</v>
      </c>
      <c r="U11" s="19">
        <f t="shared" si="10"/>
        <v>110.72808395844292</v>
      </c>
      <c r="V11" s="19">
        <f t="shared" si="10"/>
        <v>127.931790145234</v>
      </c>
      <c r="W11" s="19">
        <f t="shared" si="10"/>
        <v>104.095438224117</v>
      </c>
      <c r="X11" s="19">
        <f t="shared" si="10"/>
        <v>113.678399427409</v>
      </c>
      <c r="Y11" s="19">
        <f t="shared" ref="Y11:Z11" si="11">SUM(Y12:Y16)</f>
        <v>39.270723731413696</v>
      </c>
      <c r="Z11" s="19">
        <f t="shared" si="11"/>
        <v>12.333991075539899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95.768123207839182</v>
      </c>
      <c r="D13" s="8">
        <v>237.33828518366124</v>
      </c>
      <c r="E13" s="8">
        <v>233.45946623936945</v>
      </c>
      <c r="F13" s="8">
        <v>229.12053964751675</v>
      </c>
      <c r="G13" s="8">
        <v>250.19708313556927</v>
      </c>
      <c r="H13" s="8">
        <v>184.08471681575216</v>
      </c>
      <c r="I13" s="8">
        <v>230.29638385450889</v>
      </c>
      <c r="J13" s="8">
        <v>264.23978646522596</v>
      </c>
      <c r="K13" s="8">
        <v>500.1303441958878</v>
      </c>
      <c r="L13" s="8">
        <v>109.47969508163715</v>
      </c>
      <c r="M13" s="8">
        <v>166.84095172839665</v>
      </c>
      <c r="N13" s="8">
        <v>117.15938169217475</v>
      </c>
      <c r="O13" s="8">
        <v>144.9891178401891</v>
      </c>
      <c r="P13" s="8">
        <v>86.337226589415735</v>
      </c>
      <c r="Q13" s="8">
        <v>96.400375942695661</v>
      </c>
      <c r="R13" s="8">
        <v>107.36881635434281</v>
      </c>
      <c r="S13" s="8">
        <v>153.32017931979158</v>
      </c>
      <c r="T13" s="8">
        <v>144.95851271425479</v>
      </c>
      <c r="U13" s="8">
        <v>110.72808395844292</v>
      </c>
      <c r="V13" s="8">
        <v>127.931790145234</v>
      </c>
      <c r="W13" s="8">
        <v>104.095438224117</v>
      </c>
      <c r="X13" s="8">
        <v>113.678399427409</v>
      </c>
      <c r="Y13" s="8">
        <v>39.270723731413696</v>
      </c>
      <c r="Z13" s="8">
        <v>12.333991075539899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2008.3761410096449</v>
      </c>
      <c r="D17" s="27">
        <f t="shared" si="12"/>
        <v>1919.3045159950038</v>
      </c>
      <c r="E17" s="27">
        <f t="shared" si="12"/>
        <v>2125.0622699051846</v>
      </c>
      <c r="F17" s="27">
        <f t="shared" si="12"/>
        <v>2430.5500387566181</v>
      </c>
      <c r="G17" s="27">
        <f t="shared" si="12"/>
        <v>2412.5433224716407</v>
      </c>
      <c r="H17" s="27">
        <f t="shared" si="12"/>
        <v>2394.6796413208986</v>
      </c>
      <c r="I17" s="27">
        <f t="shared" si="12"/>
        <v>2794.6183494387824</v>
      </c>
      <c r="J17" s="27">
        <f t="shared" si="12"/>
        <v>2776.7690710592742</v>
      </c>
      <c r="K17" s="27">
        <f t="shared" si="12"/>
        <v>2324.4323759532072</v>
      </c>
      <c r="L17" s="27">
        <f t="shared" si="12"/>
        <v>2197.7643566651323</v>
      </c>
      <c r="M17" s="27">
        <f t="shared" si="12"/>
        <v>2673.950739052988</v>
      </c>
      <c r="N17" s="27">
        <f t="shared" si="12"/>
        <v>2572.8737408655593</v>
      </c>
      <c r="O17" s="27">
        <f t="shared" si="12"/>
        <v>2453.5724480866393</v>
      </c>
      <c r="P17" s="27">
        <f t="shared" si="12"/>
        <v>2473.1063638493215</v>
      </c>
      <c r="Q17" s="27">
        <f t="shared" si="12"/>
        <v>2737.2286467620447</v>
      </c>
      <c r="R17" s="27">
        <f t="shared" si="12"/>
        <v>2515.019567641908</v>
      </c>
      <c r="S17" s="27">
        <f t="shared" si="12"/>
        <v>2721.1401257419479</v>
      </c>
      <c r="T17" s="27">
        <f t="shared" si="12"/>
        <v>2918.8935973812713</v>
      </c>
      <c r="U17" s="27">
        <f t="shared" si="12"/>
        <v>2904.113287936219</v>
      </c>
      <c r="V17" s="27">
        <f t="shared" si="12"/>
        <v>2144.7520458683389</v>
      </c>
      <c r="W17" s="27">
        <f t="shared" si="12"/>
        <v>1862.556475321383</v>
      </c>
      <c r="X17" s="27">
        <f t="shared" si="12"/>
        <v>2741.0779970946123</v>
      </c>
      <c r="Y17" s="27">
        <f t="shared" ref="Y17:Z17" si="13">SUM(Y18:Y21)</f>
        <v>3187.6180760305501</v>
      </c>
      <c r="Z17" s="27">
        <f t="shared" si="13"/>
        <v>2529.6947755915185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306.99089313878216</v>
      </c>
      <c r="D19" s="8">
        <v>313.95827069253266</v>
      </c>
      <c r="E19" s="8">
        <v>325.23139210302594</v>
      </c>
      <c r="F19" s="8">
        <v>341.17538543951173</v>
      </c>
      <c r="G19" s="8">
        <v>324.03231863886407</v>
      </c>
      <c r="H19" s="8">
        <v>303.24899974811734</v>
      </c>
      <c r="I19" s="8">
        <v>315.27031132853745</v>
      </c>
      <c r="J19" s="8">
        <v>340.7296192697321</v>
      </c>
      <c r="K19" s="8">
        <v>335.06011279828056</v>
      </c>
      <c r="L19" s="8">
        <v>313.91797353670864</v>
      </c>
      <c r="M19" s="8">
        <v>351.99016986685973</v>
      </c>
      <c r="N19" s="8">
        <v>336.28193623406776</v>
      </c>
      <c r="O19" s="8">
        <v>317.5512601496344</v>
      </c>
      <c r="P19" s="8">
        <v>301.07624155410639</v>
      </c>
      <c r="Q19" s="8">
        <v>310.74688569590791</v>
      </c>
      <c r="R19" s="8">
        <v>327.73801074883073</v>
      </c>
      <c r="S19" s="8">
        <v>338.75696564849341</v>
      </c>
      <c r="T19" s="8">
        <v>305.99230154339682</v>
      </c>
      <c r="U19" s="8">
        <v>326.11732956628407</v>
      </c>
      <c r="V19" s="8">
        <v>282.65319152207826</v>
      </c>
      <c r="W19" s="8">
        <v>228.49740021593203</v>
      </c>
      <c r="X19" s="8">
        <v>277.5433174562607</v>
      </c>
      <c r="Y19" s="8">
        <v>269.35039975046925</v>
      </c>
      <c r="Z19" s="8">
        <v>288.66314509198355</v>
      </c>
    </row>
    <row r="20" spans="1:26" ht="11.25" customHeight="1" x14ac:dyDescent="0.2">
      <c r="A20" s="29" t="s">
        <v>30</v>
      </c>
      <c r="B20" s="7" t="s">
        <v>31</v>
      </c>
      <c r="C20" s="8">
        <v>1514.2280939796499</v>
      </c>
      <c r="D20" s="8">
        <v>1415.0946840972501</v>
      </c>
      <c r="E20" s="8">
        <v>1597.7396053112147</v>
      </c>
      <c r="F20" s="8">
        <v>1861.6107444528784</v>
      </c>
      <c r="G20" s="8">
        <v>1865.0807963446537</v>
      </c>
      <c r="H20" s="8">
        <v>1899.2733585138633</v>
      </c>
      <c r="I20" s="8">
        <v>2212.6728241182273</v>
      </c>
      <c r="J20" s="8">
        <v>2117.9830900764146</v>
      </c>
      <c r="K20" s="8">
        <v>1922.073155257717</v>
      </c>
      <c r="L20" s="8">
        <v>1766.7293377457015</v>
      </c>
      <c r="M20" s="8">
        <v>2176.742021264879</v>
      </c>
      <c r="N20" s="8">
        <v>1960.7901702484683</v>
      </c>
      <c r="O20" s="8">
        <v>1950.2523622908493</v>
      </c>
      <c r="P20" s="8">
        <v>1936.656650633319</v>
      </c>
      <c r="Q20" s="8">
        <v>2021.366611641585</v>
      </c>
      <c r="R20" s="8">
        <v>1699.0063695693041</v>
      </c>
      <c r="S20" s="8">
        <v>1816.5375867544401</v>
      </c>
      <c r="T20" s="8">
        <v>2003.5237090579965</v>
      </c>
      <c r="U20" s="8">
        <v>1991.3029679059639</v>
      </c>
      <c r="V20" s="8">
        <v>1430.8261423415563</v>
      </c>
      <c r="W20" s="8">
        <v>1293.2562149206765</v>
      </c>
      <c r="X20" s="8">
        <v>1992.4179768658535</v>
      </c>
      <c r="Y20" s="8">
        <v>2520.5555378858776</v>
      </c>
      <c r="Z20" s="8">
        <v>1782.4254156071206</v>
      </c>
    </row>
    <row r="21" spans="1:26" ht="11.25" customHeight="1" x14ac:dyDescent="0.2">
      <c r="A21" s="29" t="s">
        <v>32</v>
      </c>
      <c r="B21" s="7" t="s">
        <v>33</v>
      </c>
      <c r="C21" s="8">
        <v>187.15715389121291</v>
      </c>
      <c r="D21" s="8">
        <v>190.25156120522112</v>
      </c>
      <c r="E21" s="8">
        <v>202.09127249094402</v>
      </c>
      <c r="F21" s="8">
        <v>227.76390886422794</v>
      </c>
      <c r="G21" s="8">
        <v>223.4302074881231</v>
      </c>
      <c r="H21" s="8">
        <v>192.15728305891804</v>
      </c>
      <c r="I21" s="8">
        <v>266.67521399201792</v>
      </c>
      <c r="J21" s="8">
        <v>318.05636171312739</v>
      </c>
      <c r="K21" s="8">
        <v>67.299107897209581</v>
      </c>
      <c r="L21" s="8">
        <v>117.11704538272231</v>
      </c>
      <c r="M21" s="8">
        <v>145.21854792124935</v>
      </c>
      <c r="N21" s="8">
        <v>275.80163438302321</v>
      </c>
      <c r="O21" s="8">
        <v>185.76882564615568</v>
      </c>
      <c r="P21" s="8">
        <v>235.37347166189619</v>
      </c>
      <c r="Q21" s="8">
        <v>405.1151494245517</v>
      </c>
      <c r="R21" s="8">
        <v>488.27518732377331</v>
      </c>
      <c r="S21" s="8">
        <v>565.84557333901432</v>
      </c>
      <c r="T21" s="8">
        <v>609.37758677987836</v>
      </c>
      <c r="U21" s="8">
        <v>586.69299046397111</v>
      </c>
      <c r="V21" s="8">
        <v>431.27271200470437</v>
      </c>
      <c r="W21" s="8">
        <v>340.80286018477454</v>
      </c>
      <c r="X21" s="8">
        <v>471.11670277249829</v>
      </c>
      <c r="Y21" s="8">
        <v>397.71213839420358</v>
      </c>
      <c r="Z21" s="8">
        <v>458.60621489241447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17.855926646313261</v>
      </c>
      <c r="H26" s="27">
        <f t="shared" si="16"/>
        <v>5.9167619195751255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2.9353790493447041</v>
      </c>
      <c r="W26" s="27">
        <f t="shared" si="16"/>
        <v>0</v>
      </c>
      <c r="X26" s="27">
        <f t="shared" si="16"/>
        <v>2.9510964808281122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17.855926646313261</v>
      </c>
      <c r="H33" s="19">
        <f t="shared" si="20"/>
        <v>5.9167619195751255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2.9353790493447041</v>
      </c>
      <c r="W33" s="19">
        <f t="shared" si="20"/>
        <v>0</v>
      </c>
      <c r="X33" s="19">
        <f t="shared" si="20"/>
        <v>2.9510964808281122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2.9353790493447041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17.855926646313261</v>
      </c>
      <c r="H44" s="8">
        <v>5.9167619195751255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2.9510964808281122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358.75968500565699</v>
      </c>
      <c r="D51" s="27">
        <v>290.64126769241665</v>
      </c>
      <c r="E51" s="27">
        <v>439.65564846092832</v>
      </c>
      <c r="F51" s="27">
        <v>346.49327695828055</v>
      </c>
      <c r="G51" s="27">
        <v>323.96455346291305</v>
      </c>
      <c r="H51" s="27">
        <v>324.95988832835394</v>
      </c>
      <c r="I51" s="27">
        <v>361.56304507464517</v>
      </c>
      <c r="J51" s="27">
        <v>355.74400338704106</v>
      </c>
      <c r="K51" s="27">
        <v>323.70582942821022</v>
      </c>
      <c r="L51" s="27">
        <v>279.77353138144201</v>
      </c>
      <c r="M51" s="27">
        <v>342.79473267029147</v>
      </c>
      <c r="N51" s="27">
        <v>388.44364112797683</v>
      </c>
      <c r="O51" s="27">
        <v>373.34518277270325</v>
      </c>
      <c r="P51" s="27">
        <v>444.006865611943</v>
      </c>
      <c r="Q51" s="27">
        <v>382.2293315391484</v>
      </c>
      <c r="R51" s="27">
        <v>336.90215835459509</v>
      </c>
      <c r="S51" s="27">
        <v>323.51988506329286</v>
      </c>
      <c r="T51" s="27">
        <v>356.92838041341463</v>
      </c>
      <c r="U51" s="27">
        <v>349.92489878187456</v>
      </c>
      <c r="V51" s="27">
        <v>307.70935653237279</v>
      </c>
      <c r="W51" s="27">
        <v>310.18085551786891</v>
      </c>
      <c r="X51" s="27">
        <v>340.68426800395912</v>
      </c>
      <c r="Y51" s="27">
        <v>295.66413503924662</v>
      </c>
      <c r="Z51" s="27">
        <v>317.91846328799994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29.974712013139762</v>
      </c>
      <c r="E61" s="49">
        <f t="shared" si="24"/>
        <v>0</v>
      </c>
      <c r="F61" s="49">
        <f t="shared" si="24"/>
        <v>26.83688051840884</v>
      </c>
      <c r="G61" s="49">
        <f t="shared" si="24"/>
        <v>19.979595470543373</v>
      </c>
      <c r="H61" s="49">
        <f t="shared" si="24"/>
        <v>6.8871808301076101</v>
      </c>
      <c r="I61" s="49">
        <f t="shared" si="24"/>
        <v>0</v>
      </c>
      <c r="J61" s="49">
        <f t="shared" si="24"/>
        <v>4.8520342271959445</v>
      </c>
      <c r="K61" s="49">
        <f t="shared" si="24"/>
        <v>5.4715770023314043</v>
      </c>
      <c r="L61" s="49">
        <f t="shared" si="24"/>
        <v>2.1399512370890759</v>
      </c>
      <c r="M61" s="49">
        <f t="shared" si="24"/>
        <v>12.109472885247589</v>
      </c>
      <c r="N61" s="49">
        <f t="shared" si="24"/>
        <v>14.605862497979825</v>
      </c>
      <c r="O61" s="49">
        <f t="shared" si="24"/>
        <v>15.080993583008896</v>
      </c>
      <c r="P61" s="49">
        <f t="shared" si="24"/>
        <v>16.036123561175877</v>
      </c>
      <c r="Q61" s="49">
        <f t="shared" si="24"/>
        <v>16.54583166445892</v>
      </c>
      <c r="R61" s="49">
        <f t="shared" si="24"/>
        <v>18.836646923715417</v>
      </c>
      <c r="S61" s="49">
        <f t="shared" si="24"/>
        <v>15.859028239723253</v>
      </c>
      <c r="T61" s="49">
        <f t="shared" si="24"/>
        <v>21.414978350011211</v>
      </c>
      <c r="U61" s="49">
        <f t="shared" si="24"/>
        <v>32.986155962229091</v>
      </c>
      <c r="V61" s="49">
        <f t="shared" si="24"/>
        <v>27.208532719979878</v>
      </c>
      <c r="W61" s="49">
        <f t="shared" si="24"/>
        <v>25.460581263534451</v>
      </c>
      <c r="X61" s="49">
        <f t="shared" si="24"/>
        <v>34.49155102722758</v>
      </c>
      <c r="Y61" s="49">
        <f t="shared" ref="Y61:Z61" si="25">SUM(Y62:Y72)</f>
        <v>13.105235183048794</v>
      </c>
      <c r="Z61" s="49">
        <f t="shared" si="25"/>
        <v>4.2425469074167408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29.974712013139762</v>
      </c>
      <c r="E62" s="52">
        <v>0</v>
      </c>
      <c r="F62" s="52">
        <v>26.83688051840884</v>
      </c>
      <c r="G62" s="52">
        <v>19.979595470543373</v>
      </c>
      <c r="H62" s="52">
        <v>6.8871808301076101</v>
      </c>
      <c r="I62" s="52">
        <v>0</v>
      </c>
      <c r="J62" s="52">
        <v>4.8520342271959445</v>
      </c>
      <c r="K62" s="52">
        <v>5.4715770023314043</v>
      </c>
      <c r="L62" s="52">
        <v>2.1399512370890759</v>
      </c>
      <c r="M62" s="52">
        <v>12.109472885247589</v>
      </c>
      <c r="N62" s="52">
        <v>14.605862497979825</v>
      </c>
      <c r="O62" s="52">
        <v>15.080993583008896</v>
      </c>
      <c r="P62" s="52">
        <v>16.036123561175877</v>
      </c>
      <c r="Q62" s="52">
        <v>16.54583166445892</v>
      </c>
      <c r="R62" s="52">
        <v>18.836646923715417</v>
      </c>
      <c r="S62" s="52">
        <v>15.859028239723253</v>
      </c>
      <c r="T62" s="52">
        <v>21.414978350011211</v>
      </c>
      <c r="U62" s="52">
        <v>32.986155962229091</v>
      </c>
      <c r="V62" s="52">
        <v>27.208532719979878</v>
      </c>
      <c r="W62" s="52">
        <v>25.460581263534451</v>
      </c>
      <c r="X62" s="52">
        <v>34.49155102722758</v>
      </c>
      <c r="Y62" s="52">
        <v>13.105235183048794</v>
      </c>
      <c r="Z62" s="52">
        <v>4.2425469074167408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59.940509083342576</v>
      </c>
      <c r="D2" s="21">
        <f t="shared" ref="D2:X2" si="0">SUM(D3,D17,D22,D25,D26,D51,D52)</f>
        <v>54.077021938728905</v>
      </c>
      <c r="E2" s="21">
        <f t="shared" si="0"/>
        <v>62.104733504794829</v>
      </c>
      <c r="F2" s="21">
        <f t="shared" si="0"/>
        <v>59.52797714758583</v>
      </c>
      <c r="G2" s="21">
        <f t="shared" si="0"/>
        <v>62.675919906532066</v>
      </c>
      <c r="H2" s="21">
        <f t="shared" si="0"/>
        <v>68.564643409432477</v>
      </c>
      <c r="I2" s="21">
        <f t="shared" si="0"/>
        <v>71.364717096726707</v>
      </c>
      <c r="J2" s="21">
        <f t="shared" si="0"/>
        <v>70.866196378425357</v>
      </c>
      <c r="K2" s="21">
        <f t="shared" si="0"/>
        <v>73.001877482425556</v>
      </c>
      <c r="L2" s="21">
        <f t="shared" si="0"/>
        <v>66.066727018603601</v>
      </c>
      <c r="M2" s="21">
        <f t="shared" si="0"/>
        <v>60.168638122379136</v>
      </c>
      <c r="N2" s="21">
        <f t="shared" si="0"/>
        <v>72.151480567859096</v>
      </c>
      <c r="O2" s="21">
        <f t="shared" si="0"/>
        <v>65.976666016894342</v>
      </c>
      <c r="P2" s="21">
        <f t="shared" si="0"/>
        <v>130.3453866351791</v>
      </c>
      <c r="Q2" s="21">
        <f t="shared" si="0"/>
        <v>98.172031236424104</v>
      </c>
      <c r="R2" s="21">
        <f t="shared" si="0"/>
        <v>55.798246041370994</v>
      </c>
      <c r="S2" s="21">
        <f t="shared" si="0"/>
        <v>50.843409724492439</v>
      </c>
      <c r="T2" s="21">
        <f t="shared" si="0"/>
        <v>62.535274109361346</v>
      </c>
      <c r="U2" s="21">
        <f t="shared" si="0"/>
        <v>68.617889871954958</v>
      </c>
      <c r="V2" s="21">
        <f t="shared" si="0"/>
        <v>58.040738269578085</v>
      </c>
      <c r="W2" s="21">
        <f t="shared" si="0"/>
        <v>53.938774742441147</v>
      </c>
      <c r="X2" s="21">
        <f t="shared" si="0"/>
        <v>69.108807449264305</v>
      </c>
      <c r="Y2" s="21">
        <f t="shared" ref="Y2:Z2" si="1">SUM(Y3,Y17,Y22,Y25,Y26,Y51,Y52)</f>
        <v>85.080828857271229</v>
      </c>
      <c r="Z2" s="21">
        <f t="shared" si="1"/>
        <v>41.305188297166495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12.548742698645581</v>
      </c>
      <c r="D3" s="24">
        <f t="shared" ref="D3:X3" si="3">SUM(D4,D8,D11)</f>
        <v>12.791270826149159</v>
      </c>
      <c r="E3" s="24">
        <f t="shared" si="3"/>
        <v>12.67773787090789</v>
      </c>
      <c r="F3" s="24">
        <f t="shared" si="3"/>
        <v>13.507208062484708</v>
      </c>
      <c r="G3" s="24">
        <f t="shared" si="3"/>
        <v>14.133862167398725</v>
      </c>
      <c r="H3" s="24">
        <f t="shared" si="3"/>
        <v>16.411170818260246</v>
      </c>
      <c r="I3" s="24">
        <f t="shared" si="3"/>
        <v>15.823913610154696</v>
      </c>
      <c r="J3" s="24">
        <f t="shared" si="3"/>
        <v>14.256652424740139</v>
      </c>
      <c r="K3" s="24">
        <f t="shared" si="3"/>
        <v>15.216308063842174</v>
      </c>
      <c r="L3" s="24">
        <f t="shared" si="3"/>
        <v>13.044378665177932</v>
      </c>
      <c r="M3" s="24">
        <f t="shared" si="3"/>
        <v>10.504731045659456</v>
      </c>
      <c r="N3" s="24">
        <f t="shared" si="3"/>
        <v>12.639872161395296</v>
      </c>
      <c r="O3" s="24">
        <f t="shared" si="3"/>
        <v>13.012538876237135</v>
      </c>
      <c r="P3" s="24">
        <f t="shared" si="3"/>
        <v>24.01873289644346</v>
      </c>
      <c r="Q3" s="24">
        <f t="shared" si="3"/>
        <v>17.934939937617266</v>
      </c>
      <c r="R3" s="24">
        <f t="shared" si="3"/>
        <v>10.677359637873783</v>
      </c>
      <c r="S3" s="24">
        <f t="shared" si="3"/>
        <v>8.1244953297332465</v>
      </c>
      <c r="T3" s="24">
        <f t="shared" si="3"/>
        <v>10.027241504047918</v>
      </c>
      <c r="U3" s="24">
        <f t="shared" si="3"/>
        <v>11.974273110048662</v>
      </c>
      <c r="V3" s="24">
        <f t="shared" si="3"/>
        <v>10.610480199634374</v>
      </c>
      <c r="W3" s="24">
        <f t="shared" si="3"/>
        <v>9.6294187416934545</v>
      </c>
      <c r="X3" s="24">
        <f t="shared" si="3"/>
        <v>10.277077748663825</v>
      </c>
      <c r="Y3" s="24">
        <f t="shared" ref="Y3:Z3" si="4">SUM(Y4,Y8,Y11)</f>
        <v>9.8880837670688013</v>
      </c>
      <c r="Z3" s="24">
        <f t="shared" si="4"/>
        <v>4.089700376685073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12.348793414390579</v>
      </c>
      <c r="D4" s="19">
        <f t="shared" ref="D4:X4" si="6">SUM(D5:D7)</f>
        <v>12.686216777370708</v>
      </c>
      <c r="E4" s="19">
        <f t="shared" si="6"/>
        <v>12.661812001363822</v>
      </c>
      <c r="F4" s="19">
        <f t="shared" si="6"/>
        <v>13.492504203133432</v>
      </c>
      <c r="G4" s="19">
        <f t="shared" si="6"/>
        <v>14.117640545114226</v>
      </c>
      <c r="H4" s="19">
        <f t="shared" si="6"/>
        <v>16.39290341409923</v>
      </c>
      <c r="I4" s="19">
        <f t="shared" si="6"/>
        <v>15.823913609904242</v>
      </c>
      <c r="J4" s="19">
        <f t="shared" si="6"/>
        <v>14.256652424263295</v>
      </c>
      <c r="K4" s="19">
        <f t="shared" si="6"/>
        <v>15.216308063112201</v>
      </c>
      <c r="L4" s="19">
        <f t="shared" si="6"/>
        <v>13.044378665003419</v>
      </c>
      <c r="M4" s="19">
        <f t="shared" si="6"/>
        <v>10.504731045435875</v>
      </c>
      <c r="N4" s="19">
        <f t="shared" si="6"/>
        <v>12.57177880434368</v>
      </c>
      <c r="O4" s="19">
        <f t="shared" si="6"/>
        <v>12.615517812176124</v>
      </c>
      <c r="P4" s="19">
        <f t="shared" si="6"/>
        <v>23.904396786316518</v>
      </c>
      <c r="Q4" s="19">
        <f t="shared" si="6"/>
        <v>17.934939937452931</v>
      </c>
      <c r="R4" s="19">
        <f t="shared" si="6"/>
        <v>10.677359637739857</v>
      </c>
      <c r="S4" s="19">
        <f t="shared" si="6"/>
        <v>8.124495329524807</v>
      </c>
      <c r="T4" s="19">
        <f t="shared" si="6"/>
        <v>10.027241503750661</v>
      </c>
      <c r="U4" s="19">
        <f t="shared" si="6"/>
        <v>11.974273109870259</v>
      </c>
      <c r="V4" s="19">
        <f t="shared" si="6"/>
        <v>10.610480199345682</v>
      </c>
      <c r="W4" s="19">
        <f t="shared" si="6"/>
        <v>9.6294187414429793</v>
      </c>
      <c r="X4" s="19">
        <f t="shared" si="6"/>
        <v>10.27707774837026</v>
      </c>
      <c r="Y4" s="19">
        <f t="shared" ref="Y4:Z4" si="7">SUM(Y5:Y7)</f>
        <v>9.888083767021957</v>
      </c>
      <c r="Z4" s="19">
        <f t="shared" si="7"/>
        <v>4.0897003766535498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0.71008904137797968</v>
      </c>
      <c r="I5" s="8">
        <v>0.76340865049447026</v>
      </c>
      <c r="J5" s="8">
        <v>0.68891739326160051</v>
      </c>
      <c r="K5" s="8">
        <v>0.75289584136948562</v>
      </c>
      <c r="L5" s="8">
        <v>0.25360093322017913</v>
      </c>
      <c r="M5" s="8">
        <v>0.78412347524582315</v>
      </c>
      <c r="N5" s="8">
        <v>1.3257517642326175</v>
      </c>
      <c r="O5" s="8">
        <v>0.9775204458466783</v>
      </c>
      <c r="P5" s="8">
        <v>3.1451143544227906</v>
      </c>
      <c r="Q5" s="8">
        <v>3.2285250925400781</v>
      </c>
      <c r="R5" s="8">
        <v>1.7377197724182705</v>
      </c>
      <c r="S5" s="8">
        <v>1.0450768657054179</v>
      </c>
      <c r="T5" s="8">
        <v>1.8569879911555578</v>
      </c>
      <c r="U5" s="8">
        <v>2.314973116891494</v>
      </c>
      <c r="V5" s="8">
        <v>1.7604780181134971</v>
      </c>
      <c r="W5" s="8">
        <v>1.4736015461002545</v>
      </c>
      <c r="X5" s="8">
        <v>1.963091467635504</v>
      </c>
      <c r="Y5" s="8">
        <v>0.94227735917062172</v>
      </c>
      <c r="Z5" s="8">
        <v>0.10151240367625987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12.348793414390579</v>
      </c>
      <c r="D7" s="8">
        <v>12.686216777370708</v>
      </c>
      <c r="E7" s="8">
        <v>12.661812001363822</v>
      </c>
      <c r="F7" s="8">
        <v>13.492504203133432</v>
      </c>
      <c r="G7" s="8">
        <v>14.117640545114226</v>
      </c>
      <c r="H7" s="8">
        <v>15.682814372721252</v>
      </c>
      <c r="I7" s="8">
        <v>15.060504959409771</v>
      </c>
      <c r="J7" s="8">
        <v>13.567735031001694</v>
      </c>
      <c r="K7" s="8">
        <v>14.463412221742717</v>
      </c>
      <c r="L7" s="8">
        <v>12.790777731783241</v>
      </c>
      <c r="M7" s="8">
        <v>9.7206075701900527</v>
      </c>
      <c r="N7" s="8">
        <v>11.246027040111063</v>
      </c>
      <c r="O7" s="8">
        <v>11.637997366329445</v>
      </c>
      <c r="P7" s="8">
        <v>20.759282431893727</v>
      </c>
      <c r="Q7" s="8">
        <v>14.706414844912851</v>
      </c>
      <c r="R7" s="8">
        <v>8.9396398653215865</v>
      </c>
      <c r="S7" s="8">
        <v>7.0794184638193887</v>
      </c>
      <c r="T7" s="8">
        <v>8.170253512595103</v>
      </c>
      <c r="U7" s="8">
        <v>9.6592999929787648</v>
      </c>
      <c r="V7" s="8">
        <v>8.8500021812321847</v>
      </c>
      <c r="W7" s="8">
        <v>8.1558171953427241</v>
      </c>
      <c r="X7" s="8">
        <v>8.3139862807347562</v>
      </c>
      <c r="Y7" s="8">
        <v>8.945806407851336</v>
      </c>
      <c r="Z7" s="8">
        <v>3.9881879729772898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0.19994928407340648</v>
      </c>
      <c r="D8" s="19">
        <f t="shared" si="8"/>
        <v>0.10505404843965552</v>
      </c>
      <c r="E8" s="19">
        <f t="shared" si="8"/>
        <v>1.5925868913520845E-2</v>
      </c>
      <c r="F8" s="19">
        <f t="shared" si="8"/>
        <v>1.4703858868018291E-2</v>
      </c>
      <c r="G8" s="19">
        <f t="shared" si="8"/>
        <v>1.6221621853779383E-2</v>
      </c>
      <c r="H8" s="19">
        <f t="shared" si="8"/>
        <v>1.8267403913179277E-2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6.8093356824623266E-2</v>
      </c>
      <c r="O8" s="19">
        <f t="shared" si="8"/>
        <v>0.39702106384921931</v>
      </c>
      <c r="P8" s="19">
        <f t="shared" si="8"/>
        <v>0.11433610991781536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0.19994928407340648</v>
      </c>
      <c r="D10" s="8">
        <v>0.10505404843965552</v>
      </c>
      <c r="E10" s="8">
        <v>1.5925868913520845E-2</v>
      </c>
      <c r="F10" s="8">
        <v>1.4703858868018291E-2</v>
      </c>
      <c r="G10" s="8">
        <v>1.6221621853779383E-2</v>
      </c>
      <c r="H10" s="8">
        <v>1.8267403913179277E-2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6.8093356824623266E-2</v>
      </c>
      <c r="O10" s="8">
        <v>0.39702106384921931</v>
      </c>
      <c r="P10" s="8">
        <v>0.11433610991781536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1.8159480704009929E-10</v>
      </c>
      <c r="D11" s="19">
        <f t="shared" si="10"/>
        <v>3.3879484975841479E-10</v>
      </c>
      <c r="E11" s="19">
        <f t="shared" si="10"/>
        <v>6.305472119402111E-10</v>
      </c>
      <c r="F11" s="19">
        <f t="shared" si="10"/>
        <v>4.8325753274184534E-10</v>
      </c>
      <c r="G11" s="19">
        <f t="shared" si="10"/>
        <v>4.3071987274743153E-10</v>
      </c>
      <c r="H11" s="19">
        <f t="shared" si="10"/>
        <v>2.4783664359290471E-10</v>
      </c>
      <c r="I11" s="19">
        <f t="shared" si="10"/>
        <v>2.5045361301401749E-10</v>
      </c>
      <c r="J11" s="19">
        <f t="shared" si="10"/>
        <v>4.7684284031921088E-10</v>
      </c>
      <c r="K11" s="19">
        <f t="shared" si="10"/>
        <v>7.299722948893313E-10</v>
      </c>
      <c r="L11" s="19">
        <f t="shared" si="10"/>
        <v>1.7451237758559964E-10</v>
      </c>
      <c r="M11" s="19">
        <f t="shared" si="10"/>
        <v>2.2358180369770454E-10</v>
      </c>
      <c r="N11" s="19">
        <f t="shared" si="10"/>
        <v>2.2699379274756528E-10</v>
      </c>
      <c r="O11" s="19">
        <f t="shared" si="10"/>
        <v>2.1179092090061705E-10</v>
      </c>
      <c r="P11" s="19">
        <f t="shared" si="10"/>
        <v>2.0912572004224591E-10</v>
      </c>
      <c r="Q11" s="19">
        <f t="shared" si="10"/>
        <v>1.6433545313329036E-10</v>
      </c>
      <c r="R11" s="19">
        <f t="shared" si="10"/>
        <v>1.3392584026774164E-10</v>
      </c>
      <c r="S11" s="19">
        <f t="shared" si="10"/>
        <v>2.0844013972123319E-10</v>
      </c>
      <c r="T11" s="19">
        <f t="shared" si="10"/>
        <v>2.9725705799562629E-10</v>
      </c>
      <c r="U11" s="19">
        <f t="shared" si="10"/>
        <v>1.7840260881991883E-10</v>
      </c>
      <c r="V11" s="19">
        <f t="shared" si="10"/>
        <v>2.8869240847606297E-10</v>
      </c>
      <c r="W11" s="19">
        <f t="shared" si="10"/>
        <v>2.5047560000673474E-10</v>
      </c>
      <c r="X11" s="19">
        <f t="shared" si="10"/>
        <v>2.9356470483009114E-10</v>
      </c>
      <c r="Y11" s="19">
        <f t="shared" ref="Y11:Z11" si="11">SUM(Y12:Y16)</f>
        <v>4.68440437553107E-11</v>
      </c>
      <c r="Z11" s="19">
        <f t="shared" si="11"/>
        <v>3.152320012702657E-11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1.8159480704009929E-10</v>
      </c>
      <c r="D13" s="8">
        <v>3.3879484975841479E-10</v>
      </c>
      <c r="E13" s="8">
        <v>6.305472119402111E-10</v>
      </c>
      <c r="F13" s="8">
        <v>4.8325753274184534E-10</v>
      </c>
      <c r="G13" s="8">
        <v>4.3071987274743153E-10</v>
      </c>
      <c r="H13" s="8">
        <v>2.4783664359290471E-10</v>
      </c>
      <c r="I13" s="8">
        <v>2.5045361301401749E-10</v>
      </c>
      <c r="J13" s="8">
        <v>4.7684284031921088E-10</v>
      </c>
      <c r="K13" s="8">
        <v>7.299722948893313E-10</v>
      </c>
      <c r="L13" s="8">
        <v>1.7451237758559964E-10</v>
      </c>
      <c r="M13" s="8">
        <v>2.2358180369770454E-10</v>
      </c>
      <c r="N13" s="8">
        <v>2.2699379274756528E-10</v>
      </c>
      <c r="O13" s="8">
        <v>2.1179092090061705E-10</v>
      </c>
      <c r="P13" s="8">
        <v>2.0912572004224591E-10</v>
      </c>
      <c r="Q13" s="8">
        <v>1.6433545313329036E-10</v>
      </c>
      <c r="R13" s="8">
        <v>1.3392584026774164E-10</v>
      </c>
      <c r="S13" s="8">
        <v>2.0844013972123319E-10</v>
      </c>
      <c r="T13" s="8">
        <v>2.9725705799562629E-10</v>
      </c>
      <c r="U13" s="8">
        <v>1.7840260881991883E-10</v>
      </c>
      <c r="V13" s="8">
        <v>2.8869240847606297E-10</v>
      </c>
      <c r="W13" s="8">
        <v>2.5047560000673474E-10</v>
      </c>
      <c r="X13" s="8">
        <v>2.9356470483009114E-10</v>
      </c>
      <c r="Y13" s="8">
        <v>4.68440437553107E-11</v>
      </c>
      <c r="Z13" s="8">
        <v>3.152320012702657E-11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28.637721390354017</v>
      </c>
      <c r="D17" s="27">
        <f t="shared" si="12"/>
        <v>26.91692880499631</v>
      </c>
      <c r="E17" s="27">
        <f t="shared" si="12"/>
        <v>27.957474094815282</v>
      </c>
      <c r="F17" s="27">
        <f t="shared" si="12"/>
        <v>30.1978060433816</v>
      </c>
      <c r="G17" s="27">
        <f t="shared" si="12"/>
        <v>32.156600728359507</v>
      </c>
      <c r="H17" s="27">
        <f t="shared" si="12"/>
        <v>34.454126679101279</v>
      </c>
      <c r="I17" s="27">
        <f t="shared" si="12"/>
        <v>37.671498561217106</v>
      </c>
      <c r="J17" s="27">
        <f t="shared" si="12"/>
        <v>38.828527340726318</v>
      </c>
      <c r="K17" s="27">
        <f t="shared" si="12"/>
        <v>39.118708846793545</v>
      </c>
      <c r="L17" s="27">
        <f t="shared" si="12"/>
        <v>35.864189734867679</v>
      </c>
      <c r="M17" s="27">
        <f t="shared" si="12"/>
        <v>33.828169747011138</v>
      </c>
      <c r="N17" s="27">
        <f t="shared" si="12"/>
        <v>38.380369534440653</v>
      </c>
      <c r="O17" s="27">
        <f t="shared" si="12"/>
        <v>34.355439913360371</v>
      </c>
      <c r="P17" s="27">
        <f t="shared" si="12"/>
        <v>64.518739350678658</v>
      </c>
      <c r="Q17" s="27">
        <f t="shared" si="12"/>
        <v>52.992522837955136</v>
      </c>
      <c r="R17" s="27">
        <f t="shared" si="12"/>
        <v>30.158234758092302</v>
      </c>
      <c r="S17" s="27">
        <f t="shared" si="12"/>
        <v>29.722949458052103</v>
      </c>
      <c r="T17" s="27">
        <f t="shared" si="12"/>
        <v>36.416293018728041</v>
      </c>
      <c r="U17" s="27">
        <f t="shared" si="12"/>
        <v>39.109768063780834</v>
      </c>
      <c r="V17" s="27">
        <f t="shared" si="12"/>
        <v>31.108747731661165</v>
      </c>
      <c r="W17" s="27">
        <f t="shared" si="12"/>
        <v>27.311174278616452</v>
      </c>
      <c r="X17" s="27">
        <f t="shared" si="12"/>
        <v>39.651455705387825</v>
      </c>
      <c r="Y17" s="27">
        <f t="shared" ref="Y17:Z17" si="13">SUM(Y18:Y21)</f>
        <v>55.093227969449032</v>
      </c>
      <c r="Z17" s="27">
        <f t="shared" si="13"/>
        <v>25.282781208481353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4.3774268612177094</v>
      </c>
      <c r="D19" s="8">
        <v>4.4030493074672998</v>
      </c>
      <c r="E19" s="8">
        <v>4.2787678969740259</v>
      </c>
      <c r="F19" s="8">
        <v>4.23885456048823</v>
      </c>
      <c r="G19" s="8">
        <v>4.319001361135971</v>
      </c>
      <c r="H19" s="8">
        <v>4.3630802518825442</v>
      </c>
      <c r="I19" s="8">
        <v>4.2498486714626189</v>
      </c>
      <c r="J19" s="8">
        <v>4.7645407302678962</v>
      </c>
      <c r="K19" s="8">
        <v>5.6388472017194093</v>
      </c>
      <c r="L19" s="8">
        <v>5.1226664632914076</v>
      </c>
      <c r="M19" s="8">
        <v>4.4530301331401825</v>
      </c>
      <c r="N19" s="8">
        <v>5.0164237659321422</v>
      </c>
      <c r="O19" s="8">
        <v>4.4464198503656318</v>
      </c>
      <c r="P19" s="8">
        <v>7.8545184458936044</v>
      </c>
      <c r="Q19" s="8">
        <v>6.0160343040920186</v>
      </c>
      <c r="R19" s="8">
        <v>3.9299892511694017</v>
      </c>
      <c r="S19" s="8">
        <v>3.7002343515065701</v>
      </c>
      <c r="T19" s="8">
        <v>3.8175784566030528</v>
      </c>
      <c r="U19" s="8">
        <v>4.3918304337158691</v>
      </c>
      <c r="V19" s="8">
        <v>4.0997684779217689</v>
      </c>
      <c r="W19" s="8">
        <v>3.3505197840679126</v>
      </c>
      <c r="X19" s="8">
        <v>4.0148425437393556</v>
      </c>
      <c r="Y19" s="8">
        <v>4.655320249530611</v>
      </c>
      <c r="Z19" s="8">
        <v>2.8850149080163976</v>
      </c>
    </row>
    <row r="20" spans="1:26" ht="11.25" customHeight="1" x14ac:dyDescent="0.2">
      <c r="A20" s="29" t="s">
        <v>30</v>
      </c>
      <c r="B20" s="7" t="s">
        <v>31</v>
      </c>
      <c r="C20" s="8">
        <v>21.59159402034928</v>
      </c>
      <c r="D20" s="8">
        <v>19.845731902750121</v>
      </c>
      <c r="E20" s="8">
        <v>21.01997868878529</v>
      </c>
      <c r="F20" s="8">
        <v>23.129151547121253</v>
      </c>
      <c r="G20" s="8">
        <v>24.859515655346666</v>
      </c>
      <c r="H20" s="8">
        <v>27.326329486136807</v>
      </c>
      <c r="I20" s="8">
        <v>29.826863881772386</v>
      </c>
      <c r="J20" s="8">
        <v>29.616493923585836</v>
      </c>
      <c r="K20" s="8">
        <v>32.347260742283716</v>
      </c>
      <c r="L20" s="8">
        <v>28.830350254298583</v>
      </c>
      <c r="M20" s="8">
        <v>27.537978735120323</v>
      </c>
      <c r="N20" s="8">
        <v>29.249725751531685</v>
      </c>
      <c r="O20" s="8">
        <v>27.307845709150406</v>
      </c>
      <c r="P20" s="8">
        <v>50.523765366681289</v>
      </c>
      <c r="Q20" s="8">
        <v>39.133492358414848</v>
      </c>
      <c r="R20" s="8">
        <v>20.373214430696105</v>
      </c>
      <c r="S20" s="8">
        <v>19.841997245559867</v>
      </c>
      <c r="T20" s="8">
        <v>24.996082942003362</v>
      </c>
      <c r="U20" s="8">
        <v>26.816928094036207</v>
      </c>
      <c r="V20" s="8">
        <v>20.753545658443826</v>
      </c>
      <c r="W20" s="8">
        <v>18.963369079323055</v>
      </c>
      <c r="X20" s="8">
        <v>28.82160713414677</v>
      </c>
      <c r="Y20" s="8">
        <v>43.564046114122043</v>
      </c>
      <c r="Z20" s="8">
        <v>17.814272392879413</v>
      </c>
    </row>
    <row r="21" spans="1:26" ht="11.25" customHeight="1" x14ac:dyDescent="0.2">
      <c r="A21" s="29" t="s">
        <v>32</v>
      </c>
      <c r="B21" s="7" t="s">
        <v>33</v>
      </c>
      <c r="C21" s="8">
        <v>2.6687005087870279</v>
      </c>
      <c r="D21" s="8">
        <v>2.6681475947788922</v>
      </c>
      <c r="E21" s="8">
        <v>2.658727509055963</v>
      </c>
      <c r="F21" s="8">
        <v>2.8297999357721184</v>
      </c>
      <c r="G21" s="8">
        <v>2.978083711876867</v>
      </c>
      <c r="H21" s="8">
        <v>2.7647169410819279</v>
      </c>
      <c r="I21" s="8">
        <v>3.5947860079820995</v>
      </c>
      <c r="J21" s="8">
        <v>4.4474926868725868</v>
      </c>
      <c r="K21" s="8">
        <v>1.1326009027904209</v>
      </c>
      <c r="L21" s="8">
        <v>1.91117301727769</v>
      </c>
      <c r="M21" s="8">
        <v>1.8371608787506342</v>
      </c>
      <c r="N21" s="8">
        <v>4.1142200169768222</v>
      </c>
      <c r="O21" s="8">
        <v>2.6011743538443328</v>
      </c>
      <c r="P21" s="8">
        <v>6.1404555381037644</v>
      </c>
      <c r="Q21" s="8">
        <v>7.8429961754482722</v>
      </c>
      <c r="R21" s="8">
        <v>5.855031076226795</v>
      </c>
      <c r="S21" s="8">
        <v>6.1807178609856663</v>
      </c>
      <c r="T21" s="8">
        <v>7.6026316201216275</v>
      </c>
      <c r="U21" s="8">
        <v>7.9010095360287558</v>
      </c>
      <c r="V21" s="8">
        <v>6.2554335952955666</v>
      </c>
      <c r="W21" s="8">
        <v>4.9972854152254849</v>
      </c>
      <c r="X21" s="8">
        <v>6.8150060275017026</v>
      </c>
      <c r="Y21" s="8">
        <v>6.8738616057963782</v>
      </c>
      <c r="Z21" s="8">
        <v>4.5834939075855399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0.90574047368674093</v>
      </c>
      <c r="H26" s="27">
        <f t="shared" si="16"/>
        <v>0.33703424042487562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0.18517943065529566</v>
      </c>
      <c r="W26" s="27">
        <f t="shared" si="16"/>
        <v>0</v>
      </c>
      <c r="X26" s="27">
        <f t="shared" si="16"/>
        <v>0.17580159917188798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0.90574047368674093</v>
      </c>
      <c r="H33" s="19">
        <f t="shared" si="20"/>
        <v>0.33703424042487562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0.18517943065529566</v>
      </c>
      <c r="W33" s="19">
        <f t="shared" si="20"/>
        <v>0</v>
      </c>
      <c r="X33" s="19">
        <f t="shared" si="20"/>
        <v>0.17580159917188798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0.18517943065529566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0.90574047368674093</v>
      </c>
      <c r="H44" s="8">
        <v>0.33703424042487562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0.17580159917188798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18.754044994342973</v>
      </c>
      <c r="D51" s="27">
        <v>14.368822307583436</v>
      </c>
      <c r="E51" s="27">
        <v>21.469521539071657</v>
      </c>
      <c r="F51" s="27">
        <v>15.822963041719522</v>
      </c>
      <c r="G51" s="27">
        <v>15.479716537087095</v>
      </c>
      <c r="H51" s="27">
        <v>17.362311671646072</v>
      </c>
      <c r="I51" s="27">
        <v>17.869304925354903</v>
      </c>
      <c r="J51" s="27">
        <v>17.781016612958904</v>
      </c>
      <c r="K51" s="27">
        <v>18.666860571789837</v>
      </c>
      <c r="L51" s="27">
        <v>17.158158618557994</v>
      </c>
      <c r="M51" s="27">
        <v>15.835737329708543</v>
      </c>
      <c r="N51" s="27">
        <v>21.131238872023147</v>
      </c>
      <c r="O51" s="27">
        <v>18.608687227296826</v>
      </c>
      <c r="P51" s="27">
        <v>41.807914388056986</v>
      </c>
      <c r="Q51" s="27">
        <v>27.24456846085171</v>
      </c>
      <c r="R51" s="27">
        <v>14.962651645404911</v>
      </c>
      <c r="S51" s="27">
        <v>12.995964936707088</v>
      </c>
      <c r="T51" s="27">
        <v>16.091739586585383</v>
      </c>
      <c r="U51" s="27">
        <v>17.533848698125457</v>
      </c>
      <c r="V51" s="27">
        <v>16.136330907627254</v>
      </c>
      <c r="W51" s="27">
        <v>16.998181722131243</v>
      </c>
      <c r="X51" s="27">
        <v>19.004472396040772</v>
      </c>
      <c r="Y51" s="27">
        <v>20.099517120753394</v>
      </c>
      <c r="Z51" s="27">
        <v>11.932706712000071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1.1611983868602376</v>
      </c>
      <c r="E61" s="49">
        <f t="shared" si="24"/>
        <v>0</v>
      </c>
      <c r="F61" s="49">
        <f t="shared" si="24"/>
        <v>0.93916428159115672</v>
      </c>
      <c r="G61" s="49">
        <f t="shared" si="24"/>
        <v>0.74044932945662711</v>
      </c>
      <c r="H61" s="49">
        <f t="shared" si="24"/>
        <v>0.28090876989238833</v>
      </c>
      <c r="I61" s="49">
        <f t="shared" si="24"/>
        <v>0</v>
      </c>
      <c r="J61" s="49">
        <f t="shared" si="24"/>
        <v>0.18796577280405685</v>
      </c>
      <c r="K61" s="49">
        <f t="shared" si="24"/>
        <v>0.24055739766859693</v>
      </c>
      <c r="L61" s="49">
        <f t="shared" si="24"/>
        <v>0.10022796291092416</v>
      </c>
      <c r="M61" s="49">
        <f t="shared" si="24"/>
        <v>0.43448231475240884</v>
      </c>
      <c r="N61" s="49">
        <f t="shared" si="24"/>
        <v>0.62622710202017629</v>
      </c>
      <c r="O61" s="49">
        <f t="shared" si="24"/>
        <v>0.59905121699110275</v>
      </c>
      <c r="P61" s="49">
        <f t="shared" si="24"/>
        <v>1.2119660388241191</v>
      </c>
      <c r="Q61" s="49">
        <f t="shared" si="24"/>
        <v>0.92603393554107727</v>
      </c>
      <c r="R61" s="49">
        <f t="shared" si="24"/>
        <v>0.65121867628458163</v>
      </c>
      <c r="S61" s="49">
        <f t="shared" si="24"/>
        <v>0.49315096027674826</v>
      </c>
      <c r="T61" s="49">
        <f t="shared" si="24"/>
        <v>0.76102164998878741</v>
      </c>
      <c r="U61" s="49">
        <f t="shared" si="24"/>
        <v>1.2858440377709051</v>
      </c>
      <c r="V61" s="49">
        <f t="shared" si="24"/>
        <v>1.1275568800201183</v>
      </c>
      <c r="W61" s="49">
        <f t="shared" si="24"/>
        <v>1.0832843364655445</v>
      </c>
      <c r="X61" s="49">
        <f t="shared" si="24"/>
        <v>1.4605833727724156</v>
      </c>
      <c r="Y61" s="49">
        <f t="shared" ref="Y61:Z61" si="25">SUM(Y62:Y72)</f>
        <v>0.67089921695120514</v>
      </c>
      <c r="Z61" s="49">
        <f t="shared" si="25"/>
        <v>0.12531869258325948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1.1611983868602376</v>
      </c>
      <c r="E62" s="52">
        <v>0</v>
      </c>
      <c r="F62" s="52">
        <v>0.93916428159115672</v>
      </c>
      <c r="G62" s="52">
        <v>0.74044932945662711</v>
      </c>
      <c r="H62" s="52">
        <v>0.28090876989238833</v>
      </c>
      <c r="I62" s="52">
        <v>0</v>
      </c>
      <c r="J62" s="52">
        <v>0.18796577280405685</v>
      </c>
      <c r="K62" s="52">
        <v>0.24055739766859693</v>
      </c>
      <c r="L62" s="52">
        <v>0.10022796291092416</v>
      </c>
      <c r="M62" s="52">
        <v>0.43448231475240884</v>
      </c>
      <c r="N62" s="52">
        <v>0.62622710202017629</v>
      </c>
      <c r="O62" s="52">
        <v>0.59905121699110275</v>
      </c>
      <c r="P62" s="52">
        <v>1.2119660388241191</v>
      </c>
      <c r="Q62" s="52">
        <v>0.92603393554107727</v>
      </c>
      <c r="R62" s="52">
        <v>0.65121867628458163</v>
      </c>
      <c r="S62" s="52">
        <v>0.49315096027674826</v>
      </c>
      <c r="T62" s="52">
        <v>0.76102164998878741</v>
      </c>
      <c r="U62" s="52">
        <v>1.2858440377709051</v>
      </c>
      <c r="V62" s="52">
        <v>1.1275568800201183</v>
      </c>
      <c r="W62" s="52">
        <v>1.0832843364655445</v>
      </c>
      <c r="X62" s="52">
        <v>1.4605833727724156</v>
      </c>
      <c r="Y62" s="52">
        <v>0.67089921695120514</v>
      </c>
      <c r="Z62" s="52">
        <v>0.12531869258325948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98.058537424601241</v>
      </c>
      <c r="D2" s="21">
        <f t="shared" ref="D2:X2" si="0">SUM(D3,D17,D22,D25,D26,D51,D52)</f>
        <v>71.836980448425408</v>
      </c>
      <c r="E2" s="21">
        <f t="shared" si="0"/>
        <v>128.97920575864049</v>
      </c>
      <c r="F2" s="21">
        <f t="shared" si="0"/>
        <v>116.35784763163338</v>
      </c>
      <c r="G2" s="21">
        <f t="shared" si="0"/>
        <v>108.7283018597456</v>
      </c>
      <c r="H2" s="21">
        <f t="shared" si="0"/>
        <v>103.44889090800002</v>
      </c>
      <c r="I2" s="21">
        <f t="shared" si="0"/>
        <v>94.801413954229872</v>
      </c>
      <c r="J2" s="21">
        <f t="shared" si="0"/>
        <v>95.093368088550193</v>
      </c>
      <c r="K2" s="21">
        <f t="shared" si="0"/>
        <v>114.29485693984066</v>
      </c>
      <c r="L2" s="21">
        <f t="shared" si="0"/>
        <v>76.076372563438071</v>
      </c>
      <c r="M2" s="21">
        <f t="shared" si="0"/>
        <v>87.538023980974501</v>
      </c>
      <c r="N2" s="21">
        <f t="shared" si="0"/>
        <v>91.049841776295622</v>
      </c>
      <c r="O2" s="21">
        <f t="shared" si="0"/>
        <v>89.493229338690526</v>
      </c>
      <c r="P2" s="21">
        <f t="shared" si="0"/>
        <v>78.270375204100446</v>
      </c>
      <c r="Q2" s="21">
        <f t="shared" si="0"/>
        <v>82.180511053740005</v>
      </c>
      <c r="R2" s="21">
        <f t="shared" si="0"/>
        <v>91.275250421325168</v>
      </c>
      <c r="S2" s="21">
        <f t="shared" si="0"/>
        <v>90.30955032</v>
      </c>
      <c r="T2" s="21">
        <f t="shared" si="0"/>
        <v>107.21927485703196</v>
      </c>
      <c r="U2" s="21">
        <f t="shared" si="0"/>
        <v>89.652054084111924</v>
      </c>
      <c r="V2" s="21">
        <f t="shared" si="0"/>
        <v>92.480476844252593</v>
      </c>
      <c r="W2" s="21">
        <f t="shared" si="0"/>
        <v>90.38754461131974</v>
      </c>
      <c r="X2" s="21">
        <f t="shared" si="0"/>
        <v>112.20112842426346</v>
      </c>
      <c r="Y2" s="21">
        <f t="shared" ref="Y2:Z2" si="1">SUM(Y3,Y17,Y22,Y25,Y26,Y51,Y52)</f>
        <v>83.913292205387236</v>
      </c>
      <c r="Z2" s="21">
        <f t="shared" si="1"/>
        <v>76.953975537785709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39.035727424601248</v>
      </c>
      <c r="D3" s="24">
        <f t="shared" ref="D3:W3" si="3">SUM(D4,D8,D11)</f>
        <v>26.143530448425409</v>
      </c>
      <c r="E3" s="24">
        <f t="shared" si="3"/>
        <v>67.835815758640507</v>
      </c>
      <c r="F3" s="24">
        <f t="shared" si="3"/>
        <v>50.619867631633362</v>
      </c>
      <c r="G3" s="24">
        <f t="shared" si="3"/>
        <v>38.951121859745598</v>
      </c>
      <c r="H3" s="24">
        <f t="shared" si="3"/>
        <v>38.114830908000002</v>
      </c>
      <c r="I3" s="24">
        <f t="shared" si="3"/>
        <v>30.426663954229859</v>
      </c>
      <c r="J3" s="24">
        <f t="shared" si="3"/>
        <v>25.51814808855017</v>
      </c>
      <c r="K3" s="24">
        <f t="shared" si="3"/>
        <v>26.189806939840658</v>
      </c>
      <c r="L3" s="24">
        <f t="shared" si="3"/>
        <v>15.639842563438044</v>
      </c>
      <c r="M3" s="24">
        <f t="shared" si="3"/>
        <v>12.358413980974472</v>
      </c>
      <c r="N3" s="24">
        <f t="shared" si="3"/>
        <v>15.41582177629563</v>
      </c>
      <c r="O3" s="24">
        <f t="shared" si="3"/>
        <v>15.424399338690506</v>
      </c>
      <c r="P3" s="24">
        <f t="shared" si="3"/>
        <v>9.2505452041004403</v>
      </c>
      <c r="Q3" s="24">
        <f t="shared" si="3"/>
        <v>12.049901053739999</v>
      </c>
      <c r="R3" s="24">
        <f t="shared" si="3"/>
        <v>15.338290421325169</v>
      </c>
      <c r="S3" s="24">
        <f t="shared" si="3"/>
        <v>15.331900319999994</v>
      </c>
      <c r="T3" s="24">
        <f t="shared" si="3"/>
        <v>15.421243337031983</v>
      </c>
      <c r="U3" s="24">
        <f t="shared" si="3"/>
        <v>12.302989764111924</v>
      </c>
      <c r="V3" s="24">
        <f t="shared" si="3"/>
        <v>15.230170964252626</v>
      </c>
      <c r="W3" s="24">
        <f t="shared" si="3"/>
        <v>15.308106771319745</v>
      </c>
      <c r="X3" s="24">
        <f t="shared" ref="X3:Z3" si="4">SUM(X4,X8,X11)</f>
        <v>15.361914304263429</v>
      </c>
      <c r="Y3" s="24">
        <f t="shared" si="4"/>
        <v>9.0625936853872222</v>
      </c>
      <c r="Z3" s="24">
        <f t="shared" si="4"/>
        <v>6.1669955377857102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24.131220306528903</v>
      </c>
      <c r="D4" s="19">
        <f t="shared" ref="D4:W4" si="6">SUM(D5:D7)</f>
        <v>14.598400311500548</v>
      </c>
      <c r="E4" s="19">
        <f t="shared" si="6"/>
        <v>59.396507666374568</v>
      </c>
      <c r="F4" s="19">
        <f t="shared" si="6"/>
        <v>39.179331080073148</v>
      </c>
      <c r="G4" s="19">
        <f t="shared" si="6"/>
        <v>26.893380163745597</v>
      </c>
      <c r="H4" s="19">
        <f t="shared" si="6"/>
        <v>22.514269932000001</v>
      </c>
      <c r="I4" s="19">
        <f t="shared" si="6"/>
        <v>14.866065283059431</v>
      </c>
      <c r="J4" s="19">
        <f t="shared" si="6"/>
        <v>9.7895100941665589</v>
      </c>
      <c r="K4" s="19">
        <f t="shared" si="6"/>
        <v>9.9305950757473695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  <c r="Y5" s="8">
        <f>FC_IND_NFM_AM_E!Y5+FC_IND_NFM_PA_E!Y5+FC_IND_NFM_SA_E!Y5+FC_IND_NFM_OM_E!Y5</f>
        <v>0</v>
      </c>
      <c r="Z5" s="8">
        <f>FC_IND_NFM_AM_E!Z5+FC_IND_NFM_PA_E!Z5+FC_IND_NFM_SA_E!Z5+FC_IND_NFM_OM_E!Z5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  <c r="Y6" s="8">
        <f>FC_IND_NFM_AM_E!Y6+FC_IND_NFM_PA_E!Y6+FC_IND_NFM_SA_E!Y6+FC_IND_NFM_OM_E!Y6</f>
        <v>0</v>
      </c>
      <c r="Z6" s="8">
        <f>FC_IND_NFM_AM_E!Z6+FC_IND_NFM_PA_E!Z6+FC_IND_NFM_SA_E!Z6+FC_IND_NFM_OM_E!Z6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24.131220306528903</v>
      </c>
      <c r="D7" s="8">
        <f>FC_IND_NFM_AM_E!D7+FC_IND_NFM_PA_E!D7+FC_IND_NFM_SA_E!D7+FC_IND_NFM_OM_E!D7</f>
        <v>14.598400311500548</v>
      </c>
      <c r="E7" s="8">
        <f>FC_IND_NFM_AM_E!E7+FC_IND_NFM_PA_E!E7+FC_IND_NFM_SA_E!E7+FC_IND_NFM_OM_E!E7</f>
        <v>59.396507666374568</v>
      </c>
      <c r="F7" s="8">
        <f>FC_IND_NFM_AM_E!F7+FC_IND_NFM_PA_E!F7+FC_IND_NFM_SA_E!F7+FC_IND_NFM_OM_E!F7</f>
        <v>39.179331080073148</v>
      </c>
      <c r="G7" s="8">
        <f>FC_IND_NFM_AM_E!G7+FC_IND_NFM_PA_E!G7+FC_IND_NFM_SA_E!G7+FC_IND_NFM_OM_E!G7</f>
        <v>26.893380163745597</v>
      </c>
      <c r="H7" s="8">
        <f>FC_IND_NFM_AM_E!H7+FC_IND_NFM_PA_E!H7+FC_IND_NFM_SA_E!H7+FC_IND_NFM_OM_E!H7</f>
        <v>22.514269932000001</v>
      </c>
      <c r="I7" s="8">
        <f>FC_IND_NFM_AM_E!I7+FC_IND_NFM_PA_E!I7+FC_IND_NFM_SA_E!I7+FC_IND_NFM_OM_E!I7</f>
        <v>14.866065283059431</v>
      </c>
      <c r="J7" s="8">
        <f>FC_IND_NFM_AM_E!J7+FC_IND_NFM_PA_E!J7+FC_IND_NFM_SA_E!J7+FC_IND_NFM_OM_E!J7</f>
        <v>9.7895100941665589</v>
      </c>
      <c r="K7" s="8">
        <f>FC_IND_NFM_AM_E!K7+FC_IND_NFM_PA_E!K7+FC_IND_NFM_SA_E!K7+FC_IND_NFM_OM_E!K7</f>
        <v>9.9305950757473695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  <c r="Y7" s="8">
        <f>FC_IND_NFM_AM_E!Y7+FC_IND_NFM_PA_E!Y7+FC_IND_NFM_SA_E!Y7+FC_IND_NFM_OM_E!Y7</f>
        <v>0</v>
      </c>
      <c r="Z7" s="8">
        <f>FC_IND_NFM_AM_E!Z7+FC_IND_NFM_PA_E!Z7+FC_IND_NFM_SA_E!Z7+FC_IND_NFM_OM_E!Z7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5.9260653873152052</v>
      </c>
      <c r="D8" s="19">
        <f t="shared" ref="D8:W8" si="9">SUM(D9:D10)</f>
        <v>2.5320941049248584</v>
      </c>
      <c r="E8" s="19">
        <f t="shared" si="9"/>
        <v>2.4532960602659397</v>
      </c>
      <c r="F8" s="19">
        <f t="shared" si="9"/>
        <v>2.3963654155602141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1.1951520802655737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  <c r="Y9" s="8">
        <f>FC_IND_NFM_AM_E!Y9+FC_IND_NFM_PA_E!Y9+FC_IND_NFM_SA_E!Y9+FC_IND_NFM_OM_E!Y9</f>
        <v>0</v>
      </c>
      <c r="Z9" s="8">
        <f>FC_IND_NFM_AM_E!Z9+FC_IND_NFM_PA_E!Z9+FC_IND_NFM_SA_E!Z9+FC_IND_NFM_OM_E!Z9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5.9260653873152052</v>
      </c>
      <c r="D10" s="8">
        <f>FC_IND_NFM_AM_E!D10+FC_IND_NFM_PA_E!D10+FC_IND_NFM_SA_E!D10+FC_IND_NFM_OM_E!D10</f>
        <v>2.5320941049248584</v>
      </c>
      <c r="E10" s="8">
        <f>FC_IND_NFM_AM_E!E10+FC_IND_NFM_PA_E!E10+FC_IND_NFM_SA_E!E10+FC_IND_NFM_OM_E!E10</f>
        <v>2.4532960602659397</v>
      </c>
      <c r="F10" s="8">
        <f>FC_IND_NFM_AM_E!F10+FC_IND_NFM_PA_E!F10+FC_IND_NFM_SA_E!F10+FC_IND_NFM_OM_E!F10</f>
        <v>2.3963654155602141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1.1951520802655737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  <c r="Y10" s="8">
        <f>FC_IND_NFM_AM_E!Y10+FC_IND_NFM_PA_E!Y10+FC_IND_NFM_SA_E!Y10+FC_IND_NFM_OM_E!Y10</f>
        <v>0</v>
      </c>
      <c r="Z10" s="8">
        <f>FC_IND_NFM_AM_E!Z10+FC_IND_NFM_PA_E!Z10+FC_IND_NFM_SA_E!Z10+FC_IND_NFM_OM_E!Z10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8.9784417307571402</v>
      </c>
      <c r="D11" s="19">
        <f t="shared" ref="D11:W11" si="12">SUM(D12:D16)</f>
        <v>9.0130360320000005</v>
      </c>
      <c r="E11" s="19">
        <f t="shared" si="12"/>
        <v>5.9860120320000005</v>
      </c>
      <c r="F11" s="19">
        <f t="shared" si="12"/>
        <v>9.044171136000001</v>
      </c>
      <c r="G11" s="19">
        <f t="shared" si="12"/>
        <v>12.057741696000001</v>
      </c>
      <c r="H11" s="19">
        <f t="shared" si="12"/>
        <v>15.600560976000004</v>
      </c>
      <c r="I11" s="19">
        <f t="shared" si="12"/>
        <v>15.560598671170428</v>
      </c>
      <c r="J11" s="19">
        <f t="shared" si="12"/>
        <v>15.728637994383611</v>
      </c>
      <c r="K11" s="19">
        <f t="shared" si="12"/>
        <v>15.064059783827712</v>
      </c>
      <c r="L11" s="19">
        <f t="shared" si="12"/>
        <v>15.639842563438044</v>
      </c>
      <c r="M11" s="19">
        <f t="shared" si="12"/>
        <v>12.358413980974472</v>
      </c>
      <c r="N11" s="19">
        <f t="shared" si="12"/>
        <v>15.41582177629563</v>
      </c>
      <c r="O11" s="19">
        <f t="shared" si="12"/>
        <v>15.424399338690506</v>
      </c>
      <c r="P11" s="19">
        <f t="shared" si="12"/>
        <v>9.2505452041004403</v>
      </c>
      <c r="Q11" s="19">
        <f t="shared" si="12"/>
        <v>12.049901053739999</v>
      </c>
      <c r="R11" s="19">
        <f t="shared" si="12"/>
        <v>15.338290421325169</v>
      </c>
      <c r="S11" s="19">
        <f t="shared" si="12"/>
        <v>15.331900319999994</v>
      </c>
      <c r="T11" s="19">
        <f t="shared" si="12"/>
        <v>15.421243337031983</v>
      </c>
      <c r="U11" s="19">
        <f t="shared" si="12"/>
        <v>12.302989764111924</v>
      </c>
      <c r="V11" s="19">
        <f t="shared" si="12"/>
        <v>15.230170964252626</v>
      </c>
      <c r="W11" s="19">
        <f t="shared" si="12"/>
        <v>15.308106771319745</v>
      </c>
      <c r="X11" s="19">
        <f t="shared" ref="X11:Z11" si="13">SUM(X12:X16)</f>
        <v>15.361914304263429</v>
      </c>
      <c r="Y11" s="19">
        <f t="shared" si="13"/>
        <v>9.0625936853872222</v>
      </c>
      <c r="Z11" s="19">
        <f t="shared" si="13"/>
        <v>6.1669955377857102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8.9784417307571402</v>
      </c>
      <c r="D13" s="8">
        <f>FC_IND_NFM_AM_E!D13+FC_IND_NFM_PA_E!D13+FC_IND_NFM_SA_E!D13+FC_IND_NFM_OM_E!D13</f>
        <v>9.0130360320000005</v>
      </c>
      <c r="E13" s="8">
        <f>FC_IND_NFM_AM_E!E13+FC_IND_NFM_PA_E!E13+FC_IND_NFM_SA_E!E13+FC_IND_NFM_OM_E!E13</f>
        <v>5.9860120320000005</v>
      </c>
      <c r="F13" s="8">
        <f>FC_IND_NFM_AM_E!F13+FC_IND_NFM_PA_E!F13+FC_IND_NFM_SA_E!F13+FC_IND_NFM_OM_E!F13</f>
        <v>9.044171136000001</v>
      </c>
      <c r="G13" s="8">
        <f>FC_IND_NFM_AM_E!G13+FC_IND_NFM_PA_E!G13+FC_IND_NFM_SA_E!G13+FC_IND_NFM_OM_E!G13</f>
        <v>12.057741696000001</v>
      </c>
      <c r="H13" s="8">
        <f>FC_IND_NFM_AM_E!H13+FC_IND_NFM_PA_E!H13+FC_IND_NFM_SA_E!H13+FC_IND_NFM_OM_E!H13</f>
        <v>15.600560976000004</v>
      </c>
      <c r="I13" s="8">
        <f>FC_IND_NFM_AM_E!I13+FC_IND_NFM_PA_E!I13+FC_IND_NFM_SA_E!I13+FC_IND_NFM_OM_E!I13</f>
        <v>15.560598671170428</v>
      </c>
      <c r="J13" s="8">
        <f>FC_IND_NFM_AM_E!J13+FC_IND_NFM_PA_E!J13+FC_IND_NFM_SA_E!J13+FC_IND_NFM_OM_E!J13</f>
        <v>15.728637994383611</v>
      </c>
      <c r="K13" s="8">
        <f>FC_IND_NFM_AM_E!K13+FC_IND_NFM_PA_E!K13+FC_IND_NFM_SA_E!K13+FC_IND_NFM_OM_E!K13</f>
        <v>15.064059783827712</v>
      </c>
      <c r="L13" s="8">
        <f>FC_IND_NFM_AM_E!L13+FC_IND_NFM_PA_E!L13+FC_IND_NFM_SA_E!L13+FC_IND_NFM_OM_E!L13</f>
        <v>15.639842563438044</v>
      </c>
      <c r="M13" s="8">
        <f>FC_IND_NFM_AM_E!M13+FC_IND_NFM_PA_E!M13+FC_IND_NFM_SA_E!M13+FC_IND_NFM_OM_E!M13</f>
        <v>12.358413980974472</v>
      </c>
      <c r="N13" s="8">
        <f>FC_IND_NFM_AM_E!N13+FC_IND_NFM_PA_E!N13+FC_IND_NFM_SA_E!N13+FC_IND_NFM_OM_E!N13</f>
        <v>15.41582177629563</v>
      </c>
      <c r="O13" s="8">
        <f>FC_IND_NFM_AM_E!O13+FC_IND_NFM_PA_E!O13+FC_IND_NFM_SA_E!O13+FC_IND_NFM_OM_E!O13</f>
        <v>15.424399338690506</v>
      </c>
      <c r="P13" s="8">
        <f>FC_IND_NFM_AM_E!P13+FC_IND_NFM_PA_E!P13+FC_IND_NFM_SA_E!P13+FC_IND_NFM_OM_E!P13</f>
        <v>9.2505452041004403</v>
      </c>
      <c r="Q13" s="8">
        <f>FC_IND_NFM_AM_E!Q13+FC_IND_NFM_PA_E!Q13+FC_IND_NFM_SA_E!Q13+FC_IND_NFM_OM_E!Q13</f>
        <v>12.049901053739999</v>
      </c>
      <c r="R13" s="8">
        <f>FC_IND_NFM_AM_E!R13+FC_IND_NFM_PA_E!R13+FC_IND_NFM_SA_E!R13+FC_IND_NFM_OM_E!R13</f>
        <v>15.338290421325169</v>
      </c>
      <c r="S13" s="8">
        <f>FC_IND_NFM_AM_E!S13+FC_IND_NFM_PA_E!S13+FC_IND_NFM_SA_E!S13+FC_IND_NFM_OM_E!S13</f>
        <v>15.331900319999994</v>
      </c>
      <c r="T13" s="8">
        <f>FC_IND_NFM_AM_E!T13+FC_IND_NFM_PA_E!T13+FC_IND_NFM_SA_E!T13+FC_IND_NFM_OM_E!T13</f>
        <v>15.421243337031983</v>
      </c>
      <c r="U13" s="8">
        <f>FC_IND_NFM_AM_E!U13+FC_IND_NFM_PA_E!U13+FC_IND_NFM_SA_E!U13+FC_IND_NFM_OM_E!U13</f>
        <v>12.302989764111924</v>
      </c>
      <c r="V13" s="8">
        <f>FC_IND_NFM_AM_E!V13+FC_IND_NFM_PA_E!V13+FC_IND_NFM_SA_E!V13+FC_IND_NFM_OM_E!V13</f>
        <v>15.230170964252626</v>
      </c>
      <c r="W13" s="8">
        <f>FC_IND_NFM_AM_E!W13+FC_IND_NFM_PA_E!W13+FC_IND_NFM_SA_E!W13+FC_IND_NFM_OM_E!W13</f>
        <v>15.308106771319745</v>
      </c>
      <c r="X13" s="8">
        <f>FC_IND_NFM_AM_E!X13+FC_IND_NFM_PA_E!X13+FC_IND_NFM_SA_E!X13+FC_IND_NFM_OM_E!X13</f>
        <v>15.361914304263429</v>
      </c>
      <c r="Y13" s="8">
        <f>FC_IND_NFM_AM_E!Y13+FC_IND_NFM_PA_E!Y13+FC_IND_NFM_SA_E!Y13+FC_IND_NFM_OM_E!Y13</f>
        <v>9.0625936853872222</v>
      </c>
      <c r="Z13" s="8">
        <f>FC_IND_NFM_AM_E!Z13+FC_IND_NFM_PA_E!Z13+FC_IND_NFM_SA_E!Z13+FC_IND_NFM_OM_E!Z13</f>
        <v>6.1669955377857102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  <c r="Y16" s="8">
        <f>FC_IND_NFM_AM_E!Y16+FC_IND_NFM_PA_E!Y16+FC_IND_NFM_SA_E!Y16+FC_IND_NFM_OM_E!Y16</f>
        <v>0</v>
      </c>
      <c r="Z16" s="8">
        <f>FC_IND_NFM_AM_E!Z16+FC_IND_NFM_PA_E!Z16+FC_IND_NFM_SA_E!Z16+FC_IND_NFM_OM_E!Z16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  <c r="Y19" s="8">
        <f>FC_IND_NFM_AM_E!Y19+FC_IND_NFM_PA_E!Y19+FC_IND_NFM_SA_E!Y19+FC_IND_NFM_OM_E!Y19</f>
        <v>0</v>
      </c>
      <c r="Z19" s="8">
        <f>FC_IND_NFM_AM_E!Z19+FC_IND_NFM_PA_E!Z19+FC_IND_NFM_SA_E!Z19+FC_IND_NFM_OM_E!Z19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  <c r="Y21" s="8">
        <f>FC_IND_NFM_AM_E!Y21+FC_IND_NFM_PA_E!Y21+FC_IND_NFM_SA_E!Y21+FC_IND_NFM_OM_E!Y21</f>
        <v>0</v>
      </c>
      <c r="Z21" s="8">
        <f>FC_IND_NFM_AM_E!Z21+FC_IND_NFM_PA_E!Z21+FC_IND_NFM_SA_E!Z21+FC_IND_NFM_OM_E!Z21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9.1459015199999989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2.9026504799999984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9.1459015199999989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2.9026504799999984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2.9026504799999993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  <c r="Y36" s="8">
        <f>FC_IND_NFM_AM_E!Y36+FC_IND_NFM_PA_E!Y36+FC_IND_NFM_SA_E!Y36+FC_IND_NFM_OM_E!Y36</f>
        <v>2.9026504799999984</v>
      </c>
      <c r="Z36" s="8">
        <f>FC_IND_NFM_AM_E!Z36+FC_IND_NFM_PA_E!Z36+FC_IND_NFM_SA_E!Z36+FC_IND_NFM_OM_E!Z36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  <c r="Y37" s="8">
        <f>FC_IND_NFM_AM_E!Y37+FC_IND_NFM_PA_E!Y37+FC_IND_NFM_SA_E!Y37+FC_IND_NFM_OM_E!Y37</f>
        <v>0</v>
      </c>
      <c r="Z37" s="8">
        <f>FC_IND_NFM_AM_E!Z37+FC_IND_NFM_PA_E!Z37+FC_IND_NFM_SA_E!Z37+FC_IND_NFM_OM_E!Z37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  <c r="Y41" s="8">
        <f>FC_IND_NFM_AM_E!Y41+FC_IND_NFM_PA_E!Y41+FC_IND_NFM_SA_E!Y41+FC_IND_NFM_OM_E!Y41</f>
        <v>0</v>
      </c>
      <c r="Z41" s="8">
        <f>FC_IND_NFM_AM_E!Z41+FC_IND_NFM_PA_E!Z41+FC_IND_NFM_SA_E!Z41+FC_IND_NFM_OM_E!Z41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6.2432510399999988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  <c r="Y43" s="8">
        <f>FC_IND_NFM_AM_E!Y43+FC_IND_NFM_PA_E!Y43+FC_IND_NFM_SA_E!Y43+FC_IND_NFM_OM_E!Y43</f>
        <v>0</v>
      </c>
      <c r="Z43" s="8">
        <f>FC_IND_NFM_AM_E!Z43+FC_IND_NFM_PA_E!Z43+FC_IND_NFM_SA_E!Z43+FC_IND_NFM_OM_E!Z43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  <c r="Y44" s="8">
        <f>FC_IND_NFM_AM_E!Y44+FC_IND_NFM_PA_E!Y44+FC_IND_NFM_SA_E!Y44+FC_IND_NFM_OM_E!Y44</f>
        <v>0</v>
      </c>
      <c r="Z44" s="8">
        <f>FC_IND_NFM_AM_E!Z44+FC_IND_NFM_PA_E!Z44+FC_IND_NFM_SA_E!Z44+FC_IND_NFM_OM_E!Z44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  <c r="Y48" s="8">
        <f>FC_IND_NFM_AM_E!Y48+FC_IND_NFM_PA_E!Y48+FC_IND_NFM_SA_E!Y48+FC_IND_NFM_OM_E!Y48</f>
        <v>0</v>
      </c>
      <c r="Z48" s="8">
        <f>FC_IND_NFM_AM_E!Z48+FC_IND_NFM_PA_E!Z48+FC_IND_NFM_SA_E!Z48+FC_IND_NFM_OM_E!Z48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  <c r="Y50" s="8">
        <f>FC_IND_NFM_AM_E!Y50+FC_IND_NFM_PA_E!Y50+FC_IND_NFM_SA_E!Y50+FC_IND_NFM_OM_E!Y50</f>
        <v>0</v>
      </c>
      <c r="Z50" s="8">
        <f>FC_IND_NFM_AM_E!Z50+FC_IND_NFM_PA_E!Z50+FC_IND_NFM_SA_E!Z50+FC_IND_NFM_OM_E!Z50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59.02281</v>
      </c>
      <c r="D51" s="27">
        <f>FC_IND_NFM_AM_E!D51+FC_IND_NFM_PA_E!D51+FC_IND_NFM_SA_E!D51+FC_IND_NFM_OM_E!D51</f>
        <v>45.693449999999999</v>
      </c>
      <c r="E51" s="27">
        <f>FC_IND_NFM_AM_E!E51+FC_IND_NFM_PA_E!E51+FC_IND_NFM_SA_E!E51+FC_IND_NFM_OM_E!E51</f>
        <v>61.143389999999997</v>
      </c>
      <c r="F51" s="27">
        <f>FC_IND_NFM_AM_E!F51+FC_IND_NFM_PA_E!F51+FC_IND_NFM_SA_E!F51+FC_IND_NFM_OM_E!F51</f>
        <v>65.737980000000007</v>
      </c>
      <c r="G51" s="27">
        <f>FC_IND_NFM_AM_E!G51+FC_IND_NFM_PA_E!G51+FC_IND_NFM_SA_E!G51+FC_IND_NFM_OM_E!G51</f>
        <v>69.777180000000001</v>
      </c>
      <c r="H51" s="27">
        <f>FC_IND_NFM_AM_E!H51+FC_IND_NFM_PA_E!H51+FC_IND_NFM_SA_E!H51+FC_IND_NFM_OM_E!H51</f>
        <v>65.334060000000022</v>
      </c>
      <c r="I51" s="27">
        <f>FC_IND_NFM_AM_E!I51+FC_IND_NFM_PA_E!I51+FC_IND_NFM_SA_E!I51+FC_IND_NFM_OM_E!I51</f>
        <v>64.374750000000006</v>
      </c>
      <c r="J51" s="27">
        <f>FC_IND_NFM_AM_E!J51+FC_IND_NFM_PA_E!J51+FC_IND_NFM_SA_E!J51+FC_IND_NFM_OM_E!J51</f>
        <v>69.575220000000016</v>
      </c>
      <c r="K51" s="27">
        <f>FC_IND_NFM_AM_E!K51+FC_IND_NFM_PA_E!K51+FC_IND_NFM_SA_E!K51+FC_IND_NFM_OM_E!K51</f>
        <v>88.105050000000006</v>
      </c>
      <c r="L51" s="27">
        <f>FC_IND_NFM_AM_E!L51+FC_IND_NFM_PA_E!L51+FC_IND_NFM_SA_E!L51+FC_IND_NFM_OM_E!L51</f>
        <v>60.436530000000019</v>
      </c>
      <c r="M51" s="27">
        <f>FC_IND_NFM_AM_E!M51+FC_IND_NFM_PA_E!M51+FC_IND_NFM_SA_E!M51+FC_IND_NFM_OM_E!M51</f>
        <v>75.179610000000025</v>
      </c>
      <c r="N51" s="27">
        <f>FC_IND_NFM_AM_E!N51+FC_IND_NFM_PA_E!N51+FC_IND_NFM_SA_E!N51+FC_IND_NFM_OM_E!N51</f>
        <v>75.634019999999992</v>
      </c>
      <c r="O51" s="27">
        <f>FC_IND_NFM_AM_E!O51+FC_IND_NFM_PA_E!O51+FC_IND_NFM_SA_E!O51+FC_IND_NFM_OM_E!O51</f>
        <v>74.06883000000002</v>
      </c>
      <c r="P51" s="27">
        <f>FC_IND_NFM_AM_E!P51+FC_IND_NFM_PA_E!P51+FC_IND_NFM_SA_E!P51+FC_IND_NFM_OM_E!P51</f>
        <v>69.019830000000013</v>
      </c>
      <c r="Q51" s="27">
        <f>FC_IND_NFM_AM_E!Q51+FC_IND_NFM_PA_E!Q51+FC_IND_NFM_SA_E!Q51+FC_IND_NFM_OM_E!Q51</f>
        <v>70.130610000000004</v>
      </c>
      <c r="R51" s="27">
        <f>FC_IND_NFM_AM_E!R51+FC_IND_NFM_PA_E!R51+FC_IND_NFM_SA_E!R51+FC_IND_NFM_OM_E!R51</f>
        <v>75.936959999999999</v>
      </c>
      <c r="S51" s="27">
        <f>FC_IND_NFM_AM_E!S51+FC_IND_NFM_PA_E!S51+FC_IND_NFM_SA_E!S51+FC_IND_NFM_OM_E!S51</f>
        <v>74.977650000000011</v>
      </c>
      <c r="T51" s="27">
        <f>FC_IND_NFM_AM_E!T51+FC_IND_NFM_PA_E!T51+FC_IND_NFM_SA_E!T51+FC_IND_NFM_OM_E!T51</f>
        <v>82.652129999999985</v>
      </c>
      <c r="U51" s="27">
        <f>FC_IND_NFM_AM_E!U51+FC_IND_NFM_PA_E!U51+FC_IND_NFM_SA_E!U51+FC_IND_NFM_OM_E!U51</f>
        <v>77.349064319999997</v>
      </c>
      <c r="V51" s="27">
        <f>FC_IND_NFM_AM_E!V51+FC_IND_NFM_PA_E!V51+FC_IND_NFM_SA_E!V51+FC_IND_NFM_OM_E!V51</f>
        <v>77.250305879999971</v>
      </c>
      <c r="W51" s="27">
        <f>FC_IND_NFM_AM_E!W51+FC_IND_NFM_PA_E!W51+FC_IND_NFM_SA_E!W51+FC_IND_NFM_OM_E!W51</f>
        <v>75.079437839999997</v>
      </c>
      <c r="X51" s="27">
        <f>FC_IND_NFM_AM_E!X51+FC_IND_NFM_PA_E!X51+FC_IND_NFM_SA_E!X51+FC_IND_NFM_OM_E!X51</f>
        <v>96.839214120000022</v>
      </c>
      <c r="Y51" s="27">
        <f>FC_IND_NFM_AM_E!Y51+FC_IND_NFM_PA_E!Y51+FC_IND_NFM_SA_E!Y51+FC_IND_NFM_OM_E!Y51</f>
        <v>71.948048040000018</v>
      </c>
      <c r="Z51" s="27">
        <f>FC_IND_NFM_AM_E!Z51+FC_IND_NFM_PA_E!Z51+FC_IND_NFM_SA_E!Z51+FC_IND_NFM_OM_E!Z51</f>
        <v>70.78698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  <c r="Y53" s="8">
        <f>FC_IND_NFM_AM_E!Y53+FC_IND_NFM_PA_E!Y53+FC_IND_NFM_SA_E!Y53+FC_IND_NFM_OM_E!Y53</f>
        <v>0</v>
      </c>
      <c r="Z53" s="8">
        <f>FC_IND_NFM_AM_E!Z53+FC_IND_NFM_PA_E!Z53+FC_IND_NFM_SA_E!Z53+FC_IND_NFM_OM_E!Z53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0.11208959999999998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0.11208959999999998</v>
      </c>
      <c r="X62" s="52">
        <f>FC_IND_NFM_AM_E!X62+FC_IND_NFM_PA_E!X62+FC_IND_NFM_SA_E!X62+FC_IND_NFM_OM_E!X62</f>
        <v>0</v>
      </c>
      <c r="Y62" s="52">
        <f>FC_IND_NFM_AM_E!Y62+FC_IND_NFM_PA_E!Y62+FC_IND_NFM_SA_E!Y62+FC_IND_NFM_OM_E!Y62</f>
        <v>0</v>
      </c>
      <c r="Z62" s="52">
        <f>FC_IND_NFM_AM_E!Z62+FC_IND_NFM_PA_E!Z62+FC_IND_NFM_SA_E!Z62+FC_IND_NFM_OM_E!Z62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  <c r="Y64" s="52">
        <f>FC_IND_NFM_AM_E!Y64+FC_IND_NFM_PA_E!Y64+FC_IND_NFM_SA_E!Y64+FC_IND_NFM_OM_E!Y64</f>
        <v>0</v>
      </c>
      <c r="Z64" s="52">
        <f>FC_IND_NFM_AM_E!Z64+FC_IND_NFM_PA_E!Z64+FC_IND_NFM_SA_E!Z64+FC_IND_NFM_OM_E!Z64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  <c r="Y69" s="52">
        <f>FC_IND_NFM_AM_E!Y69+FC_IND_NFM_PA_E!Y69+FC_IND_NFM_SA_E!Y69+FC_IND_NFM_OM_E!Y69</f>
        <v>0</v>
      </c>
      <c r="Z69" s="52">
        <f>FC_IND_NFM_AM_E!Z69+FC_IND_NFM_PA_E!Z69+FC_IND_NFM_SA_E!Z69+FC_IND_NFM_OM_E!Z69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70.214920641198574</v>
      </c>
      <c r="D2" s="21">
        <f t="shared" ref="D2:X2" si="0">SUM(D3,D17,D22,D25,D26,D51,D52)</f>
        <v>48.783470030775561</v>
      </c>
      <c r="E2" s="21">
        <f t="shared" si="0"/>
        <v>84.638935638390151</v>
      </c>
      <c r="F2" s="21">
        <f t="shared" si="0"/>
        <v>84.139548813276321</v>
      </c>
      <c r="G2" s="21">
        <f t="shared" si="0"/>
        <v>67.560606417514933</v>
      </c>
      <c r="H2" s="21">
        <f t="shared" si="0"/>
        <v>71.594318142145525</v>
      </c>
      <c r="I2" s="21">
        <f t="shared" si="0"/>
        <v>61.024592954042774</v>
      </c>
      <c r="J2" s="21">
        <f t="shared" si="0"/>
        <v>57.956618013345519</v>
      </c>
      <c r="K2" s="21">
        <f t="shared" si="0"/>
        <v>76.05622146059288</v>
      </c>
      <c r="L2" s="21">
        <f t="shared" si="0"/>
        <v>56.402634860727233</v>
      </c>
      <c r="M2" s="21">
        <f t="shared" si="0"/>
        <v>62.958031532260549</v>
      </c>
      <c r="N2" s="21">
        <f t="shared" si="0"/>
        <v>70.279601623692756</v>
      </c>
      <c r="O2" s="21">
        <f t="shared" si="0"/>
        <v>64.323552530347143</v>
      </c>
      <c r="P2" s="21">
        <f t="shared" si="0"/>
        <v>63.151291337163492</v>
      </c>
      <c r="Q2" s="21">
        <f t="shared" si="0"/>
        <v>59.290927033357541</v>
      </c>
      <c r="R2" s="21">
        <f t="shared" si="0"/>
        <v>66.398520004902764</v>
      </c>
      <c r="S2" s="21">
        <f t="shared" si="0"/>
        <v>60.992900965195183</v>
      </c>
      <c r="T2" s="21">
        <f t="shared" si="0"/>
        <v>63.036025112597557</v>
      </c>
      <c r="U2" s="21">
        <f t="shared" si="0"/>
        <v>61.038397298826126</v>
      </c>
      <c r="V2" s="21">
        <f t="shared" si="0"/>
        <v>54.994286405230064</v>
      </c>
      <c r="W2" s="21">
        <f t="shared" si="0"/>
        <v>50.225101242365881</v>
      </c>
      <c r="X2" s="21">
        <f t="shared" si="0"/>
        <v>62.681716682069172</v>
      </c>
      <c r="Y2" s="21">
        <f t="shared" ref="Y2:Z2" si="1">SUM(Y3,Y17,Y22,Y25,Y26,Y51,Y52)</f>
        <v>31.786916466311549</v>
      </c>
      <c r="Z2" s="21">
        <f t="shared" si="1"/>
        <v>43.111031781079525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18.960998512802796</v>
      </c>
      <c r="D3" s="24">
        <f t="shared" si="2"/>
        <v>11.722023707499908</v>
      </c>
      <c r="E3" s="24">
        <f t="shared" si="2"/>
        <v>31.371507004601224</v>
      </c>
      <c r="F3" s="24">
        <f t="shared" si="2"/>
        <v>26.372293475000035</v>
      </c>
      <c r="G3" s="24">
        <f t="shared" si="2"/>
        <v>14.602697930273909</v>
      </c>
      <c r="H3" s="24">
        <f t="shared" si="2"/>
        <v>18.018885087800097</v>
      </c>
      <c r="I3" s="24">
        <f t="shared" si="2"/>
        <v>12.206518738850189</v>
      </c>
      <c r="J3" s="24">
        <f t="shared" si="2"/>
        <v>8.6872462111546369</v>
      </c>
      <c r="K3" s="24">
        <f t="shared" si="2"/>
        <v>10.120414065945033</v>
      </c>
      <c r="L3" s="24">
        <f t="shared" si="2"/>
        <v>8.181991125394152</v>
      </c>
      <c r="M3" s="24">
        <f t="shared" si="2"/>
        <v>5.778018494563101</v>
      </c>
      <c r="N3" s="24">
        <f t="shared" si="2"/>
        <v>8.6189624361528399</v>
      </c>
      <c r="O3" s="24">
        <f t="shared" si="2"/>
        <v>7.3649087423857891</v>
      </c>
      <c r="P3" s="24">
        <f t="shared" si="2"/>
        <v>5.7074812118010101</v>
      </c>
      <c r="Q3" s="24">
        <f t="shared" si="2"/>
        <v>5.9395507594614161</v>
      </c>
      <c r="R3" s="24">
        <f t="shared" si="2"/>
        <v>7.6076416558488331</v>
      </c>
      <c r="S3" s="24">
        <f t="shared" si="2"/>
        <v>6.6063271838128657</v>
      </c>
      <c r="T3" s="24">
        <f t="shared" si="2"/>
        <v>4.782532802898908</v>
      </c>
      <c r="U3" s="24">
        <f t="shared" si="2"/>
        <v>5.2473311089069785</v>
      </c>
      <c r="V3" s="24">
        <f t="shared" si="2"/>
        <v>4.9050836681967072</v>
      </c>
      <c r="W3" s="24">
        <f t="shared" si="2"/>
        <v>4.0893075512272405</v>
      </c>
      <c r="X3" s="24">
        <f t="shared" si="2"/>
        <v>3.8940203230734149</v>
      </c>
      <c r="Y3" s="24">
        <f t="shared" ref="Y3:Z3" si="3">SUM(Y4,Y8,Y11)</f>
        <v>1.0702298932147987</v>
      </c>
      <c r="Z3" s="24">
        <f t="shared" si="3"/>
        <v>1.1590713059441236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11.721365593301353</v>
      </c>
      <c r="D4" s="19">
        <f t="shared" si="4"/>
        <v>6.5455120868455614</v>
      </c>
      <c r="E4" s="19">
        <f t="shared" si="4"/>
        <v>27.468645220311615</v>
      </c>
      <c r="F4" s="19">
        <f t="shared" si="4"/>
        <v>20.41192254624114</v>
      </c>
      <c r="G4" s="19">
        <f t="shared" si="4"/>
        <v>10.082274607372815</v>
      </c>
      <c r="H4" s="19">
        <f t="shared" si="4"/>
        <v>10.643679456945234</v>
      </c>
      <c r="I4" s="19">
        <f t="shared" si="4"/>
        <v>5.9639434912616691</v>
      </c>
      <c r="J4" s="19">
        <f t="shared" si="4"/>
        <v>3.3326824571868978</v>
      </c>
      <c r="K4" s="19">
        <f t="shared" si="4"/>
        <v>3.8374369967161601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11.721365593301353</v>
      </c>
      <c r="D7" s="8">
        <v>6.5455120868455614</v>
      </c>
      <c r="E7" s="8">
        <v>27.468645220311615</v>
      </c>
      <c r="F7" s="8">
        <v>20.41192254624114</v>
      </c>
      <c r="G7" s="8">
        <v>10.082274607372815</v>
      </c>
      <c r="H7" s="8">
        <v>10.643679456945234</v>
      </c>
      <c r="I7" s="8">
        <v>5.9639434912616691</v>
      </c>
      <c r="J7" s="8">
        <v>3.3326824571868978</v>
      </c>
      <c r="K7" s="8">
        <v>3.8374369967161601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2.8784942515210101</v>
      </c>
      <c r="D8" s="19">
        <f t="shared" si="6"/>
        <v>1.1353197758085354</v>
      </c>
      <c r="E8" s="19">
        <f t="shared" si="6"/>
        <v>1.1345569251032463</v>
      </c>
      <c r="F8" s="19">
        <f t="shared" si="6"/>
        <v>1.2484752522940401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0.46183746034657752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2.8784942515210101</v>
      </c>
      <c r="D10" s="8">
        <v>1.1353197758085354</v>
      </c>
      <c r="E10" s="8">
        <v>1.1345569251032463</v>
      </c>
      <c r="F10" s="8">
        <v>1.2484752522940401</v>
      </c>
      <c r="G10" s="8">
        <v>0</v>
      </c>
      <c r="H10" s="8">
        <v>0</v>
      </c>
      <c r="I10" s="8">
        <v>0</v>
      </c>
      <c r="J10" s="8">
        <v>0</v>
      </c>
      <c r="K10" s="8">
        <v>0.46183746034657752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4.3611386679804323</v>
      </c>
      <c r="D11" s="19">
        <f t="shared" si="8"/>
        <v>4.0411918448458115</v>
      </c>
      <c r="E11" s="19">
        <f t="shared" si="8"/>
        <v>2.7683048591863604</v>
      </c>
      <c r="F11" s="19">
        <f t="shared" si="8"/>
        <v>4.7118956764648541</v>
      </c>
      <c r="G11" s="19">
        <f t="shared" si="8"/>
        <v>4.5204233229010944</v>
      </c>
      <c r="H11" s="19">
        <f t="shared" si="8"/>
        <v>7.3752056308548619</v>
      </c>
      <c r="I11" s="19">
        <f t="shared" si="8"/>
        <v>6.2425752475885208</v>
      </c>
      <c r="J11" s="19">
        <f t="shared" si="8"/>
        <v>5.3545637539677386</v>
      </c>
      <c r="K11" s="19">
        <f t="shared" si="8"/>
        <v>5.8211396088822953</v>
      </c>
      <c r="L11" s="19">
        <f t="shared" si="8"/>
        <v>8.181991125394152</v>
      </c>
      <c r="M11" s="19">
        <f t="shared" si="8"/>
        <v>5.778018494563101</v>
      </c>
      <c r="N11" s="19">
        <f t="shared" si="8"/>
        <v>8.6189624361528399</v>
      </c>
      <c r="O11" s="19">
        <f t="shared" si="8"/>
        <v>7.3649087423857891</v>
      </c>
      <c r="P11" s="19">
        <f t="shared" si="8"/>
        <v>5.7074812118010101</v>
      </c>
      <c r="Q11" s="19">
        <f t="shared" si="8"/>
        <v>5.9395507594614161</v>
      </c>
      <c r="R11" s="19">
        <f t="shared" si="8"/>
        <v>7.6076416558488331</v>
      </c>
      <c r="S11" s="19">
        <f t="shared" si="8"/>
        <v>6.6063271838128657</v>
      </c>
      <c r="T11" s="19">
        <f t="shared" si="8"/>
        <v>4.782532802898908</v>
      </c>
      <c r="U11" s="19">
        <f t="shared" si="8"/>
        <v>5.2473311089069785</v>
      </c>
      <c r="V11" s="19">
        <f t="shared" si="8"/>
        <v>4.9050836681967072</v>
      </c>
      <c r="W11" s="19">
        <f t="shared" si="8"/>
        <v>4.0893075512272405</v>
      </c>
      <c r="X11" s="19">
        <f t="shared" si="8"/>
        <v>3.8940203230734149</v>
      </c>
      <c r="Y11" s="19">
        <f t="shared" ref="Y11:Z11" si="9">SUM(Y12:Y16)</f>
        <v>1.0702298932147987</v>
      </c>
      <c r="Z11" s="19">
        <f t="shared" si="9"/>
        <v>1.1590713059441236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4.3611386679804323</v>
      </c>
      <c r="D13" s="8">
        <v>4.0411918448458115</v>
      </c>
      <c r="E13" s="8">
        <v>2.7683048591863604</v>
      </c>
      <c r="F13" s="8">
        <v>4.7118956764648541</v>
      </c>
      <c r="G13" s="8">
        <v>4.5204233229010944</v>
      </c>
      <c r="H13" s="8">
        <v>7.3752056308548619</v>
      </c>
      <c r="I13" s="8">
        <v>6.2425752475885208</v>
      </c>
      <c r="J13" s="8">
        <v>5.3545637539677386</v>
      </c>
      <c r="K13" s="8">
        <v>5.8211396088822953</v>
      </c>
      <c r="L13" s="8">
        <v>8.181991125394152</v>
      </c>
      <c r="M13" s="8">
        <v>5.778018494563101</v>
      </c>
      <c r="N13" s="8">
        <v>8.6189624361528399</v>
      </c>
      <c r="O13" s="8">
        <v>7.3649087423857891</v>
      </c>
      <c r="P13" s="8">
        <v>5.7074812118010101</v>
      </c>
      <c r="Q13" s="8">
        <v>5.9395507594614161</v>
      </c>
      <c r="R13" s="8">
        <v>7.6076416558488331</v>
      </c>
      <c r="S13" s="8">
        <v>6.6063271838128657</v>
      </c>
      <c r="T13" s="8">
        <v>4.782532802898908</v>
      </c>
      <c r="U13" s="8">
        <v>5.2473311089069785</v>
      </c>
      <c r="V13" s="8">
        <v>4.9050836681967072</v>
      </c>
      <c r="W13" s="8">
        <v>4.0893075512272405</v>
      </c>
      <c r="X13" s="8">
        <v>3.8940203230734149</v>
      </c>
      <c r="Y13" s="8">
        <v>1.0702298932147987</v>
      </c>
      <c r="Z13" s="8">
        <v>1.1590713059441236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5.7962780315976499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1.1833037816846517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5.7962780315976499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1.1833037816846517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1.8338446666346782</v>
      </c>
      <c r="U36" s="8">
        <v>0</v>
      </c>
      <c r="V36" s="8">
        <v>0</v>
      </c>
      <c r="W36" s="8">
        <v>0</v>
      </c>
      <c r="X36" s="8">
        <v>0</v>
      </c>
      <c r="Y36" s="8">
        <v>1.1833037816846517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3.9624333649629722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51.253922128395786</v>
      </c>
      <c r="D51" s="27">
        <v>37.061446323275653</v>
      </c>
      <c r="E51" s="27">
        <v>53.267428633788924</v>
      </c>
      <c r="F51" s="27">
        <v>57.767255338276293</v>
      </c>
      <c r="G51" s="27">
        <v>52.957908487241021</v>
      </c>
      <c r="H51" s="27">
        <v>53.575433054345424</v>
      </c>
      <c r="I51" s="27">
        <v>48.818074215192581</v>
      </c>
      <c r="J51" s="27">
        <v>49.269371802190882</v>
      </c>
      <c r="K51" s="27">
        <v>65.935807394647853</v>
      </c>
      <c r="L51" s="27">
        <v>48.220643735333077</v>
      </c>
      <c r="M51" s="27">
        <v>57.180013037697449</v>
      </c>
      <c r="N51" s="27">
        <v>61.660639187539914</v>
      </c>
      <c r="O51" s="27">
        <v>56.958643787961357</v>
      </c>
      <c r="P51" s="27">
        <v>57.443810125362482</v>
      </c>
      <c r="Q51" s="27">
        <v>53.351376273896122</v>
      </c>
      <c r="R51" s="27">
        <v>58.790878349053926</v>
      </c>
      <c r="S51" s="27">
        <v>54.386573781382317</v>
      </c>
      <c r="T51" s="27">
        <v>52.457214278100999</v>
      </c>
      <c r="U51" s="27">
        <v>55.79106618991915</v>
      </c>
      <c r="V51" s="27">
        <v>50.089202737033354</v>
      </c>
      <c r="W51" s="27">
        <v>46.135793691138637</v>
      </c>
      <c r="X51" s="27">
        <v>58.78769635899576</v>
      </c>
      <c r="Y51" s="27">
        <v>29.533382791412098</v>
      </c>
      <c r="Z51" s="27">
        <v>41.951960475135401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5.9911320220726268E-2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5.9911320220726268E-2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4.2891079006431347</v>
      </c>
      <c r="D2" s="21">
        <f t="shared" ref="D2:X2" si="0">SUM(D3,D17,D22,D25,D26,D51,D52)</f>
        <v>1.8489043568871901</v>
      </c>
      <c r="E2" s="21">
        <f t="shared" si="0"/>
        <v>4.943204475567156</v>
      </c>
      <c r="F2" s="21">
        <f t="shared" si="0"/>
        <v>3.2648805427368321</v>
      </c>
      <c r="G2" s="21">
        <f t="shared" si="0"/>
        <v>4.0389595152123468</v>
      </c>
      <c r="H2" s="21">
        <f t="shared" si="0"/>
        <v>4.343896461790572</v>
      </c>
      <c r="I2" s="21">
        <f t="shared" si="0"/>
        <v>3.3411095081255708</v>
      </c>
      <c r="J2" s="21">
        <f t="shared" si="0"/>
        <v>5.2839244054577374</v>
      </c>
      <c r="K2" s="21">
        <f t="shared" si="0"/>
        <v>6.2298019562749225</v>
      </c>
      <c r="L2" s="21">
        <f t="shared" si="0"/>
        <v>6.8557255195345901</v>
      </c>
      <c r="M2" s="21">
        <f t="shared" si="0"/>
        <v>8.6933343894251038</v>
      </c>
      <c r="N2" s="21">
        <f t="shared" si="0"/>
        <v>9.68739012287908</v>
      </c>
      <c r="O2" s="21">
        <f t="shared" si="0"/>
        <v>9.1042044753471494</v>
      </c>
      <c r="P2" s="21">
        <f t="shared" si="0"/>
        <v>8.2877713184834736</v>
      </c>
      <c r="Q2" s="21">
        <f t="shared" si="0"/>
        <v>10.343634582516652</v>
      </c>
      <c r="R2" s="21">
        <f t="shared" si="0"/>
        <v>10.507331865306172</v>
      </c>
      <c r="S2" s="21">
        <f t="shared" si="0"/>
        <v>11.259630614588817</v>
      </c>
      <c r="T2" s="21">
        <f t="shared" si="0"/>
        <v>12.521147661199683</v>
      </c>
      <c r="U2" s="21">
        <f t="shared" si="0"/>
        <v>11.275633202983478</v>
      </c>
      <c r="V2" s="21">
        <f t="shared" si="0"/>
        <v>10.504473588677641</v>
      </c>
      <c r="W2" s="21">
        <f t="shared" si="0"/>
        <v>9.6365476947929647</v>
      </c>
      <c r="X2" s="21">
        <f t="shared" si="0"/>
        <v>13.14864602622221</v>
      </c>
      <c r="Y2" s="21">
        <f t="shared" ref="Y2:Z2" si="1">SUM(Y3,Y17,Y22,Y25,Y26,Y51,Y52)</f>
        <v>15.226799617548192</v>
      </c>
      <c r="Z2" s="21">
        <f t="shared" si="1"/>
        <v>19.98582471785917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2.0812426942574356</v>
      </c>
      <c r="D3" s="24">
        <f t="shared" ref="D3:W3" si="3">SUM(D4,D8,D11)</f>
        <v>0.79753265739539603</v>
      </c>
      <c r="E3" s="24">
        <f t="shared" si="3"/>
        <v>2.9718171217997122</v>
      </c>
      <c r="F3" s="24">
        <f t="shared" si="3"/>
        <v>1.7423812813609085</v>
      </c>
      <c r="G3" s="24">
        <f t="shared" si="3"/>
        <v>1.6105623423194859</v>
      </c>
      <c r="H3" s="24">
        <f t="shared" si="3"/>
        <v>1.9422119940863567</v>
      </c>
      <c r="I3" s="24">
        <f t="shared" si="3"/>
        <v>1.2339107860368714</v>
      </c>
      <c r="J3" s="24">
        <f t="shared" si="3"/>
        <v>1.5520281401899512</v>
      </c>
      <c r="K3" s="24">
        <f t="shared" si="3"/>
        <v>1.6588097668384039</v>
      </c>
      <c r="L3" s="24">
        <f t="shared" si="3"/>
        <v>1.9079168236739985</v>
      </c>
      <c r="M3" s="24">
        <f t="shared" si="3"/>
        <v>1.6216983810596446</v>
      </c>
      <c r="N3" s="24">
        <f t="shared" si="3"/>
        <v>2.3587198488603982</v>
      </c>
      <c r="O3" s="24">
        <f t="shared" si="3"/>
        <v>2.0750073245950582</v>
      </c>
      <c r="P3" s="24">
        <f t="shared" si="3"/>
        <v>1.5074752989429661</v>
      </c>
      <c r="Q3" s="24">
        <f t="shared" si="3"/>
        <v>2.0661006669829614</v>
      </c>
      <c r="R3" s="24">
        <f t="shared" si="3"/>
        <v>2.3935619869631881</v>
      </c>
      <c r="S3" s="24">
        <f t="shared" si="3"/>
        <v>2.4272298217933064</v>
      </c>
      <c r="T3" s="24">
        <f t="shared" si="3"/>
        <v>1.9785790733961623</v>
      </c>
      <c r="U3" s="24">
        <f t="shared" si="3"/>
        <v>1.9767327539984851</v>
      </c>
      <c r="V3" s="24">
        <f t="shared" si="3"/>
        <v>1.9213566530432553</v>
      </c>
      <c r="W3" s="24">
        <f t="shared" si="3"/>
        <v>1.6554063511854449</v>
      </c>
      <c r="X3" s="24">
        <f t="shared" ref="X3:Z3" si="4">SUM(X4,X8,X11)</f>
        <v>1.7834160825994325</v>
      </c>
      <c r="Y3" s="24">
        <f t="shared" si="4"/>
        <v>1.1981859227199512</v>
      </c>
      <c r="Z3" s="24">
        <f t="shared" si="4"/>
        <v>1.3528707382229372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1.2865887042450312</v>
      </c>
      <c r="D4" s="19">
        <f t="shared" ref="D4:W4" si="6">SUM(D5:D7)</f>
        <v>0.44533774874517895</v>
      </c>
      <c r="E4" s="19">
        <f t="shared" si="6"/>
        <v>2.6020997386702223</v>
      </c>
      <c r="F4" s="19">
        <f t="shared" si="6"/>
        <v>1.3485877439849476</v>
      </c>
      <c r="G4" s="19">
        <f t="shared" si="6"/>
        <v>1.1119953234048752</v>
      </c>
      <c r="H4" s="19">
        <f t="shared" si="6"/>
        <v>1.1472564368860985</v>
      </c>
      <c r="I4" s="19">
        <f t="shared" si="6"/>
        <v>0.60287247810962341</v>
      </c>
      <c r="J4" s="19">
        <f t="shared" si="6"/>
        <v>0.59540351800205071</v>
      </c>
      <c r="K4" s="19">
        <f t="shared" si="6"/>
        <v>0.62898394554821879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1.2865887042450312</v>
      </c>
      <c r="D7" s="8">
        <v>0.44533774874517895</v>
      </c>
      <c r="E7" s="8">
        <v>2.6020997386702223</v>
      </c>
      <c r="F7" s="8">
        <v>1.3485877439849476</v>
      </c>
      <c r="G7" s="8">
        <v>1.1119953234048752</v>
      </c>
      <c r="H7" s="8">
        <v>1.1472564368860985</v>
      </c>
      <c r="I7" s="8">
        <v>0.60287247810962341</v>
      </c>
      <c r="J7" s="8">
        <v>0.59540351800205071</v>
      </c>
      <c r="K7" s="8">
        <v>0.62898394554821879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0.31595620491162452</v>
      </c>
      <c r="D8" s="19">
        <f t="shared" si="8"/>
        <v>7.7243880441463741E-2</v>
      </c>
      <c r="E8" s="19">
        <f t="shared" si="8"/>
        <v>0.10747637004443997</v>
      </c>
      <c r="F8" s="19">
        <f t="shared" si="8"/>
        <v>8.2485048632633964E-2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7.5698532186806264E-2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0.31595620491162452</v>
      </c>
      <c r="D10" s="8">
        <v>7.7243880441463741E-2</v>
      </c>
      <c r="E10" s="8">
        <v>0.10747637004443997</v>
      </c>
      <c r="F10" s="8">
        <v>8.2485048632633964E-2</v>
      </c>
      <c r="G10" s="8">
        <v>0</v>
      </c>
      <c r="H10" s="8">
        <v>0</v>
      </c>
      <c r="I10" s="8">
        <v>0</v>
      </c>
      <c r="J10" s="8">
        <v>0</v>
      </c>
      <c r="K10" s="8">
        <v>7.5698532186806264E-2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0.47869778510077976</v>
      </c>
      <c r="D11" s="19">
        <f t="shared" si="10"/>
        <v>0.27495102820875333</v>
      </c>
      <c r="E11" s="19">
        <f t="shared" si="10"/>
        <v>0.26224101308505005</v>
      </c>
      <c r="F11" s="19">
        <f t="shared" si="10"/>
        <v>0.31130848874332678</v>
      </c>
      <c r="G11" s="19">
        <f t="shared" si="10"/>
        <v>0.49856701891461075</v>
      </c>
      <c r="H11" s="19">
        <f t="shared" si="10"/>
        <v>0.79495555720025812</v>
      </c>
      <c r="I11" s="19">
        <f t="shared" si="10"/>
        <v>0.63103830792724791</v>
      </c>
      <c r="J11" s="19">
        <f t="shared" si="10"/>
        <v>0.95662462218790034</v>
      </c>
      <c r="K11" s="19">
        <f t="shared" si="10"/>
        <v>0.95412728910337885</v>
      </c>
      <c r="L11" s="19">
        <f t="shared" si="10"/>
        <v>1.9079168236739985</v>
      </c>
      <c r="M11" s="19">
        <f t="shared" si="10"/>
        <v>1.6216983810596446</v>
      </c>
      <c r="N11" s="19">
        <f t="shared" si="10"/>
        <v>2.3587198488603982</v>
      </c>
      <c r="O11" s="19">
        <f t="shared" si="10"/>
        <v>2.0750073245950582</v>
      </c>
      <c r="P11" s="19">
        <f t="shared" si="10"/>
        <v>1.5074752989429661</v>
      </c>
      <c r="Q11" s="19">
        <f t="shared" si="10"/>
        <v>2.0661006669829614</v>
      </c>
      <c r="R11" s="19">
        <f t="shared" si="10"/>
        <v>2.3935619869631881</v>
      </c>
      <c r="S11" s="19">
        <f t="shared" si="10"/>
        <v>2.4272298217933064</v>
      </c>
      <c r="T11" s="19">
        <f t="shared" si="10"/>
        <v>1.9785790733961623</v>
      </c>
      <c r="U11" s="19">
        <f t="shared" si="10"/>
        <v>1.9767327539984851</v>
      </c>
      <c r="V11" s="19">
        <f t="shared" si="10"/>
        <v>1.9213566530432553</v>
      </c>
      <c r="W11" s="19">
        <f t="shared" si="10"/>
        <v>1.6554063511854449</v>
      </c>
      <c r="X11" s="19">
        <f t="shared" si="10"/>
        <v>1.7834160825994325</v>
      </c>
      <c r="Y11" s="19">
        <f t="shared" ref="Y11:Z11" si="11">SUM(Y12:Y16)</f>
        <v>1.1981859227199512</v>
      </c>
      <c r="Z11" s="19">
        <f t="shared" si="11"/>
        <v>1.3528707382229372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0.47869778510077976</v>
      </c>
      <c r="D13" s="8">
        <v>0.27495102820875333</v>
      </c>
      <c r="E13" s="8">
        <v>0.26224101308505005</v>
      </c>
      <c r="F13" s="8">
        <v>0.31130848874332678</v>
      </c>
      <c r="G13" s="8">
        <v>0.49856701891461075</v>
      </c>
      <c r="H13" s="8">
        <v>0.79495555720025812</v>
      </c>
      <c r="I13" s="8">
        <v>0.63103830792724791</v>
      </c>
      <c r="J13" s="8">
        <v>0.95662462218790034</v>
      </c>
      <c r="K13" s="8">
        <v>0.95412728910337885</v>
      </c>
      <c r="L13" s="8">
        <v>1.9079168236739985</v>
      </c>
      <c r="M13" s="8">
        <v>1.6216983810596446</v>
      </c>
      <c r="N13" s="8">
        <v>2.3587198488603982</v>
      </c>
      <c r="O13" s="8">
        <v>2.0750073245950582</v>
      </c>
      <c r="P13" s="8">
        <v>1.5074752989429661</v>
      </c>
      <c r="Q13" s="8">
        <v>2.0661006669829614</v>
      </c>
      <c r="R13" s="8">
        <v>2.3935619869631881</v>
      </c>
      <c r="S13" s="8">
        <v>2.4272298217933064</v>
      </c>
      <c r="T13" s="8">
        <v>1.9785790733961623</v>
      </c>
      <c r="U13" s="8">
        <v>1.9767327539984851</v>
      </c>
      <c r="V13" s="8">
        <v>1.9213566530432553</v>
      </c>
      <c r="W13" s="8">
        <v>1.6554063511854449</v>
      </c>
      <c r="X13" s="8">
        <v>1.7834160825994325</v>
      </c>
      <c r="Y13" s="8">
        <v>1.1981859227199512</v>
      </c>
      <c r="Z13" s="8">
        <v>1.3528707382229372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1.0528392086666896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0.54661308186628732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1.0528392086666896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0.54661308186628732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0.3360184465687911</v>
      </c>
      <c r="U36" s="8">
        <v>0</v>
      </c>
      <c r="V36" s="8">
        <v>0</v>
      </c>
      <c r="W36" s="8">
        <v>0</v>
      </c>
      <c r="X36" s="8">
        <v>0</v>
      </c>
      <c r="Y36" s="8">
        <v>0.54661308186628732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0.71682076209789847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2.2078652063856992</v>
      </c>
      <c r="D51" s="27">
        <v>1.0513716994917941</v>
      </c>
      <c r="E51" s="27">
        <v>1.9713873537674436</v>
      </c>
      <c r="F51" s="27">
        <v>1.5224992613759236</v>
      </c>
      <c r="G51" s="27">
        <v>2.4283971728928608</v>
      </c>
      <c r="H51" s="27">
        <v>2.4016844677042153</v>
      </c>
      <c r="I51" s="27">
        <v>2.1071987220886994</v>
      </c>
      <c r="J51" s="27">
        <v>3.7318962652677863</v>
      </c>
      <c r="K51" s="27">
        <v>4.5709921894365184</v>
      </c>
      <c r="L51" s="27">
        <v>4.9478086958605916</v>
      </c>
      <c r="M51" s="27">
        <v>7.0716360083654601</v>
      </c>
      <c r="N51" s="27">
        <v>7.3286702740186822</v>
      </c>
      <c r="O51" s="27">
        <v>7.0291971507520916</v>
      </c>
      <c r="P51" s="27">
        <v>6.7802960195405078</v>
      </c>
      <c r="Q51" s="27">
        <v>8.2775339155336898</v>
      </c>
      <c r="R51" s="27">
        <v>8.1137698783429837</v>
      </c>
      <c r="S51" s="27">
        <v>8.8324007927955108</v>
      </c>
      <c r="T51" s="27">
        <v>9.4897293791368309</v>
      </c>
      <c r="U51" s="27">
        <v>9.2989004489849929</v>
      </c>
      <c r="V51" s="27">
        <v>8.5831169356343864</v>
      </c>
      <c r="W51" s="27">
        <v>7.9811413436075203</v>
      </c>
      <c r="X51" s="27">
        <v>11.365229943622777</v>
      </c>
      <c r="Y51" s="27">
        <v>13.482000612961953</v>
      </c>
      <c r="Z51" s="27">
        <v>18.632953979636234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2.4252903152645257E-2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2.4252903152645257E-2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23.554508882759535</v>
      </c>
      <c r="D2" s="21">
        <f t="shared" ref="D2:X2" si="0">SUM(D3,D17,D22,D25,D26,D51,D52)</f>
        <v>21.20460606076265</v>
      </c>
      <c r="E2" s="21">
        <f t="shared" si="0"/>
        <v>39.397065644683209</v>
      </c>
      <c r="F2" s="21">
        <f t="shared" si="0"/>
        <v>28.953418275620209</v>
      </c>
      <c r="G2" s="21">
        <f t="shared" si="0"/>
        <v>37.128735927018319</v>
      </c>
      <c r="H2" s="21">
        <f t="shared" si="0"/>
        <v>27.510676304063931</v>
      </c>
      <c r="I2" s="21">
        <f t="shared" si="0"/>
        <v>30.435711492061525</v>
      </c>
      <c r="J2" s="21">
        <f t="shared" si="0"/>
        <v>31.852825669746927</v>
      </c>
      <c r="K2" s="21">
        <f t="shared" si="0"/>
        <v>32.008833522972843</v>
      </c>
      <c r="L2" s="21">
        <f t="shared" si="0"/>
        <v>12.81801218317624</v>
      </c>
      <c r="M2" s="21">
        <f t="shared" si="0"/>
        <v>15.886658059288841</v>
      </c>
      <c r="N2" s="21">
        <f t="shared" si="0"/>
        <v>11.082850029723794</v>
      </c>
      <c r="O2" s="21">
        <f t="shared" si="0"/>
        <v>16.065472332996226</v>
      </c>
      <c r="P2" s="21">
        <f t="shared" si="0"/>
        <v>6.8313125484534805</v>
      </c>
      <c r="Q2" s="21">
        <f t="shared" si="0"/>
        <v>12.545949437865811</v>
      </c>
      <c r="R2" s="21">
        <f t="shared" si="0"/>
        <v>14.369398551116245</v>
      </c>
      <c r="S2" s="21">
        <f t="shared" si="0"/>
        <v>18.057018740216002</v>
      </c>
      <c r="T2" s="21">
        <f t="shared" si="0"/>
        <v>31.662102083234721</v>
      </c>
      <c r="U2" s="21">
        <f t="shared" si="0"/>
        <v>17.33802358230232</v>
      </c>
      <c r="V2" s="21">
        <f t="shared" si="0"/>
        <v>26.981716850344895</v>
      </c>
      <c r="W2" s="21">
        <f t="shared" si="0"/>
        <v>30.525895674160893</v>
      </c>
      <c r="X2" s="21">
        <f t="shared" si="0"/>
        <v>36.37076571597207</v>
      </c>
      <c r="Y2" s="21">
        <f t="shared" ref="Y2:Z2" si="1">SUM(Y3,Y17,Y22,Y25,Y26,Y51,Y52)</f>
        <v>36.899576121527495</v>
      </c>
      <c r="Z2" s="21">
        <f t="shared" si="1"/>
        <v>13.857119038847021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17.993486217541019</v>
      </c>
      <c r="D3" s="24">
        <f t="shared" ref="D3:W3" si="3">SUM(D4,D8,D11)</f>
        <v>13.623974083530101</v>
      </c>
      <c r="E3" s="24">
        <f t="shared" si="3"/>
        <v>33.49249163223957</v>
      </c>
      <c r="F3" s="24">
        <f t="shared" si="3"/>
        <v>22.505192875272421</v>
      </c>
      <c r="G3" s="24">
        <f t="shared" si="3"/>
        <v>22.737861587152203</v>
      </c>
      <c r="H3" s="24">
        <f t="shared" si="3"/>
        <v>18.153733826113552</v>
      </c>
      <c r="I3" s="24">
        <f t="shared" si="3"/>
        <v>16.986234429342797</v>
      </c>
      <c r="J3" s="24">
        <f t="shared" si="3"/>
        <v>15.278873737205583</v>
      </c>
      <c r="K3" s="24">
        <f t="shared" si="3"/>
        <v>14.410583107057219</v>
      </c>
      <c r="L3" s="24">
        <f t="shared" si="3"/>
        <v>5.5499346143698949</v>
      </c>
      <c r="M3" s="24">
        <f t="shared" si="3"/>
        <v>4.9586971053517273</v>
      </c>
      <c r="N3" s="24">
        <f t="shared" si="3"/>
        <v>4.4381394912823913</v>
      </c>
      <c r="O3" s="24">
        <f t="shared" si="3"/>
        <v>5.9844832717096592</v>
      </c>
      <c r="P3" s="24">
        <f t="shared" si="3"/>
        <v>2.0355886933564635</v>
      </c>
      <c r="Q3" s="24">
        <f t="shared" si="3"/>
        <v>4.0442496272956223</v>
      </c>
      <c r="R3" s="24">
        <f t="shared" si="3"/>
        <v>5.3370867785131484</v>
      </c>
      <c r="S3" s="24">
        <f t="shared" si="3"/>
        <v>6.2983433143938221</v>
      </c>
      <c r="T3" s="24">
        <f t="shared" si="3"/>
        <v>8.6601314607369133</v>
      </c>
      <c r="U3" s="24">
        <f t="shared" si="3"/>
        <v>5.0789259012064596</v>
      </c>
      <c r="V3" s="24">
        <f t="shared" si="3"/>
        <v>8.403730643012663</v>
      </c>
      <c r="W3" s="24">
        <f t="shared" si="3"/>
        <v>9.5633928689070586</v>
      </c>
      <c r="X3" s="24">
        <f t="shared" ref="X3:Z3" si="4">SUM(X4,X8,X11)</f>
        <v>9.6844778985905808</v>
      </c>
      <c r="Y3" s="24">
        <f t="shared" si="4"/>
        <v>6.7941778694524722</v>
      </c>
      <c r="Z3" s="24">
        <f t="shared" si="4"/>
        <v>3.6550534936186496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11.123266008982517</v>
      </c>
      <c r="D4" s="19">
        <f t="shared" ref="D4:W4" si="6">SUM(D5:D7)</f>
        <v>7.6075504759098065</v>
      </c>
      <c r="E4" s="19">
        <f t="shared" si="6"/>
        <v>29.32576270739273</v>
      </c>
      <c r="F4" s="19">
        <f t="shared" si="6"/>
        <v>17.418820789847061</v>
      </c>
      <c r="G4" s="19">
        <f t="shared" si="6"/>
        <v>15.699110232967906</v>
      </c>
      <c r="H4" s="19">
        <f t="shared" si="6"/>
        <v>10.723334038168669</v>
      </c>
      <c r="I4" s="19">
        <f t="shared" si="6"/>
        <v>8.2992493136881382</v>
      </c>
      <c r="J4" s="19">
        <f t="shared" si="6"/>
        <v>5.8614241189776113</v>
      </c>
      <c r="K4" s="19">
        <f t="shared" si="6"/>
        <v>5.4641741334829916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11.123266008982517</v>
      </c>
      <c r="D7" s="8">
        <v>7.6075504759098065</v>
      </c>
      <c r="E7" s="8">
        <v>29.32576270739273</v>
      </c>
      <c r="F7" s="8">
        <v>17.418820789847061</v>
      </c>
      <c r="G7" s="8">
        <v>15.699110232967906</v>
      </c>
      <c r="H7" s="8">
        <v>10.723334038168669</v>
      </c>
      <c r="I7" s="8">
        <v>8.2992493136881382</v>
      </c>
      <c r="J7" s="8">
        <v>5.8614241189776113</v>
      </c>
      <c r="K7" s="8">
        <v>5.4641741334829916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2.731614930882571</v>
      </c>
      <c r="D8" s="19">
        <f t="shared" si="8"/>
        <v>1.3195304486748594</v>
      </c>
      <c r="E8" s="19">
        <f t="shared" si="8"/>
        <v>1.2112627651182537</v>
      </c>
      <c r="F8" s="19">
        <f t="shared" si="8"/>
        <v>1.0654051146335402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0.65761608773218994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2.731614930882571</v>
      </c>
      <c r="D10" s="8">
        <v>1.3195304486748594</v>
      </c>
      <c r="E10" s="8">
        <v>1.2112627651182537</v>
      </c>
      <c r="F10" s="8">
        <v>1.0654051146335402</v>
      </c>
      <c r="G10" s="8">
        <v>0</v>
      </c>
      <c r="H10" s="8">
        <v>0</v>
      </c>
      <c r="I10" s="8">
        <v>0</v>
      </c>
      <c r="J10" s="8">
        <v>0</v>
      </c>
      <c r="K10" s="8">
        <v>0.65761608773218994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4.1386052776759295</v>
      </c>
      <c r="D11" s="19">
        <f t="shared" si="10"/>
        <v>4.6968931589454357</v>
      </c>
      <c r="E11" s="19">
        <f t="shared" si="10"/>
        <v>2.9554661597285903</v>
      </c>
      <c r="F11" s="19">
        <f t="shared" si="10"/>
        <v>4.0209669707918199</v>
      </c>
      <c r="G11" s="19">
        <f t="shared" si="10"/>
        <v>7.0387513541842956</v>
      </c>
      <c r="H11" s="19">
        <f t="shared" si="10"/>
        <v>7.430399787944884</v>
      </c>
      <c r="I11" s="19">
        <f t="shared" si="10"/>
        <v>8.6869851156546591</v>
      </c>
      <c r="J11" s="19">
        <f t="shared" si="10"/>
        <v>9.4174496182279714</v>
      </c>
      <c r="K11" s="19">
        <f t="shared" si="10"/>
        <v>8.288792885842037</v>
      </c>
      <c r="L11" s="19">
        <f t="shared" si="10"/>
        <v>5.5499346143698949</v>
      </c>
      <c r="M11" s="19">
        <f t="shared" si="10"/>
        <v>4.9586971053517273</v>
      </c>
      <c r="N11" s="19">
        <f t="shared" si="10"/>
        <v>4.4381394912823913</v>
      </c>
      <c r="O11" s="19">
        <f t="shared" si="10"/>
        <v>5.9844832717096592</v>
      </c>
      <c r="P11" s="19">
        <f t="shared" si="10"/>
        <v>2.0355886933564635</v>
      </c>
      <c r="Q11" s="19">
        <f t="shared" si="10"/>
        <v>4.0442496272956223</v>
      </c>
      <c r="R11" s="19">
        <f t="shared" si="10"/>
        <v>5.3370867785131484</v>
      </c>
      <c r="S11" s="19">
        <f t="shared" si="10"/>
        <v>6.2983433143938221</v>
      </c>
      <c r="T11" s="19">
        <f t="shared" si="10"/>
        <v>8.6601314607369133</v>
      </c>
      <c r="U11" s="19">
        <f t="shared" si="10"/>
        <v>5.0789259012064596</v>
      </c>
      <c r="V11" s="19">
        <f t="shared" si="10"/>
        <v>8.403730643012663</v>
      </c>
      <c r="W11" s="19">
        <f t="shared" si="10"/>
        <v>9.5633928689070586</v>
      </c>
      <c r="X11" s="19">
        <f t="shared" si="10"/>
        <v>9.6844778985905808</v>
      </c>
      <c r="Y11" s="19">
        <f t="shared" ref="Y11:Z11" si="11">SUM(Y12:Y16)</f>
        <v>6.7941778694524722</v>
      </c>
      <c r="Z11" s="19">
        <f t="shared" si="11"/>
        <v>3.6550534936186496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4.1386052776759295</v>
      </c>
      <c r="D13" s="8">
        <v>4.6968931589454357</v>
      </c>
      <c r="E13" s="8">
        <v>2.9554661597285903</v>
      </c>
      <c r="F13" s="8">
        <v>4.0209669707918199</v>
      </c>
      <c r="G13" s="8">
        <v>7.0387513541842956</v>
      </c>
      <c r="H13" s="8">
        <v>7.430399787944884</v>
      </c>
      <c r="I13" s="8">
        <v>8.6869851156546591</v>
      </c>
      <c r="J13" s="8">
        <v>9.4174496182279714</v>
      </c>
      <c r="K13" s="8">
        <v>8.288792885842037</v>
      </c>
      <c r="L13" s="8">
        <v>5.5499346143698949</v>
      </c>
      <c r="M13" s="8">
        <v>4.9586971053517273</v>
      </c>
      <c r="N13" s="8">
        <v>4.4381394912823913</v>
      </c>
      <c r="O13" s="8">
        <v>5.9844832717096592</v>
      </c>
      <c r="P13" s="8">
        <v>2.0355886933564635</v>
      </c>
      <c r="Q13" s="8">
        <v>4.0442496272956223</v>
      </c>
      <c r="R13" s="8">
        <v>5.3370867785131484</v>
      </c>
      <c r="S13" s="8">
        <v>6.2983433143938221</v>
      </c>
      <c r="T13" s="8">
        <v>8.6601314607369133</v>
      </c>
      <c r="U13" s="8">
        <v>5.0789259012064596</v>
      </c>
      <c r="V13" s="8">
        <v>8.403730643012663</v>
      </c>
      <c r="W13" s="8">
        <v>9.5633928689070586</v>
      </c>
      <c r="X13" s="8">
        <v>9.6844778985905808</v>
      </c>
      <c r="Y13" s="8">
        <v>6.7941778694524722</v>
      </c>
      <c r="Z13" s="8">
        <v>3.6550534936186496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2.2967842797356584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1.1727336164490594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2.2967842797356584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1.1727336164490594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0.73278736679652989</v>
      </c>
      <c r="U36" s="8">
        <v>0</v>
      </c>
      <c r="V36" s="8">
        <v>0</v>
      </c>
      <c r="W36" s="8">
        <v>0</v>
      </c>
      <c r="X36" s="8">
        <v>0</v>
      </c>
      <c r="Y36" s="8">
        <v>1.1727336164490594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1.5639969129391287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5.561022665218518</v>
      </c>
      <c r="D51" s="27">
        <v>7.5806319772325477</v>
      </c>
      <c r="E51" s="27">
        <v>5.9045740124436357</v>
      </c>
      <c r="F51" s="27">
        <v>6.4482254003477895</v>
      </c>
      <c r="G51" s="27">
        <v>14.390874339866118</v>
      </c>
      <c r="H51" s="27">
        <v>9.3569424779503798</v>
      </c>
      <c r="I51" s="27">
        <v>13.449477062718728</v>
      </c>
      <c r="J51" s="27">
        <v>16.573951932541345</v>
      </c>
      <c r="K51" s="27">
        <v>17.598250415915622</v>
      </c>
      <c r="L51" s="27">
        <v>7.2680775688063441</v>
      </c>
      <c r="M51" s="27">
        <v>10.927960953937113</v>
      </c>
      <c r="N51" s="27">
        <v>6.6447105384414034</v>
      </c>
      <c r="O51" s="27">
        <v>10.080989061286568</v>
      </c>
      <c r="P51" s="27">
        <v>4.7957238550970169</v>
      </c>
      <c r="Q51" s="27">
        <v>8.5016998105701891</v>
      </c>
      <c r="R51" s="27">
        <v>9.0323117726030961</v>
      </c>
      <c r="S51" s="27">
        <v>11.758675425822181</v>
      </c>
      <c r="T51" s="27">
        <v>20.705186342762151</v>
      </c>
      <c r="U51" s="27">
        <v>12.259097681095859</v>
      </c>
      <c r="V51" s="27">
        <v>18.577986207332234</v>
      </c>
      <c r="W51" s="27">
        <v>20.962502805253834</v>
      </c>
      <c r="X51" s="27">
        <v>26.686287817381487</v>
      </c>
      <c r="Y51" s="27">
        <v>28.932664635625965</v>
      </c>
      <c r="Z51" s="27">
        <v>10.20206554522837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2.7925376626628466E-2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2.7925376626628466E-2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1383.204934028694</v>
      </c>
      <c r="D2" s="21">
        <f t="shared" ref="D2:X2" si="0">SUM(D3,D17,D22,D25,D26,D51,D52)</f>
        <v>1516.7075744025519</v>
      </c>
      <c r="E2" s="21">
        <f t="shared" si="0"/>
        <v>1545.6888851648907</v>
      </c>
      <c r="F2" s="21">
        <f t="shared" si="0"/>
        <v>1025.6424199911207</v>
      </c>
      <c r="G2" s="21">
        <f t="shared" si="0"/>
        <v>897.0735195016274</v>
      </c>
      <c r="H2" s="21">
        <f t="shared" si="0"/>
        <v>965.00719440158718</v>
      </c>
      <c r="I2" s="21">
        <f t="shared" si="0"/>
        <v>707.16916041466493</v>
      </c>
      <c r="J2" s="21">
        <f t="shared" si="0"/>
        <v>776.80404720000001</v>
      </c>
      <c r="K2" s="21">
        <f t="shared" si="0"/>
        <v>981.90907379999976</v>
      </c>
      <c r="L2" s="21">
        <f t="shared" si="0"/>
        <v>517.14296820000004</v>
      </c>
      <c r="M2" s="21">
        <f t="shared" si="0"/>
        <v>559.69627209524367</v>
      </c>
      <c r="N2" s="21">
        <f t="shared" si="0"/>
        <v>515.33264159999999</v>
      </c>
      <c r="O2" s="21">
        <f t="shared" si="0"/>
        <v>713.32485840000015</v>
      </c>
      <c r="P2" s="21">
        <f t="shared" si="0"/>
        <v>285.98461560000021</v>
      </c>
      <c r="Q2" s="21">
        <f t="shared" si="0"/>
        <v>310.99854456000003</v>
      </c>
      <c r="R2" s="21">
        <f t="shared" si="0"/>
        <v>478.54419840000003</v>
      </c>
      <c r="S2" s="21">
        <f t="shared" si="0"/>
        <v>573.30119159999992</v>
      </c>
      <c r="T2" s="21">
        <f t="shared" si="0"/>
        <v>588.24278423999988</v>
      </c>
      <c r="U2" s="21">
        <f t="shared" si="0"/>
        <v>1134.1888246800004</v>
      </c>
      <c r="V2" s="21">
        <f t="shared" si="0"/>
        <v>1075.0639528800002</v>
      </c>
      <c r="W2" s="21">
        <f t="shared" si="0"/>
        <v>1065.8061399600001</v>
      </c>
      <c r="X2" s="21">
        <f t="shared" si="0"/>
        <v>1084.672050322135</v>
      </c>
      <c r="Y2" s="21">
        <f t="shared" ref="Y2:Z2" si="1">SUM(Y3,Y17,Y22,Y25,Y26,Y51,Y52)</f>
        <v>1107.233560588825</v>
      </c>
      <c r="Z2" s="21">
        <f t="shared" si="1"/>
        <v>1107.6613688088928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359.74323210869403</v>
      </c>
      <c r="D3" s="24">
        <f t="shared" ref="D3:W3" si="3">SUM(D4,D8,D11)</f>
        <v>197.96277260255184</v>
      </c>
      <c r="E3" s="24">
        <f t="shared" si="3"/>
        <v>56.963072364890827</v>
      </c>
      <c r="F3" s="24">
        <f t="shared" si="3"/>
        <v>4.7927308311204291</v>
      </c>
      <c r="G3" s="24">
        <f t="shared" si="3"/>
        <v>45.635378581627407</v>
      </c>
      <c r="H3" s="24">
        <f t="shared" si="3"/>
        <v>62.370884161586851</v>
      </c>
      <c r="I3" s="24">
        <f t="shared" si="3"/>
        <v>27.623427454664917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3.0896034952436189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3.0723050021349421</v>
      </c>
      <c r="Y3" s="24">
        <f t="shared" si="4"/>
        <v>3.0207356688247198</v>
      </c>
      <c r="Z3" s="24">
        <f t="shared" si="4"/>
        <v>3.0834977688928555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  <c r="Y5" s="8">
        <f>FC_IND_CPC_BC_E!Y5+FC_IND_CPC_OC_E!Y5+FC_IND_CPC_PH_E!Y5</f>
        <v>0</v>
      </c>
      <c r="Z5" s="8">
        <f>FC_IND_CPC_BC_E!Z5+FC_IND_CPC_OC_E!Z5+FC_IND_CPC_PH_E!Z5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  <c r="Y7" s="8">
        <f>FC_IND_CPC_BC_E!Y7+FC_IND_CPC_OC_E!Y7+FC_IND_CPC_PH_E!Y7</f>
        <v>0</v>
      </c>
      <c r="Z7" s="8">
        <f>FC_IND_CPC_BC_E!Z7+FC_IND_CPC_OC_E!Z7+FC_IND_CPC_PH_E!Z7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356.75041819844165</v>
      </c>
      <c r="D8" s="19">
        <f t="shared" ref="D8:W8" si="9">SUM(D9:D10)</f>
        <v>194.95842725855184</v>
      </c>
      <c r="E8" s="19">
        <f t="shared" si="9"/>
        <v>53.969874156890825</v>
      </c>
      <c r="F8" s="19">
        <f t="shared" si="9"/>
        <v>4.7927308311204291</v>
      </c>
      <c r="G8" s="19">
        <f t="shared" si="9"/>
        <v>45.635378581627407</v>
      </c>
      <c r="H8" s="19">
        <f t="shared" si="9"/>
        <v>59.250851245586851</v>
      </c>
      <c r="I8" s="19">
        <f t="shared" si="9"/>
        <v>27.623427454664917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356.75041819844165</v>
      </c>
      <c r="D10" s="8">
        <f>FC_IND_CPC_BC_E!D10+FC_IND_CPC_OC_E!D10+FC_IND_CPC_PH_E!D10</f>
        <v>194.95842725855184</v>
      </c>
      <c r="E10" s="8">
        <f>FC_IND_CPC_BC_E!E10+FC_IND_CPC_OC_E!E10+FC_IND_CPC_PH_E!E10</f>
        <v>53.969874156890825</v>
      </c>
      <c r="F10" s="8">
        <f>FC_IND_CPC_BC_E!F10+FC_IND_CPC_OC_E!F10+FC_IND_CPC_PH_E!F10</f>
        <v>4.7927308311204291</v>
      </c>
      <c r="G10" s="8">
        <f>FC_IND_CPC_BC_E!G10+FC_IND_CPC_OC_E!G10+FC_IND_CPC_PH_E!G10</f>
        <v>45.635378581627407</v>
      </c>
      <c r="H10" s="8">
        <f>FC_IND_CPC_BC_E!H10+FC_IND_CPC_OC_E!H10+FC_IND_CPC_PH_E!H10</f>
        <v>59.250851245586851</v>
      </c>
      <c r="I10" s="8">
        <f>FC_IND_CPC_BC_E!I10+FC_IND_CPC_OC_E!I10+FC_IND_CPC_PH_E!I10</f>
        <v>27.623427454664917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  <c r="Y10" s="8">
        <f>FC_IND_CPC_BC_E!Y10+FC_IND_CPC_OC_E!Y10+FC_IND_CPC_PH_E!Y10</f>
        <v>0</v>
      </c>
      <c r="Z10" s="8">
        <f>FC_IND_CPC_BC_E!Z10+FC_IND_CPC_OC_E!Z10+FC_IND_CPC_PH_E!Z10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2.9928139102523801</v>
      </c>
      <c r="D11" s="19">
        <f t="shared" ref="D11:W11" si="12">SUM(D12:D16)</f>
        <v>3.0043453439999999</v>
      </c>
      <c r="E11" s="19">
        <f t="shared" si="12"/>
        <v>2.9931982079999995</v>
      </c>
      <c r="F11" s="19">
        <f t="shared" si="12"/>
        <v>0</v>
      </c>
      <c r="G11" s="19">
        <f t="shared" si="12"/>
        <v>0</v>
      </c>
      <c r="H11" s="19">
        <f t="shared" si="12"/>
        <v>3.1200329160000004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3.0896034952436189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3.0723050021349421</v>
      </c>
      <c r="Y11" s="19">
        <f t="shared" si="13"/>
        <v>3.0207356688247198</v>
      </c>
      <c r="Z11" s="19">
        <f t="shared" si="13"/>
        <v>3.0834977688928555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  <c r="Y12" s="8">
        <f>FC_IND_CPC_BC_E!Y12+FC_IND_CPC_OC_E!Y12+FC_IND_CPC_PH_E!Y12</f>
        <v>0</v>
      </c>
      <c r="Z12" s="8">
        <f>FC_IND_CPC_BC_E!Z12+FC_IND_CPC_OC_E!Z12+FC_IND_CPC_PH_E!Z12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2.9928139102523801</v>
      </c>
      <c r="D13" s="8">
        <f>FC_IND_CPC_BC_E!D13+FC_IND_CPC_OC_E!D13+FC_IND_CPC_PH_E!D13</f>
        <v>3.0043453439999999</v>
      </c>
      <c r="E13" s="8">
        <f>FC_IND_CPC_BC_E!E13+FC_IND_CPC_OC_E!E13+FC_IND_CPC_PH_E!E13</f>
        <v>2.9931982079999995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3.1200329160000004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3.0896034952436189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3.0723050021349421</v>
      </c>
      <c r="Y13" s="8">
        <f>FC_IND_CPC_BC_E!Y13+FC_IND_CPC_OC_E!Y13+FC_IND_CPC_PH_E!Y13</f>
        <v>3.0207356688247198</v>
      </c>
      <c r="Z13" s="8">
        <f>FC_IND_CPC_BC_E!Z13+FC_IND_CPC_OC_E!Z13+FC_IND_CPC_PH_E!Z13</f>
        <v>3.0834977688928555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  <c r="Y16" s="8">
        <f>FC_IND_CPC_BC_E!Y16+FC_IND_CPC_OC_E!Y16+FC_IND_CPC_PH_E!Y16</f>
        <v>0</v>
      </c>
      <c r="Z16" s="8">
        <f>FC_IND_CPC_BC_E!Z16+FC_IND_CPC_OC_E!Z16+FC_IND_CPC_PH_E!Z16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  <c r="Y19" s="8">
        <f>FC_IND_CPC_BC_E!Y19+FC_IND_CPC_OC_E!Y19+FC_IND_CPC_PH_E!Y19</f>
        <v>0</v>
      </c>
      <c r="Z19" s="8">
        <f>FC_IND_CPC_BC_E!Z19+FC_IND_CPC_OC_E!Z19+FC_IND_CPC_PH_E!Z19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  <c r="Y21" s="8">
        <f>FC_IND_CPC_BC_E!Y21+FC_IND_CPC_OC_E!Y21+FC_IND_CPC_PH_E!Y21</f>
        <v>0</v>
      </c>
      <c r="Z21" s="8">
        <f>FC_IND_CPC_BC_E!Z21+FC_IND_CPC_OC_E!Z21+FC_IND_CPC_PH_E!Z21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  <c r="Y23" s="8">
        <f>FC_IND_CPC_BC_E!Y23+FC_IND_CPC_OC_E!Y23+FC_IND_CPC_PH_E!Y23</f>
        <v>0</v>
      </c>
      <c r="Z23" s="8">
        <f>FC_IND_CPC_BC_E!Z23+FC_IND_CPC_OC_E!Z23+FC_IND_CPC_PH_E!Z23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492.50886191999996</v>
      </c>
      <c r="D26" s="27">
        <f t="shared" ref="D26:W26" si="21">SUM(D27,D33)</f>
        <v>789.34978620000015</v>
      </c>
      <c r="E26" s="27">
        <f t="shared" si="21"/>
        <v>975.80313000000001</v>
      </c>
      <c r="F26" s="27">
        <f t="shared" si="21"/>
        <v>708.10021476000009</v>
      </c>
      <c r="G26" s="27">
        <f t="shared" si="21"/>
        <v>563.10856091999995</v>
      </c>
      <c r="H26" s="27">
        <f t="shared" si="21"/>
        <v>645.81831144000023</v>
      </c>
      <c r="I26" s="27">
        <f t="shared" si="21"/>
        <v>408.28121856000001</v>
      </c>
      <c r="J26" s="27">
        <f t="shared" si="21"/>
        <v>492.18823439999994</v>
      </c>
      <c r="K26" s="27">
        <f t="shared" si="21"/>
        <v>558.51676379999992</v>
      </c>
      <c r="L26" s="27">
        <f t="shared" si="21"/>
        <v>134.0189082</v>
      </c>
      <c r="M26" s="27">
        <f t="shared" si="21"/>
        <v>198.53356860000002</v>
      </c>
      <c r="N26" s="27">
        <f t="shared" si="21"/>
        <v>122.2183728</v>
      </c>
      <c r="O26" s="27">
        <f t="shared" si="21"/>
        <v>308.17076400000002</v>
      </c>
      <c r="P26" s="27">
        <f t="shared" si="21"/>
        <v>11.249280000000001</v>
      </c>
      <c r="Q26" s="27">
        <f t="shared" si="21"/>
        <v>8.2325073600000032</v>
      </c>
      <c r="R26" s="27">
        <f t="shared" si="21"/>
        <v>128.56319999999999</v>
      </c>
      <c r="S26" s="27">
        <f t="shared" si="21"/>
        <v>125.34912000000001</v>
      </c>
      <c r="T26" s="27">
        <f t="shared" si="21"/>
        <v>177.32162303999999</v>
      </c>
      <c r="U26" s="27">
        <f t="shared" si="21"/>
        <v>668.22996384000021</v>
      </c>
      <c r="V26" s="27">
        <f t="shared" si="21"/>
        <v>644.38563096000007</v>
      </c>
      <c r="W26" s="27">
        <f t="shared" si="21"/>
        <v>683.95163616000013</v>
      </c>
      <c r="X26" s="27">
        <f t="shared" ref="X26:Z26" si="22">SUM(X27,X33)</f>
        <v>707.79596904000005</v>
      </c>
      <c r="Y26" s="27">
        <f t="shared" si="22"/>
        <v>758.68743240000015</v>
      </c>
      <c r="Z26" s="27">
        <f t="shared" si="22"/>
        <v>767.12124384000003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  <c r="Y29" s="8">
        <f>FC_IND_CPC_BC_E!Y29+FC_IND_CPC_OC_E!Y29+FC_IND_CPC_PH_E!Y29</f>
        <v>0</v>
      </c>
      <c r="Z29" s="8">
        <f>FC_IND_CPC_BC_E!Z29+FC_IND_CPC_OC_E!Z29+FC_IND_CPC_PH_E!Z29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492.50886191999996</v>
      </c>
      <c r="D33" s="19">
        <f t="shared" ref="D33:W33" si="27">SUM(D34:D50)</f>
        <v>789.34978620000015</v>
      </c>
      <c r="E33" s="19">
        <f t="shared" si="27"/>
        <v>975.80313000000001</v>
      </c>
      <c r="F33" s="19">
        <f t="shared" si="27"/>
        <v>708.10021476000009</v>
      </c>
      <c r="G33" s="19">
        <f t="shared" si="27"/>
        <v>563.10856091999995</v>
      </c>
      <c r="H33" s="19">
        <f t="shared" si="27"/>
        <v>645.81831144000023</v>
      </c>
      <c r="I33" s="19">
        <f t="shared" si="27"/>
        <v>408.28121856000001</v>
      </c>
      <c r="J33" s="19">
        <f t="shared" si="27"/>
        <v>492.18823439999994</v>
      </c>
      <c r="K33" s="19">
        <f t="shared" si="27"/>
        <v>558.51676379999992</v>
      </c>
      <c r="L33" s="19">
        <f t="shared" si="27"/>
        <v>134.0189082</v>
      </c>
      <c r="M33" s="19">
        <f t="shared" si="27"/>
        <v>198.53356860000002</v>
      </c>
      <c r="N33" s="19">
        <f t="shared" si="27"/>
        <v>122.2183728</v>
      </c>
      <c r="O33" s="19">
        <f t="shared" si="27"/>
        <v>308.17076400000002</v>
      </c>
      <c r="P33" s="19">
        <f t="shared" si="27"/>
        <v>11.249280000000001</v>
      </c>
      <c r="Q33" s="19">
        <f t="shared" si="27"/>
        <v>8.2325073600000032</v>
      </c>
      <c r="R33" s="19">
        <f t="shared" si="27"/>
        <v>128.56319999999999</v>
      </c>
      <c r="S33" s="19">
        <f t="shared" si="27"/>
        <v>125.34912000000001</v>
      </c>
      <c r="T33" s="19">
        <f t="shared" si="27"/>
        <v>177.32162303999999</v>
      </c>
      <c r="U33" s="19">
        <f t="shared" si="27"/>
        <v>668.22996384000021</v>
      </c>
      <c r="V33" s="19">
        <f t="shared" si="27"/>
        <v>644.38563096000007</v>
      </c>
      <c r="W33" s="19">
        <f t="shared" si="27"/>
        <v>683.95163616000013</v>
      </c>
      <c r="X33" s="19">
        <f t="shared" ref="X33:Z33" si="28">SUM(X34:X50)</f>
        <v>707.79596904000005</v>
      </c>
      <c r="Y33" s="19">
        <f t="shared" si="28"/>
        <v>758.68743240000015</v>
      </c>
      <c r="Z33" s="19">
        <f t="shared" si="28"/>
        <v>767.12124384000003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242.35199999999998</v>
      </c>
      <c r="D34" s="8">
        <f>FC_IND_CPC_BC_E!D34+FC_IND_CPC_OC_E!D34+FC_IND_CPC_PH_E!D34</f>
        <v>108.34560000000002</v>
      </c>
      <c r="E34" s="8">
        <f>FC_IND_CPC_BC_E!E34+FC_IND_CPC_OC_E!E34+FC_IND_CPC_PH_E!E34</f>
        <v>48.470399999999998</v>
      </c>
      <c r="F34" s="8">
        <f>FC_IND_CPC_BC_E!F34+FC_IND_CPC_OC_E!F34+FC_IND_CPC_PH_E!F34</f>
        <v>105.49440000000001</v>
      </c>
      <c r="G34" s="8">
        <f>FC_IND_CPC_BC_E!G34+FC_IND_CPC_OC_E!G34+FC_IND_CPC_PH_E!G34</f>
        <v>148.26239999999999</v>
      </c>
      <c r="H34" s="8">
        <f>FC_IND_CPC_BC_E!H34+FC_IND_CPC_OC_E!H34+FC_IND_CPC_PH_E!H34</f>
        <v>68.42880000000001</v>
      </c>
      <c r="I34" s="8">
        <f>FC_IND_CPC_BC_E!I34+FC_IND_CPC_OC_E!I34+FC_IND_CPC_PH_E!I34</f>
        <v>2.8512000000000008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8.0351999999999997</v>
      </c>
      <c r="M34" s="8">
        <f>FC_IND_CPC_BC_E!M34+FC_IND_CPC_OC_E!M34+FC_IND_CPC_PH_E!M34</f>
        <v>8.0351999999999997</v>
      </c>
      <c r="N34" s="8">
        <f>FC_IND_CPC_BC_E!N34+FC_IND_CPC_OC_E!N34+FC_IND_CPC_PH_E!N34</f>
        <v>9.642240000000001</v>
      </c>
      <c r="O34" s="8">
        <f>FC_IND_CPC_BC_E!O34+FC_IND_CPC_OC_E!O34+FC_IND_CPC_PH_E!O34</f>
        <v>4.8211199999999996</v>
      </c>
      <c r="P34" s="8">
        <f>FC_IND_CPC_BC_E!P34+FC_IND_CPC_OC_E!P34+FC_IND_CPC_PH_E!P34</f>
        <v>11.249280000000001</v>
      </c>
      <c r="Q34" s="8">
        <f>FC_IND_CPC_BC_E!Q34+FC_IND_CPC_OC_E!Q34+FC_IND_CPC_PH_E!Q34</f>
        <v>5.1263539200000023</v>
      </c>
      <c r="R34" s="8">
        <f>FC_IND_CPC_BC_E!R34+FC_IND_CPC_OC_E!R34+FC_IND_CPC_PH_E!R34</f>
        <v>128.56319999999999</v>
      </c>
      <c r="S34" s="8">
        <f>FC_IND_CPC_BC_E!S34+FC_IND_CPC_OC_E!S34+FC_IND_CPC_PH_E!S34</f>
        <v>125.34912000000001</v>
      </c>
      <c r="T34" s="8">
        <f>FC_IND_CPC_BC_E!T34+FC_IND_CPC_OC_E!T34+FC_IND_CPC_PH_E!T34</f>
        <v>177.32162303999999</v>
      </c>
      <c r="U34" s="8">
        <f>FC_IND_CPC_BC_E!U34+FC_IND_CPC_OC_E!U34+FC_IND_CPC_PH_E!U34</f>
        <v>196.05888000000002</v>
      </c>
      <c r="V34" s="8">
        <f>FC_IND_CPC_BC_E!V34+FC_IND_CPC_OC_E!V34+FC_IND_CPC_PH_E!V34</f>
        <v>181.59552000000002</v>
      </c>
      <c r="W34" s="8">
        <f>FC_IND_CPC_BC_E!W34+FC_IND_CPC_OC_E!W34+FC_IND_CPC_PH_E!W34</f>
        <v>199.27296000000001</v>
      </c>
      <c r="X34" s="8">
        <f>FC_IND_CPC_BC_E!X34+FC_IND_CPC_OC_E!X34+FC_IND_CPC_PH_E!X34</f>
        <v>213.73632000000003</v>
      </c>
      <c r="Y34" s="8">
        <f>FC_IND_CPC_BC_E!Y34+FC_IND_CPC_OC_E!Y34+FC_IND_CPC_PH_E!Y34</f>
        <v>196.05887999999999</v>
      </c>
      <c r="Z34" s="8">
        <f>FC_IND_CPC_BC_E!Z34+FC_IND_CPC_OC_E!Z34+FC_IND_CPC_PH_E!Z34</f>
        <v>210.52223999999998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37.157218560000011</v>
      </c>
      <c r="H35" s="8">
        <f>FC_IND_CPC_BC_E!H35+FC_IND_CPC_OC_E!H35+FC_IND_CPC_PH_E!H35</f>
        <v>40.015261439999989</v>
      </c>
      <c r="I35" s="8">
        <f>FC_IND_CPC_BC_E!I35+FC_IND_CPC_OC_E!I35+FC_IND_CPC_PH_E!I35</f>
        <v>11.433058560000001</v>
      </c>
      <c r="J35" s="8">
        <f>FC_IND_CPC_BC_E!J35+FC_IND_CPC_OC_E!J35+FC_IND_CPC_PH_E!J35</f>
        <v>20.438953920000003</v>
      </c>
      <c r="K35" s="8">
        <f>FC_IND_CPC_BC_E!K35+FC_IND_CPC_OC_E!K35+FC_IND_CPC_PH_E!K35</f>
        <v>26.278560000000013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  <c r="Y35" s="8">
        <f>FC_IND_CPC_BC_E!Y35+FC_IND_CPC_OC_E!Y35+FC_IND_CPC_PH_E!Y35</f>
        <v>0</v>
      </c>
      <c r="Z35" s="8">
        <f>FC_IND_CPC_BC_E!Z35+FC_IND_CPC_OC_E!Z35+FC_IND_CPC_PH_E!Z35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8.707724279999999</v>
      </c>
      <c r="E36" s="8">
        <f>FC_IND_CPC_BC_E!E36+FC_IND_CPC_OC_E!E36+FC_IND_CPC_PH_E!E36</f>
        <v>98.68829903999999</v>
      </c>
      <c r="F36" s="8">
        <f>FC_IND_CPC_BC_E!F36+FC_IND_CPC_OC_E!F36+FC_IND_CPC_PH_E!F36</f>
        <v>11.610374759999999</v>
      </c>
      <c r="G36" s="8">
        <f>FC_IND_CPC_BC_E!G36+FC_IND_CPC_OC_E!G36+FC_IND_CPC_PH_E!G36</f>
        <v>8.7077242800000008</v>
      </c>
      <c r="H36" s="8">
        <f>FC_IND_CPC_BC_E!H36+FC_IND_CPC_OC_E!H36+FC_IND_CPC_PH_E!H36</f>
        <v>46.441499040000004</v>
      </c>
      <c r="I36" s="8">
        <f>FC_IND_CPC_BC_E!I36+FC_IND_CPC_OC_E!I36+FC_IND_CPC_PH_E!I36</f>
        <v>0</v>
      </c>
      <c r="J36" s="8">
        <f>FC_IND_CPC_BC_E!J36+FC_IND_CPC_OC_E!J36+FC_IND_CPC_PH_E!J36</f>
        <v>2.9026504799999993</v>
      </c>
      <c r="K36" s="8">
        <f>FC_IND_CPC_BC_E!K36+FC_IND_CPC_OC_E!K36+FC_IND_CPC_PH_E!K36</f>
        <v>87.077924279999991</v>
      </c>
      <c r="L36" s="8">
        <f>FC_IND_CPC_BC_E!L36+FC_IND_CPC_OC_E!L36+FC_IND_CPC_PH_E!L36</f>
        <v>75.467549520000006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0</v>
      </c>
      <c r="P36" s="8">
        <f>FC_IND_CPC_BC_E!P36+FC_IND_CPC_OC_E!P36+FC_IND_CPC_PH_E!P36</f>
        <v>0</v>
      </c>
      <c r="Q36" s="8">
        <f>FC_IND_CPC_BC_E!Q36+FC_IND_CPC_OC_E!Q36+FC_IND_CPC_PH_E!Q36</f>
        <v>0</v>
      </c>
      <c r="R36" s="8">
        <f>FC_IND_CPC_BC_E!R36+FC_IND_CPC_OC_E!R36+FC_IND_CPC_PH_E!R36</f>
        <v>0</v>
      </c>
      <c r="S36" s="8">
        <f>FC_IND_CPC_BC_E!S36+FC_IND_CPC_OC_E!S36+FC_IND_CPC_PH_E!S36</f>
        <v>0</v>
      </c>
      <c r="T36" s="8">
        <f>FC_IND_CPC_BC_E!T36+FC_IND_CPC_OC_E!T36+FC_IND_CPC_PH_E!T36</f>
        <v>0</v>
      </c>
      <c r="U36" s="8">
        <f>FC_IND_CPC_BC_E!U36+FC_IND_CPC_OC_E!U36+FC_IND_CPC_PH_E!U36</f>
        <v>0</v>
      </c>
      <c r="V36" s="8">
        <f>FC_IND_CPC_BC_E!V36+FC_IND_CPC_OC_E!V36+FC_IND_CPC_PH_E!V36</f>
        <v>0</v>
      </c>
      <c r="W36" s="8">
        <f>FC_IND_CPC_BC_E!W36+FC_IND_CPC_OC_E!W36+FC_IND_CPC_PH_E!W36</f>
        <v>0</v>
      </c>
      <c r="X36" s="8">
        <f>FC_IND_CPC_BC_E!X36+FC_IND_CPC_OC_E!X36+FC_IND_CPC_PH_E!X36</f>
        <v>0</v>
      </c>
      <c r="Y36" s="8">
        <f>FC_IND_CPC_BC_E!Y36+FC_IND_CPC_OC_E!Y36+FC_IND_CPC_PH_E!Y36</f>
        <v>2.9026504799999984</v>
      </c>
      <c r="Z36" s="8">
        <f>FC_IND_CPC_BC_E!Z36+FC_IND_CPC_OC_E!Z36+FC_IND_CPC_PH_E!Z36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  <c r="Y37" s="8">
        <f>FC_IND_CPC_BC_E!Y37+FC_IND_CPC_OC_E!Y37+FC_IND_CPC_PH_E!Y37</f>
        <v>0</v>
      </c>
      <c r="Z37" s="8">
        <f>FC_IND_CPC_BC_E!Z37+FC_IND_CPC_OC_E!Z37+FC_IND_CPC_PH_E!Z37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  <c r="Y41" s="8">
        <f>FC_IND_CPC_BC_E!Y41+FC_IND_CPC_OC_E!Y41+FC_IND_CPC_PH_E!Y41</f>
        <v>0</v>
      </c>
      <c r="Z41" s="8">
        <f>FC_IND_CPC_BC_E!Z41+FC_IND_CPC_OC_E!Z41+FC_IND_CPC_PH_E!Z41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  <c r="Y42" s="8">
        <f>FC_IND_CPC_BC_E!Y42+FC_IND_CPC_OC_E!Y42+FC_IND_CPC_PH_E!Y42</f>
        <v>0</v>
      </c>
      <c r="Z42" s="8">
        <f>FC_IND_CPC_BC_E!Z42+FC_IND_CPC_OC_E!Z42+FC_IND_CPC_PH_E!Z42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0</v>
      </c>
      <c r="J43" s="8">
        <f>FC_IND_CPC_BC_E!J43+FC_IND_CPC_OC_E!J43+FC_IND_CPC_PH_E!J43</f>
        <v>0</v>
      </c>
      <c r="K43" s="8">
        <f>FC_IND_CPC_BC_E!K43+FC_IND_CPC_OC_E!K43+FC_IND_CPC_PH_E!K43</f>
        <v>0</v>
      </c>
      <c r="L43" s="8">
        <f>FC_IND_CPC_BC_E!L43+FC_IND_CPC_OC_E!L43+FC_IND_CPC_PH_E!L43</f>
        <v>0</v>
      </c>
      <c r="M43" s="8">
        <f>FC_IND_CPC_BC_E!M43+FC_IND_CPC_OC_E!M43+FC_IND_CPC_PH_E!M43</f>
        <v>0</v>
      </c>
      <c r="N43" s="8">
        <f>FC_IND_CPC_BC_E!N43+FC_IND_CPC_OC_E!N43+FC_IND_CPC_PH_E!N43</f>
        <v>0</v>
      </c>
      <c r="O43" s="8">
        <f>FC_IND_CPC_BC_E!O43+FC_IND_CPC_OC_E!O43+FC_IND_CPC_PH_E!O43</f>
        <v>3.1317624000000008</v>
      </c>
      <c r="P43" s="8">
        <f>FC_IND_CPC_BC_E!P43+FC_IND_CPC_OC_E!P43+FC_IND_CPC_PH_E!P43</f>
        <v>0</v>
      </c>
      <c r="Q43" s="8">
        <f>FC_IND_CPC_BC_E!Q43+FC_IND_CPC_OC_E!Q43+FC_IND_CPC_PH_E!Q43</f>
        <v>3.1061534400000013</v>
      </c>
      <c r="R43" s="8">
        <f>FC_IND_CPC_BC_E!R43+FC_IND_CPC_OC_E!R43+FC_IND_CPC_PH_E!R43</f>
        <v>0</v>
      </c>
      <c r="S43" s="8">
        <f>FC_IND_CPC_BC_E!S43+FC_IND_CPC_OC_E!S43+FC_IND_CPC_PH_E!S43</f>
        <v>0</v>
      </c>
      <c r="T43" s="8">
        <f>FC_IND_CPC_BC_E!T43+FC_IND_CPC_OC_E!T43+FC_IND_CPC_PH_E!T43</f>
        <v>0</v>
      </c>
      <c r="U43" s="8">
        <f>FC_IND_CPC_BC_E!U43+FC_IND_CPC_OC_E!U43+FC_IND_CPC_PH_E!U43</f>
        <v>0</v>
      </c>
      <c r="V43" s="8">
        <f>FC_IND_CPC_BC_E!V43+FC_IND_CPC_OC_E!V43+FC_IND_CPC_PH_E!V43</f>
        <v>0</v>
      </c>
      <c r="W43" s="8">
        <f>FC_IND_CPC_BC_E!W43+FC_IND_CPC_OC_E!W43+FC_IND_CPC_PH_E!W43</f>
        <v>0</v>
      </c>
      <c r="X43" s="8">
        <f>FC_IND_CPC_BC_E!X43+FC_IND_CPC_OC_E!X43+FC_IND_CPC_PH_E!X43</f>
        <v>0</v>
      </c>
      <c r="Y43" s="8">
        <f>FC_IND_CPC_BC_E!Y43+FC_IND_CPC_OC_E!Y43+FC_IND_CPC_PH_E!Y43</f>
        <v>0</v>
      </c>
      <c r="Z43" s="8">
        <f>FC_IND_CPC_BC_E!Z43+FC_IND_CPC_OC_E!Z43+FC_IND_CPC_PH_E!Z43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250.15686192000001</v>
      </c>
      <c r="D44" s="8">
        <f>FC_IND_CPC_BC_E!D44+FC_IND_CPC_OC_E!D44+FC_IND_CPC_PH_E!D44</f>
        <v>672.29646192000018</v>
      </c>
      <c r="E44" s="8">
        <f>FC_IND_CPC_BC_E!E44+FC_IND_CPC_OC_E!E44+FC_IND_CPC_PH_E!E44</f>
        <v>828.64443096000002</v>
      </c>
      <c r="F44" s="8">
        <f>FC_IND_CPC_BC_E!F44+FC_IND_CPC_OC_E!F44+FC_IND_CPC_PH_E!F44</f>
        <v>590.99544000000003</v>
      </c>
      <c r="G44" s="8">
        <f>FC_IND_CPC_BC_E!G44+FC_IND_CPC_OC_E!G44+FC_IND_CPC_PH_E!G44</f>
        <v>368.98121807999996</v>
      </c>
      <c r="H44" s="8">
        <f>FC_IND_CPC_BC_E!H44+FC_IND_CPC_OC_E!H44+FC_IND_CPC_PH_E!H44</f>
        <v>490.93275096000019</v>
      </c>
      <c r="I44" s="8">
        <f>FC_IND_CPC_BC_E!I44+FC_IND_CPC_OC_E!I44+FC_IND_CPC_PH_E!I44</f>
        <v>393.99696</v>
      </c>
      <c r="J44" s="8">
        <f>FC_IND_CPC_BC_E!J44+FC_IND_CPC_OC_E!J44+FC_IND_CPC_PH_E!J44</f>
        <v>468.84662999999995</v>
      </c>
      <c r="K44" s="8">
        <f>FC_IND_CPC_BC_E!K44+FC_IND_CPC_OC_E!K44+FC_IND_CPC_PH_E!K44</f>
        <v>445.1602795199999</v>
      </c>
      <c r="L44" s="8">
        <f>FC_IND_CPC_BC_E!L44+FC_IND_CPC_OC_E!L44+FC_IND_CPC_PH_E!L44</f>
        <v>21.929246639999995</v>
      </c>
      <c r="M44" s="8">
        <f>FC_IND_CPC_BC_E!M44+FC_IND_CPC_OC_E!M44+FC_IND_CPC_PH_E!M44</f>
        <v>175.10545656000002</v>
      </c>
      <c r="N44" s="8">
        <f>FC_IND_CPC_BC_E!N44+FC_IND_CPC_OC_E!N44+FC_IND_CPC_PH_E!N44</f>
        <v>112.5761328</v>
      </c>
      <c r="O44" s="8">
        <f>FC_IND_CPC_BC_E!O44+FC_IND_CPC_OC_E!O44+FC_IND_CPC_PH_E!O44</f>
        <v>300.2178816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0</v>
      </c>
      <c r="U44" s="8">
        <f>FC_IND_CPC_BC_E!U44+FC_IND_CPC_OC_E!U44+FC_IND_CPC_PH_E!U44</f>
        <v>472.17108384000016</v>
      </c>
      <c r="V44" s="8">
        <f>FC_IND_CPC_BC_E!V44+FC_IND_CPC_OC_E!V44+FC_IND_CPC_PH_E!V44</f>
        <v>462.79011095999999</v>
      </c>
      <c r="W44" s="8">
        <f>FC_IND_CPC_BC_E!W44+FC_IND_CPC_OC_E!W44+FC_IND_CPC_PH_E!W44</f>
        <v>484.67867616000007</v>
      </c>
      <c r="X44" s="8">
        <f>FC_IND_CPC_BC_E!X44+FC_IND_CPC_OC_E!X44+FC_IND_CPC_PH_E!X44</f>
        <v>494.05964903999995</v>
      </c>
      <c r="Y44" s="8">
        <f>FC_IND_CPC_BC_E!Y44+FC_IND_CPC_OC_E!Y44+FC_IND_CPC_PH_E!Y44</f>
        <v>559.72590192000018</v>
      </c>
      <c r="Z44" s="8">
        <f>FC_IND_CPC_BC_E!Z44+FC_IND_CPC_OC_E!Z44+FC_IND_CPC_PH_E!Z44</f>
        <v>556.59900384000002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  <c r="Y45" s="8">
        <f>FC_IND_CPC_BC_E!Y45+FC_IND_CPC_OC_E!Y45+FC_IND_CPC_PH_E!Y45</f>
        <v>0</v>
      </c>
      <c r="Z45" s="8">
        <f>FC_IND_CPC_BC_E!Z45+FC_IND_CPC_OC_E!Z45+FC_IND_CPC_PH_E!Z45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  <c r="Y48" s="8">
        <f>FC_IND_CPC_BC_E!Y48+FC_IND_CPC_OC_E!Y48+FC_IND_CPC_PH_E!Y48</f>
        <v>0</v>
      </c>
      <c r="Z48" s="8">
        <f>FC_IND_CPC_BC_E!Z48+FC_IND_CPC_OC_E!Z48+FC_IND_CPC_PH_E!Z48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28.586912039999994</v>
      </c>
      <c r="M50" s="8">
        <f>FC_IND_CPC_BC_E!M50+FC_IND_CPC_OC_E!M50+FC_IND_CPC_PH_E!M50</f>
        <v>15.392912040000001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  <c r="Y50" s="8">
        <f>FC_IND_CPC_BC_E!Y50+FC_IND_CPC_OC_E!Y50+FC_IND_CPC_PH_E!Y50</f>
        <v>0</v>
      </c>
      <c r="Z50" s="8">
        <f>FC_IND_CPC_BC_E!Z50+FC_IND_CPC_OC_E!Z50+FC_IND_CPC_PH_E!Z50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530.95283999999992</v>
      </c>
      <c r="D51" s="27">
        <f>FC_IND_CPC_BC_E!D51+FC_IND_CPC_OC_E!D51+FC_IND_CPC_PH_E!D51</f>
        <v>461.32712999999995</v>
      </c>
      <c r="E51" s="27">
        <f>FC_IND_CPC_BC_E!E51+FC_IND_CPC_OC_E!E51+FC_IND_CPC_PH_E!E51</f>
        <v>455.72273999999999</v>
      </c>
      <c r="F51" s="27">
        <f>FC_IND_CPC_BC_E!F51+FC_IND_CPC_OC_E!F51+FC_IND_CPC_PH_E!F51</f>
        <v>240.53436000000011</v>
      </c>
      <c r="G51" s="27">
        <f>FC_IND_CPC_BC_E!G51+FC_IND_CPC_OC_E!G51+FC_IND_CPC_PH_E!G51</f>
        <v>173.78658000000007</v>
      </c>
      <c r="H51" s="27">
        <f>FC_IND_CPC_BC_E!H51+FC_IND_CPC_OC_E!H51+FC_IND_CPC_PH_E!H51</f>
        <v>170.30277000000001</v>
      </c>
      <c r="I51" s="27">
        <f>FC_IND_CPC_BC_E!I51+FC_IND_CPC_OC_E!I51+FC_IND_CPC_PH_E!I51</f>
        <v>179.74439999999998</v>
      </c>
      <c r="J51" s="27">
        <f>FC_IND_CPC_BC_E!J51+FC_IND_CPC_OC_E!J51+FC_IND_CPC_PH_E!J51</f>
        <v>184.94487000000001</v>
      </c>
      <c r="K51" s="27">
        <f>FC_IND_CPC_BC_E!K51+FC_IND_CPC_OC_E!K51+FC_IND_CPC_PH_E!K51</f>
        <v>313.99730999999991</v>
      </c>
      <c r="L51" s="27">
        <f>FC_IND_CPC_BC_E!L51+FC_IND_CPC_OC_E!L51+FC_IND_CPC_PH_E!L51</f>
        <v>267.29406</v>
      </c>
      <c r="M51" s="27">
        <f>FC_IND_CPC_BC_E!M51+FC_IND_CPC_OC_E!M51+FC_IND_CPC_PH_E!M51</f>
        <v>287.2881000000001</v>
      </c>
      <c r="N51" s="27">
        <f>FC_IND_CPC_BC_E!N51+FC_IND_CPC_OC_E!N51+FC_IND_CPC_PH_E!N51</f>
        <v>302.73803999999996</v>
      </c>
      <c r="O51" s="27">
        <f>FC_IND_CPC_BC_E!O51+FC_IND_CPC_OC_E!O51+FC_IND_CPC_PH_E!O51</f>
        <v>287.89398000000011</v>
      </c>
      <c r="P51" s="27">
        <f>FC_IND_CPC_BC_E!P51+FC_IND_CPC_OC_E!P51+FC_IND_CPC_PH_E!P51</f>
        <v>237.55545000000018</v>
      </c>
      <c r="Q51" s="27">
        <f>FC_IND_CPC_BC_E!Q51+FC_IND_CPC_OC_E!Q51+FC_IND_CPC_PH_E!Q51</f>
        <v>222.25698</v>
      </c>
      <c r="R51" s="27">
        <f>FC_IND_CPC_BC_E!R51+FC_IND_CPC_OC_E!R51+FC_IND_CPC_PH_E!R51</f>
        <v>244.01817</v>
      </c>
      <c r="S51" s="27">
        <f>FC_IND_CPC_BC_E!S51+FC_IND_CPC_OC_E!S51+FC_IND_CPC_PH_E!S51</f>
        <v>263.05289999999991</v>
      </c>
      <c r="T51" s="27">
        <f>FC_IND_CPC_BC_E!T51+FC_IND_CPC_OC_E!T51+FC_IND_CPC_PH_E!T51</f>
        <v>258.0543899999999</v>
      </c>
      <c r="U51" s="27">
        <f>FC_IND_CPC_BC_E!U51+FC_IND_CPC_OC_E!U51+FC_IND_CPC_PH_E!U51</f>
        <v>315.80868924000004</v>
      </c>
      <c r="V51" s="27">
        <f>FC_IND_CPC_BC_E!V51+FC_IND_CPC_OC_E!V51+FC_IND_CPC_PH_E!V51</f>
        <v>289.9664935200002</v>
      </c>
      <c r="W51" s="27">
        <f>FC_IND_CPC_BC_E!W51+FC_IND_CPC_OC_E!W51+FC_IND_CPC_PH_E!W51</f>
        <v>260.73338939999996</v>
      </c>
      <c r="X51" s="27">
        <f>FC_IND_CPC_BC_E!X51+FC_IND_CPC_OC_E!X51+FC_IND_CPC_PH_E!X51</f>
        <v>248.96477627999997</v>
      </c>
      <c r="Y51" s="27">
        <f>FC_IND_CPC_BC_E!Y51+FC_IND_CPC_OC_E!Y51+FC_IND_CPC_PH_E!Y51</f>
        <v>208.67456412000001</v>
      </c>
      <c r="Z51" s="27">
        <f>FC_IND_CPC_BC_E!Z51+FC_IND_CPC_OC_E!Z51+FC_IND_CPC_PH_E!Z51</f>
        <v>201.60657000000006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68.067885600000025</v>
      </c>
      <c r="E52" s="27">
        <f t="shared" si="30"/>
        <v>57.199942799999988</v>
      </c>
      <c r="F52" s="27">
        <f t="shared" si="30"/>
        <v>72.215114399999976</v>
      </c>
      <c r="G52" s="27">
        <f t="shared" si="30"/>
        <v>114.54299999999996</v>
      </c>
      <c r="H52" s="27">
        <f t="shared" si="30"/>
        <v>86.515228800000045</v>
      </c>
      <c r="I52" s="27">
        <f t="shared" si="30"/>
        <v>91.520114400000011</v>
      </c>
      <c r="J52" s="27">
        <f t="shared" si="30"/>
        <v>99.670942800000006</v>
      </c>
      <c r="K52" s="27">
        <f t="shared" si="30"/>
        <v>109.39500000000001</v>
      </c>
      <c r="L52" s="27">
        <f t="shared" si="30"/>
        <v>115.82999999999998</v>
      </c>
      <c r="M52" s="27">
        <f t="shared" si="30"/>
        <v>70.785000000000011</v>
      </c>
      <c r="N52" s="27">
        <f t="shared" si="30"/>
        <v>90.376228799999978</v>
      </c>
      <c r="O52" s="27">
        <f t="shared" si="30"/>
        <v>117.26011440000002</v>
      </c>
      <c r="P52" s="27">
        <f t="shared" si="30"/>
        <v>37.179885600000006</v>
      </c>
      <c r="Q52" s="27">
        <f t="shared" si="30"/>
        <v>80.509057200000029</v>
      </c>
      <c r="R52" s="27">
        <f t="shared" si="30"/>
        <v>105.96282840000002</v>
      </c>
      <c r="S52" s="27">
        <f t="shared" si="30"/>
        <v>184.89917160000002</v>
      </c>
      <c r="T52" s="27">
        <f t="shared" si="30"/>
        <v>152.86677120000004</v>
      </c>
      <c r="U52" s="27">
        <f t="shared" si="30"/>
        <v>150.15017160000002</v>
      </c>
      <c r="V52" s="27">
        <f t="shared" si="30"/>
        <v>140.71182840000006</v>
      </c>
      <c r="W52" s="27">
        <f t="shared" si="30"/>
        <v>121.1211144</v>
      </c>
      <c r="X52" s="27">
        <f t="shared" ref="X52:Z52" si="31">SUM(X53:X54)</f>
        <v>124.83899999999997</v>
      </c>
      <c r="Y52" s="27">
        <f t="shared" si="31"/>
        <v>136.85082840000001</v>
      </c>
      <c r="Z52" s="27">
        <f t="shared" si="31"/>
        <v>135.85005720000004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68.067885600000025</v>
      </c>
      <c r="E53" s="8">
        <f>FC_IND_CPC_BC_E!E53+FC_IND_CPC_OC_E!E53+FC_IND_CPC_PH_E!E53</f>
        <v>57.199942799999988</v>
      </c>
      <c r="F53" s="8">
        <f>FC_IND_CPC_BC_E!F53+FC_IND_CPC_OC_E!F53+FC_IND_CPC_PH_E!F53</f>
        <v>72.215114399999976</v>
      </c>
      <c r="G53" s="8">
        <f>FC_IND_CPC_BC_E!G53+FC_IND_CPC_OC_E!G53+FC_IND_CPC_PH_E!G53</f>
        <v>114.54299999999996</v>
      </c>
      <c r="H53" s="8">
        <f>FC_IND_CPC_BC_E!H53+FC_IND_CPC_OC_E!H53+FC_IND_CPC_PH_E!H53</f>
        <v>86.515228800000045</v>
      </c>
      <c r="I53" s="8">
        <f>FC_IND_CPC_BC_E!I53+FC_IND_CPC_OC_E!I53+FC_IND_CPC_PH_E!I53</f>
        <v>91.520114400000011</v>
      </c>
      <c r="J53" s="8">
        <f>FC_IND_CPC_BC_E!J53+FC_IND_CPC_OC_E!J53+FC_IND_CPC_PH_E!J53</f>
        <v>99.670942800000006</v>
      </c>
      <c r="K53" s="8">
        <f>FC_IND_CPC_BC_E!K53+FC_IND_CPC_OC_E!K53+FC_IND_CPC_PH_E!K53</f>
        <v>109.39500000000001</v>
      </c>
      <c r="L53" s="8">
        <f>FC_IND_CPC_BC_E!L53+FC_IND_CPC_OC_E!L53+FC_IND_CPC_PH_E!L53</f>
        <v>115.82999999999998</v>
      </c>
      <c r="M53" s="8">
        <f>FC_IND_CPC_BC_E!M53+FC_IND_CPC_OC_E!M53+FC_IND_CPC_PH_E!M53</f>
        <v>70.785000000000011</v>
      </c>
      <c r="N53" s="8">
        <f>FC_IND_CPC_BC_E!N53+FC_IND_CPC_OC_E!N53+FC_IND_CPC_PH_E!N53</f>
        <v>90.376228799999978</v>
      </c>
      <c r="O53" s="8">
        <f>FC_IND_CPC_BC_E!O53+FC_IND_CPC_OC_E!O53+FC_IND_CPC_PH_E!O53</f>
        <v>117.26011440000002</v>
      </c>
      <c r="P53" s="8">
        <f>FC_IND_CPC_BC_E!P53+FC_IND_CPC_OC_E!P53+FC_IND_CPC_PH_E!P53</f>
        <v>37.179885600000006</v>
      </c>
      <c r="Q53" s="8">
        <f>FC_IND_CPC_BC_E!Q53+FC_IND_CPC_OC_E!Q53+FC_IND_CPC_PH_E!Q53</f>
        <v>80.509057200000029</v>
      </c>
      <c r="R53" s="8">
        <f>FC_IND_CPC_BC_E!R53+FC_IND_CPC_OC_E!R53+FC_IND_CPC_PH_E!R53</f>
        <v>105.96282840000002</v>
      </c>
      <c r="S53" s="8">
        <f>FC_IND_CPC_BC_E!S53+FC_IND_CPC_OC_E!S53+FC_IND_CPC_PH_E!S53</f>
        <v>184.89917160000002</v>
      </c>
      <c r="T53" s="8">
        <f>FC_IND_CPC_BC_E!T53+FC_IND_CPC_OC_E!T53+FC_IND_CPC_PH_E!T53</f>
        <v>152.86677120000004</v>
      </c>
      <c r="U53" s="8">
        <f>FC_IND_CPC_BC_E!U53+FC_IND_CPC_OC_E!U53+FC_IND_CPC_PH_E!U53</f>
        <v>150.15017160000002</v>
      </c>
      <c r="V53" s="8">
        <f>FC_IND_CPC_BC_E!V53+FC_IND_CPC_OC_E!V53+FC_IND_CPC_PH_E!V53</f>
        <v>140.71182840000006</v>
      </c>
      <c r="W53" s="8">
        <f>FC_IND_CPC_BC_E!W53+FC_IND_CPC_OC_E!W53+FC_IND_CPC_PH_E!W53</f>
        <v>121.1211144</v>
      </c>
      <c r="X53" s="8">
        <f>FC_IND_CPC_BC_E!X53+FC_IND_CPC_OC_E!X53+FC_IND_CPC_PH_E!X53</f>
        <v>124.83899999999997</v>
      </c>
      <c r="Y53" s="8">
        <f>FC_IND_CPC_BC_E!Y53+FC_IND_CPC_OC_E!Y53+FC_IND_CPC_PH_E!Y53</f>
        <v>136.85082840000001</v>
      </c>
      <c r="Z53" s="8">
        <f>FC_IND_CPC_BC_E!Z53+FC_IND_CPC_OC_E!Z53+FC_IND_CPC_PH_E!Z53</f>
        <v>135.85005720000004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  <c r="Y54" s="45">
        <f>FC_IND_CPC_BC_E!Y54+FC_IND_CPC_OC_E!Y54+FC_IND_CPC_PH_E!Y54</f>
        <v>0</v>
      </c>
      <c r="Z54" s="45">
        <f>FC_IND_CPC_BC_E!Z54+FC_IND_CPC_OC_E!Z54+FC_IND_CPC_PH_E!Z54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0.16373448000000002</v>
      </c>
      <c r="E61" s="49">
        <f t="shared" si="32"/>
        <v>0.16373448000000002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1.4742</v>
      </c>
      <c r="M61" s="49">
        <f t="shared" si="32"/>
        <v>0.81906551999999999</v>
      </c>
      <c r="N61" s="49">
        <f t="shared" si="32"/>
        <v>0.81906551999999999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1.2321792</v>
      </c>
      <c r="U61" s="49">
        <f t="shared" si="32"/>
        <v>1.7918208000000002</v>
      </c>
      <c r="V61" s="49">
        <f t="shared" si="32"/>
        <v>0.33586559999999999</v>
      </c>
      <c r="W61" s="49">
        <f t="shared" si="32"/>
        <v>0.22417920000000005</v>
      </c>
      <c r="X61" s="49">
        <f t="shared" si="32"/>
        <v>0.56004480000000001</v>
      </c>
      <c r="Y61" s="49">
        <f t="shared" ref="Y61:Z61" si="33">SUM(Y62:Y72)</f>
        <v>0.89591040000000022</v>
      </c>
      <c r="Z61" s="49">
        <f t="shared" si="33"/>
        <v>0.33586559999999999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0</v>
      </c>
      <c r="O62" s="52">
        <f>FC_IND_CPC_BC_E!O62+FC_IND_CPC_OC_E!O62+FC_IND_CPC_PH_E!O62</f>
        <v>0</v>
      </c>
      <c r="P62" s="52">
        <f>FC_IND_CPC_BC_E!P62+FC_IND_CPC_OC_E!P62+FC_IND_CPC_PH_E!P62</f>
        <v>0</v>
      </c>
      <c r="Q62" s="52">
        <f>FC_IND_CPC_BC_E!Q62+FC_IND_CPC_OC_E!Q62+FC_IND_CPC_PH_E!Q62</f>
        <v>0</v>
      </c>
      <c r="R62" s="52">
        <f>FC_IND_CPC_BC_E!R62+FC_IND_CPC_OC_E!R62+FC_IND_CPC_PH_E!R62</f>
        <v>0</v>
      </c>
      <c r="S62" s="52">
        <f>FC_IND_CPC_BC_E!S62+FC_IND_CPC_OC_E!S62+FC_IND_CPC_PH_E!S62</f>
        <v>0</v>
      </c>
      <c r="T62" s="52">
        <f>FC_IND_CPC_BC_E!T62+FC_IND_CPC_OC_E!T62+FC_IND_CPC_PH_E!T62</f>
        <v>1.2321792</v>
      </c>
      <c r="U62" s="52">
        <f>FC_IND_CPC_BC_E!U62+FC_IND_CPC_OC_E!U62+FC_IND_CPC_PH_E!U62</f>
        <v>1.7918208000000002</v>
      </c>
      <c r="V62" s="52">
        <f>FC_IND_CPC_BC_E!V62+FC_IND_CPC_OC_E!V62+FC_IND_CPC_PH_E!V62</f>
        <v>0.33586559999999999</v>
      </c>
      <c r="W62" s="52">
        <f>FC_IND_CPC_BC_E!W62+FC_IND_CPC_OC_E!W62+FC_IND_CPC_PH_E!W62</f>
        <v>0.22417920000000005</v>
      </c>
      <c r="X62" s="52">
        <f>FC_IND_CPC_BC_E!X62+FC_IND_CPC_OC_E!X62+FC_IND_CPC_PH_E!X62</f>
        <v>0.56004480000000001</v>
      </c>
      <c r="Y62" s="52">
        <f>FC_IND_CPC_BC_E!Y62+FC_IND_CPC_OC_E!Y62+FC_IND_CPC_PH_E!Y62</f>
        <v>0.89591040000000022</v>
      </c>
      <c r="Z62" s="52">
        <f>FC_IND_CPC_BC_E!Z62+FC_IND_CPC_OC_E!Z62+FC_IND_CPC_PH_E!Z62</f>
        <v>0.33586559999999999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  <c r="Y63" s="52">
        <f>FC_IND_CPC_BC_E!Y63+FC_IND_CPC_OC_E!Y63+FC_IND_CPC_PH_E!Y63</f>
        <v>0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0.16373448000000002</v>
      </c>
      <c r="E64" s="52">
        <f>FC_IND_CPC_BC_E!E64+FC_IND_CPC_OC_E!E64+FC_IND_CPC_PH_E!E64</f>
        <v>0.16373448000000002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1.4742</v>
      </c>
      <c r="M64" s="52">
        <f>FC_IND_CPC_BC_E!M64+FC_IND_CPC_OC_E!M64+FC_IND_CPC_PH_E!M64</f>
        <v>0.81906551999999999</v>
      </c>
      <c r="N64" s="52">
        <f>FC_IND_CPC_BC_E!N64+FC_IND_CPC_OC_E!N64+FC_IND_CPC_PH_E!N64</f>
        <v>0.81906551999999999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  <c r="Y64" s="52">
        <f>FC_IND_CPC_BC_E!Y64+FC_IND_CPC_OC_E!Y64+FC_IND_CPC_PH_E!Y64</f>
        <v>0</v>
      </c>
      <c r="Z64" s="52">
        <f>FC_IND_CPC_BC_E!Z64+FC_IND_CPC_OC_E!Z64+FC_IND_CPC_PH_E!Z64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  <c r="Y65" s="52">
        <f>FC_IND_CPC_BC_E!Y65+FC_IND_CPC_OC_E!Y65+FC_IND_CPC_PH_E!Y65</f>
        <v>0</v>
      </c>
      <c r="Z65" s="52">
        <f>FC_IND_CPC_BC_E!Z65+FC_IND_CPC_OC_E!Z65+FC_IND_CPC_PH_E!Z65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  <c r="Y67" s="52">
        <f>FC_IND_CPC_BC_E!Y67+FC_IND_CPC_OC_E!Y67+FC_IND_CPC_PH_E!Y67</f>
        <v>0</v>
      </c>
      <c r="Z67" s="52">
        <f>FC_IND_CPC_BC_E!Z67+FC_IND_CPC_OC_E!Z67+FC_IND_CPC_PH_E!Z67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  <c r="Y69" s="52">
        <f>FC_IND_CPC_BC_E!Y69+FC_IND_CPC_OC_E!Y69+FC_IND_CPC_PH_E!Y69</f>
        <v>0</v>
      </c>
      <c r="Z69" s="52">
        <f>FC_IND_CPC_BC_E!Z69+FC_IND_CPC_OC_E!Z69+FC_IND_CPC_PH_E!Z69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  <c r="Y72" s="55">
        <f>FC_IND_CPC_BC_E!Y72+FC_IND_CPC_OC_E!Y72+FC_IND_CPC_PH_E!Y72</f>
        <v>0</v>
      </c>
      <c r="Z72" s="55">
        <f>FC_IND_CPC_BC_E!Z72+FC_IND_CPC_OC_E!Z72+FC_IND_CPC_PH_E!Z72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1073.1863181394219</v>
      </c>
      <c r="D2" s="21">
        <f t="shared" ref="D2:X2" si="0">SUM(D3,D17,D22,D25,D26,D51,D52)</f>
        <v>1166.6832379975212</v>
      </c>
      <c r="E2" s="21">
        <f t="shared" si="0"/>
        <v>1189.7773683627311</v>
      </c>
      <c r="F2" s="21">
        <f t="shared" si="0"/>
        <v>858.15419617441694</v>
      </c>
      <c r="G2" s="21">
        <f t="shared" si="0"/>
        <v>766.18657733561975</v>
      </c>
      <c r="H2" s="21">
        <f t="shared" si="0"/>
        <v>798.72264162079819</v>
      </c>
      <c r="I2" s="21">
        <f t="shared" si="0"/>
        <v>561.59230696885038</v>
      </c>
      <c r="J2" s="21">
        <f t="shared" si="0"/>
        <v>620.27047716585469</v>
      </c>
      <c r="K2" s="21">
        <f t="shared" si="0"/>
        <v>867.96904185941798</v>
      </c>
      <c r="L2" s="21">
        <f t="shared" si="0"/>
        <v>429.30083755113969</v>
      </c>
      <c r="M2" s="21">
        <f t="shared" si="0"/>
        <v>439.02455767533382</v>
      </c>
      <c r="N2" s="21">
        <f t="shared" si="0"/>
        <v>421.6208223156961</v>
      </c>
      <c r="O2" s="21">
        <f t="shared" si="0"/>
        <v>460.2591409520536</v>
      </c>
      <c r="P2" s="21">
        <f t="shared" si="0"/>
        <v>180.69120689828742</v>
      </c>
      <c r="Q2" s="21">
        <f t="shared" si="0"/>
        <v>94.29689314216148</v>
      </c>
      <c r="R2" s="21">
        <f t="shared" si="0"/>
        <v>349.5036422239512</v>
      </c>
      <c r="S2" s="21">
        <f t="shared" si="0"/>
        <v>407.5103824720984</v>
      </c>
      <c r="T2" s="21">
        <f t="shared" si="0"/>
        <v>422.44938440635264</v>
      </c>
      <c r="U2" s="21">
        <f t="shared" si="0"/>
        <v>892.79391376496255</v>
      </c>
      <c r="V2" s="21">
        <f t="shared" si="0"/>
        <v>871.56636870736497</v>
      </c>
      <c r="W2" s="21">
        <f t="shared" si="0"/>
        <v>827.24370047332513</v>
      </c>
      <c r="X2" s="21">
        <f t="shared" si="0"/>
        <v>755.47382757101241</v>
      </c>
      <c r="Y2" s="21">
        <f t="shared" ref="Y2:Z2" si="1">SUM(Y3,Y17,Y22,Y25,Y26,Y51,Y52)</f>
        <v>728.77964721539672</v>
      </c>
      <c r="Z2" s="21">
        <f t="shared" si="1"/>
        <v>696.97835046020703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281.4695237718189</v>
      </c>
      <c r="D3" s="24">
        <f t="shared" si="2"/>
        <v>153.53799285327537</v>
      </c>
      <c r="E3" s="24">
        <f t="shared" si="2"/>
        <v>44.138876938995452</v>
      </c>
      <c r="F3" s="24">
        <f t="shared" si="2"/>
        <v>4.0323462370610281</v>
      </c>
      <c r="G3" s="24">
        <f t="shared" si="2"/>
        <v>39.163167972867733</v>
      </c>
      <c r="H3" s="24">
        <f t="shared" si="2"/>
        <v>51.844632736556747</v>
      </c>
      <c r="I3" s="24">
        <f t="shared" si="2"/>
        <v>22.03772787413283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2.467715855753124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2.1653334076589221</v>
      </c>
      <c r="Y3" s="24">
        <f t="shared" ref="Y3:Z3" si="3">SUM(Y4,Y8,Y11)</f>
        <v>2.014367564124143</v>
      </c>
      <c r="Z3" s="24">
        <f t="shared" si="3"/>
        <v>1.9659623177044123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279.12789276706411</v>
      </c>
      <c r="D8" s="19">
        <f t="shared" si="6"/>
        <v>151.2078519490461</v>
      </c>
      <c r="E8" s="19">
        <f t="shared" si="6"/>
        <v>41.819542642723128</v>
      </c>
      <c r="F8" s="19">
        <f t="shared" si="6"/>
        <v>4.0323462370610281</v>
      </c>
      <c r="G8" s="19">
        <f t="shared" si="6"/>
        <v>39.163167972867733</v>
      </c>
      <c r="H8" s="19">
        <f t="shared" si="6"/>
        <v>49.251163639070207</v>
      </c>
      <c r="I8" s="19">
        <f t="shared" si="6"/>
        <v>22.03772787413283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279.12789276706411</v>
      </c>
      <c r="D10" s="8">
        <v>151.2078519490461</v>
      </c>
      <c r="E10" s="8">
        <v>41.819542642723128</v>
      </c>
      <c r="F10" s="8">
        <v>4.0323462370610281</v>
      </c>
      <c r="G10" s="8">
        <v>39.163167972867733</v>
      </c>
      <c r="H10" s="8">
        <v>49.251163639070207</v>
      </c>
      <c r="I10" s="8">
        <v>22.03772787413283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2.3416310047547779</v>
      </c>
      <c r="D11" s="19">
        <f t="shared" si="8"/>
        <v>2.330140904229268</v>
      </c>
      <c r="E11" s="19">
        <f t="shared" si="8"/>
        <v>2.3193342962723271</v>
      </c>
      <c r="F11" s="19">
        <f t="shared" si="8"/>
        <v>0</v>
      </c>
      <c r="G11" s="19">
        <f t="shared" si="8"/>
        <v>0</v>
      </c>
      <c r="H11" s="19">
        <f t="shared" si="8"/>
        <v>2.5934690974865409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2.467715855753124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2.1653334076589221</v>
      </c>
      <c r="Y11" s="19">
        <f t="shared" ref="Y11:Z11" si="9">SUM(Y12:Y16)</f>
        <v>2.014367564124143</v>
      </c>
      <c r="Z11" s="19">
        <f t="shared" si="9"/>
        <v>1.9659623177044123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2.3416310047547779</v>
      </c>
      <c r="D13" s="8">
        <v>2.330140904229268</v>
      </c>
      <c r="E13" s="8">
        <v>2.3193342962723271</v>
      </c>
      <c r="F13" s="8">
        <v>0</v>
      </c>
      <c r="G13" s="8">
        <v>0</v>
      </c>
      <c r="H13" s="8">
        <v>2.5934690974865409</v>
      </c>
      <c r="I13" s="8">
        <v>0</v>
      </c>
      <c r="J13" s="8">
        <v>0</v>
      </c>
      <c r="K13" s="8">
        <v>0</v>
      </c>
      <c r="L13" s="8">
        <v>0</v>
      </c>
      <c r="M13" s="8">
        <v>2.467715855753124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2.1653334076589221</v>
      </c>
      <c r="Y13" s="8">
        <v>2.014367564124143</v>
      </c>
      <c r="Z13" s="8">
        <v>1.9659623177044123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383.86721283992074</v>
      </c>
      <c r="D26" s="27">
        <f t="shared" si="14"/>
        <v>611.59554599657304</v>
      </c>
      <c r="E26" s="27">
        <f t="shared" si="14"/>
        <v>755.85126656671309</v>
      </c>
      <c r="F26" s="27">
        <f t="shared" si="14"/>
        <v>595.21360123088584</v>
      </c>
      <c r="G26" s="27">
        <f t="shared" si="14"/>
        <v>482.22431754423599</v>
      </c>
      <c r="H26" s="27">
        <f t="shared" si="14"/>
        <v>536.2411611715462</v>
      </c>
      <c r="I26" s="27">
        <f t="shared" si="14"/>
        <v>325.64303434427177</v>
      </c>
      <c r="J26" s="27">
        <f t="shared" si="14"/>
        <v>394.79641830636712</v>
      </c>
      <c r="K26" s="27">
        <f t="shared" si="14"/>
        <v>496.38719927421494</v>
      </c>
      <c r="L26" s="27">
        <f t="shared" si="14"/>
        <v>112.3797373442748</v>
      </c>
      <c r="M26" s="27">
        <f t="shared" si="14"/>
        <v>158.43341333981667</v>
      </c>
      <c r="N26" s="27">
        <f t="shared" si="14"/>
        <v>101.73777840288288</v>
      </c>
      <c r="O26" s="27">
        <f t="shared" si="14"/>
        <v>201.55597498253013</v>
      </c>
      <c r="P26" s="27">
        <f t="shared" si="14"/>
        <v>7.0561019290721871</v>
      </c>
      <c r="Q26" s="27">
        <f t="shared" si="14"/>
        <v>2.5002283203676861</v>
      </c>
      <c r="R26" s="27">
        <f t="shared" si="14"/>
        <v>93.884288587363457</v>
      </c>
      <c r="S26" s="27">
        <f t="shared" si="14"/>
        <v>89.273540468785995</v>
      </c>
      <c r="T26" s="27">
        <f t="shared" si="14"/>
        <v>127.68970578181776</v>
      </c>
      <c r="U26" s="27">
        <f t="shared" si="14"/>
        <v>530.62100225816982</v>
      </c>
      <c r="V26" s="27">
        <f t="shared" si="14"/>
        <v>526.7854840600603</v>
      </c>
      <c r="W26" s="27">
        <f t="shared" si="14"/>
        <v>535.19802613789318</v>
      </c>
      <c r="X26" s="27">
        <f t="shared" si="14"/>
        <v>497.07991967677526</v>
      </c>
      <c r="Y26" s="27">
        <f t="shared" ref="Y26:Z26" si="15">SUM(Y27,Y33)</f>
        <v>504.1973681900904</v>
      </c>
      <c r="Z26" s="27">
        <f t="shared" si="15"/>
        <v>487.14177641968956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383.86721283992074</v>
      </c>
      <c r="D33" s="19">
        <f t="shared" si="18"/>
        <v>611.59554599657304</v>
      </c>
      <c r="E33" s="19">
        <f t="shared" si="18"/>
        <v>755.85126656671309</v>
      </c>
      <c r="F33" s="19">
        <f t="shared" si="18"/>
        <v>595.21360123088584</v>
      </c>
      <c r="G33" s="19">
        <f t="shared" si="18"/>
        <v>482.22431754423599</v>
      </c>
      <c r="H33" s="19">
        <f t="shared" si="18"/>
        <v>536.2411611715462</v>
      </c>
      <c r="I33" s="19">
        <f t="shared" si="18"/>
        <v>325.64303434427177</v>
      </c>
      <c r="J33" s="19">
        <f t="shared" si="18"/>
        <v>394.79641830636712</v>
      </c>
      <c r="K33" s="19">
        <f t="shared" si="18"/>
        <v>496.38719927421494</v>
      </c>
      <c r="L33" s="19">
        <f t="shared" si="18"/>
        <v>112.3797373442748</v>
      </c>
      <c r="M33" s="19">
        <f t="shared" si="18"/>
        <v>158.43341333981667</v>
      </c>
      <c r="N33" s="19">
        <f t="shared" si="18"/>
        <v>101.73777840288288</v>
      </c>
      <c r="O33" s="19">
        <f t="shared" si="18"/>
        <v>201.55597498253013</v>
      </c>
      <c r="P33" s="19">
        <f t="shared" si="18"/>
        <v>7.0561019290721871</v>
      </c>
      <c r="Q33" s="19">
        <f t="shared" si="18"/>
        <v>2.5002283203676861</v>
      </c>
      <c r="R33" s="19">
        <f t="shared" si="18"/>
        <v>93.884288587363457</v>
      </c>
      <c r="S33" s="19">
        <f t="shared" si="18"/>
        <v>89.273540468785995</v>
      </c>
      <c r="T33" s="19">
        <f t="shared" si="18"/>
        <v>127.68970578181776</v>
      </c>
      <c r="U33" s="19">
        <f t="shared" si="18"/>
        <v>530.62100225816982</v>
      </c>
      <c r="V33" s="19">
        <f t="shared" si="18"/>
        <v>526.7854840600603</v>
      </c>
      <c r="W33" s="19">
        <f t="shared" si="18"/>
        <v>535.19802613789318</v>
      </c>
      <c r="X33" s="19">
        <f t="shared" si="18"/>
        <v>497.07991967677526</v>
      </c>
      <c r="Y33" s="19">
        <f t="shared" ref="Y33:Z33" si="19">SUM(Y34:Y50)</f>
        <v>504.1973681900904</v>
      </c>
      <c r="Z33" s="19">
        <f t="shared" si="19"/>
        <v>487.14177641968956</v>
      </c>
    </row>
    <row r="34" spans="1:26" ht="11.25" customHeight="1" x14ac:dyDescent="0.2">
      <c r="A34" s="28" t="s">
        <v>54</v>
      </c>
      <c r="B34" s="7" t="s">
        <v>55</v>
      </c>
      <c r="C34" s="8">
        <v>188.14002047511576</v>
      </c>
      <c r="D34" s="8">
        <v>83.41535080527575</v>
      </c>
      <c r="E34" s="8">
        <v>37.290564840926706</v>
      </c>
      <c r="F34" s="8">
        <v>88.213443032866707</v>
      </c>
      <c r="G34" s="8">
        <v>126.4182130770478</v>
      </c>
      <c r="H34" s="8">
        <v>56.512128119360234</v>
      </c>
      <c r="I34" s="8">
        <v>2.2586666549124201</v>
      </c>
      <c r="J34" s="8">
        <v>0</v>
      </c>
      <c r="K34" s="8">
        <v>0</v>
      </c>
      <c r="L34" s="8">
        <v>6.7101274850913075</v>
      </c>
      <c r="M34" s="8">
        <v>6.3703305725788839</v>
      </c>
      <c r="N34" s="8">
        <v>7.9834754277532722</v>
      </c>
      <c r="O34" s="8">
        <v>3.112920774768881</v>
      </c>
      <c r="P34" s="8">
        <v>7.0561019290721871</v>
      </c>
      <c r="Q34" s="8">
        <v>1.5422373948669488</v>
      </c>
      <c r="R34" s="8">
        <v>93.884288587363457</v>
      </c>
      <c r="S34" s="8">
        <v>89.273540468785995</v>
      </c>
      <c r="T34" s="8">
        <v>127.68970578181776</v>
      </c>
      <c r="U34" s="8">
        <v>154.83010630104039</v>
      </c>
      <c r="V34" s="8">
        <v>147.73642403682436</v>
      </c>
      <c r="W34" s="8">
        <v>155.02037109941929</v>
      </c>
      <c r="X34" s="8">
        <v>148.87104630673284</v>
      </c>
      <c r="Y34" s="8">
        <v>129.01038367461621</v>
      </c>
      <c r="Z34" s="8">
        <v>132.26794493507975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31.682673241958291</v>
      </c>
      <c r="H35" s="8">
        <v>33.0467227428652</v>
      </c>
      <c r="I35" s="8">
        <v>9.0570525158294757</v>
      </c>
      <c r="J35" s="8">
        <v>16.28648292881266</v>
      </c>
      <c r="K35" s="8">
        <v>23.274892045221751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6.7536258999319454</v>
      </c>
      <c r="E36" s="8">
        <v>76.470430856362242</v>
      </c>
      <c r="F36" s="8">
        <v>9.7683455683259393</v>
      </c>
      <c r="G36" s="8">
        <v>7.4727564279778464</v>
      </c>
      <c r="H36" s="8">
        <v>38.603628821841198</v>
      </c>
      <c r="I36" s="8">
        <v>0</v>
      </c>
      <c r="J36" s="8">
        <v>2.3289533043707662</v>
      </c>
      <c r="K36" s="8">
        <v>77.404510556899581</v>
      </c>
      <c r="L36" s="8">
        <v>63.380044103809468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1.9356228475218655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2.0317033586345912</v>
      </c>
      <c r="P43" s="8">
        <v>0</v>
      </c>
      <c r="Q43" s="8">
        <v>0.9579909255007375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195.72719236480501</v>
      </c>
      <c r="D44" s="8">
        <v>521.42656929136535</v>
      </c>
      <c r="E44" s="8">
        <v>642.0902708694241</v>
      </c>
      <c r="F44" s="8">
        <v>497.23181262969325</v>
      </c>
      <c r="G44" s="8">
        <v>316.65067479725201</v>
      </c>
      <c r="H44" s="8">
        <v>408.07868148747957</v>
      </c>
      <c r="I44" s="8">
        <v>314.32731517352988</v>
      </c>
      <c r="J44" s="8">
        <v>376.18098207318371</v>
      </c>
      <c r="K44" s="8">
        <v>395.70779667209359</v>
      </c>
      <c r="L44" s="8">
        <v>18.416877559250519</v>
      </c>
      <c r="M44" s="8">
        <v>139.85953610138881</v>
      </c>
      <c r="N44" s="8">
        <v>93.754302975129605</v>
      </c>
      <c r="O44" s="8">
        <v>196.41135084912665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375.79089595712941</v>
      </c>
      <c r="V44" s="8">
        <v>379.04906002323588</v>
      </c>
      <c r="W44" s="8">
        <v>380.17765503847386</v>
      </c>
      <c r="X44" s="8">
        <v>348.20887337004245</v>
      </c>
      <c r="Y44" s="8">
        <v>373.25136166795232</v>
      </c>
      <c r="Z44" s="8">
        <v>354.87383148460981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23.872688196123505</v>
      </c>
      <c r="M50" s="8">
        <v>12.203546665848966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407.84958152768223</v>
      </c>
      <c r="D51" s="27">
        <v>349.14418793265929</v>
      </c>
      <c r="E51" s="27">
        <v>345.78061100855621</v>
      </c>
      <c r="F51" s="27">
        <v>198.52263695611796</v>
      </c>
      <c r="G51" s="27">
        <v>147.13224317392175</v>
      </c>
      <c r="H51" s="27">
        <v>139.18798854489793</v>
      </c>
      <c r="I51" s="27">
        <v>141.41104297959495</v>
      </c>
      <c r="J51" s="27">
        <v>146.05271886505489</v>
      </c>
      <c r="K51" s="27">
        <v>274.69080992256738</v>
      </c>
      <c r="L51" s="27">
        <v>220.1924479520205</v>
      </c>
      <c r="M51" s="27">
        <v>222.00486894422085</v>
      </c>
      <c r="N51" s="27">
        <v>245.05433171753418</v>
      </c>
      <c r="O51" s="27">
        <v>182.99016853997688</v>
      </c>
      <c r="P51" s="27">
        <v>150.31405131023942</v>
      </c>
      <c r="Q51" s="27">
        <v>67.575926149243827</v>
      </c>
      <c r="R51" s="27">
        <v>178.23916427416617</v>
      </c>
      <c r="S51" s="27">
        <v>186.55180362029381</v>
      </c>
      <c r="T51" s="27">
        <v>184.67996751146168</v>
      </c>
      <c r="U51" s="27">
        <v>243.5974762602614</v>
      </c>
      <c r="V51" s="27">
        <v>230.30525029520578</v>
      </c>
      <c r="W51" s="27">
        <v>197.82195174776521</v>
      </c>
      <c r="X51" s="27">
        <v>169.27605022731245</v>
      </c>
      <c r="Y51" s="27">
        <v>132.5175251788925</v>
      </c>
      <c r="Z51" s="27">
        <v>122.51807184314504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52.405511215013611</v>
      </c>
      <c r="E52" s="27">
        <f t="shared" si="20"/>
        <v>44.006613848466252</v>
      </c>
      <c r="F52" s="27">
        <f t="shared" si="20"/>
        <v>60.385611750352147</v>
      </c>
      <c r="G52" s="27">
        <f t="shared" si="20"/>
        <v>97.666848644594182</v>
      </c>
      <c r="H52" s="27">
        <f t="shared" si="20"/>
        <v>71.448859167797266</v>
      </c>
      <c r="I52" s="27">
        <f t="shared" si="20"/>
        <v>72.500501770850846</v>
      </c>
      <c r="J52" s="27">
        <f t="shared" si="20"/>
        <v>79.421339994432699</v>
      </c>
      <c r="K52" s="27">
        <f t="shared" si="20"/>
        <v>96.891032662635723</v>
      </c>
      <c r="L52" s="27">
        <f t="shared" si="20"/>
        <v>96.728652254844434</v>
      </c>
      <c r="M52" s="27">
        <f t="shared" si="20"/>
        <v>56.118559535543156</v>
      </c>
      <c r="N52" s="27">
        <f t="shared" si="20"/>
        <v>74.828712195279039</v>
      </c>
      <c r="O52" s="27">
        <f t="shared" si="20"/>
        <v>75.71299742954659</v>
      </c>
      <c r="P52" s="27">
        <f t="shared" si="20"/>
        <v>23.321053658975803</v>
      </c>
      <c r="Q52" s="27">
        <f t="shared" si="20"/>
        <v>24.220738672549967</v>
      </c>
      <c r="R52" s="27">
        <f t="shared" si="20"/>
        <v>77.380189362421547</v>
      </c>
      <c r="S52" s="27">
        <f t="shared" si="20"/>
        <v>131.68503838301862</v>
      </c>
      <c r="T52" s="27">
        <f t="shared" si="20"/>
        <v>110.07971111307317</v>
      </c>
      <c r="U52" s="27">
        <f t="shared" si="20"/>
        <v>118.57543524653136</v>
      </c>
      <c r="V52" s="27">
        <f t="shared" si="20"/>
        <v>114.47563435209895</v>
      </c>
      <c r="W52" s="27">
        <f t="shared" si="20"/>
        <v>94.223722587666757</v>
      </c>
      <c r="X52" s="27">
        <f t="shared" si="20"/>
        <v>86.952524259265871</v>
      </c>
      <c r="Y52" s="27">
        <f t="shared" ref="Y52:Z52" si="21">SUM(Y53:Y54)</f>
        <v>90.050386282289622</v>
      </c>
      <c r="Z52" s="27">
        <f t="shared" si="21"/>
        <v>85.352539879668015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52.405511215013611</v>
      </c>
      <c r="E53" s="8">
        <v>44.006613848466252</v>
      </c>
      <c r="F53" s="8">
        <v>60.385611750352147</v>
      </c>
      <c r="G53" s="8">
        <v>97.666848644594182</v>
      </c>
      <c r="H53" s="8">
        <v>71.448859167797266</v>
      </c>
      <c r="I53" s="8">
        <v>72.500501770850846</v>
      </c>
      <c r="J53" s="8">
        <v>79.421339994432699</v>
      </c>
      <c r="K53" s="8">
        <v>96.891032662635723</v>
      </c>
      <c r="L53" s="8">
        <v>96.728652254844434</v>
      </c>
      <c r="M53" s="8">
        <v>56.118559535543156</v>
      </c>
      <c r="N53" s="8">
        <v>74.828712195279039</v>
      </c>
      <c r="O53" s="8">
        <v>75.71299742954659</v>
      </c>
      <c r="P53" s="8">
        <v>23.321053658975803</v>
      </c>
      <c r="Q53" s="8">
        <v>24.220738672549967</v>
      </c>
      <c r="R53" s="8">
        <v>77.380189362421547</v>
      </c>
      <c r="S53" s="8">
        <v>131.68503838301862</v>
      </c>
      <c r="T53" s="8">
        <v>110.07971111307317</v>
      </c>
      <c r="U53" s="8">
        <v>118.57543524653136</v>
      </c>
      <c r="V53" s="8">
        <v>114.47563435209895</v>
      </c>
      <c r="W53" s="8">
        <v>94.223722587666757</v>
      </c>
      <c r="X53" s="8">
        <v>86.952524259265871</v>
      </c>
      <c r="Y53" s="8">
        <v>90.050386282289622</v>
      </c>
      <c r="Z53" s="8">
        <v>85.352539879668015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0.12391844818703</v>
      </c>
      <c r="E61" s="49">
        <f t="shared" si="22"/>
        <v>0.12423388953021794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1.2144217000963979</v>
      </c>
      <c r="M61" s="49">
        <f t="shared" si="22"/>
        <v>0.63294140420132283</v>
      </c>
      <c r="N61" s="49">
        <f t="shared" si="22"/>
        <v>0.66300077002703273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0.88729505641274098</v>
      </c>
      <c r="U61" s="49">
        <f t="shared" si="22"/>
        <v>1.4150228999391166</v>
      </c>
      <c r="V61" s="49">
        <f t="shared" si="22"/>
        <v>0.27324232834038209</v>
      </c>
      <c r="W61" s="49">
        <f t="shared" si="22"/>
        <v>0.17439567704906347</v>
      </c>
      <c r="X61" s="49">
        <f t="shared" si="22"/>
        <v>0.39008089666110529</v>
      </c>
      <c r="Y61" s="49">
        <f t="shared" ref="Y61:Z61" si="23">SUM(Y62:Y72)</f>
        <v>0.58952567943915068</v>
      </c>
      <c r="Z61" s="49">
        <f t="shared" si="23"/>
        <v>0.2110192855937098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0.88729505641274098</v>
      </c>
      <c r="U62" s="52">
        <v>1.4150228999391166</v>
      </c>
      <c r="V62" s="52">
        <v>0.27324232834038209</v>
      </c>
      <c r="W62" s="52">
        <v>0.17439567704906347</v>
      </c>
      <c r="X62" s="52">
        <v>0.39008089666110529</v>
      </c>
      <c r="Y62" s="52">
        <v>0.58952567943915068</v>
      </c>
      <c r="Z62" s="52">
        <v>0.2110192855937098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0.12391844818703</v>
      </c>
      <c r="E64" s="52">
        <v>0.12423388953021794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1.2144217000963979</v>
      </c>
      <c r="M64" s="52">
        <v>0.63294140420132283</v>
      </c>
      <c r="N64" s="52">
        <v>0.66300077002703273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245.1147325535909</v>
      </c>
      <c r="D2" s="21">
        <f t="shared" ref="D2:X2" si="0">SUM(D3,D17,D22,D25,D26,D51,D52)</f>
        <v>274.5228312896698</v>
      </c>
      <c r="E2" s="21">
        <f t="shared" si="0"/>
        <v>295.0609079509411</v>
      </c>
      <c r="F2" s="21">
        <f t="shared" si="0"/>
        <v>130.06093316757435</v>
      </c>
      <c r="G2" s="21">
        <f t="shared" si="0"/>
        <v>109.36135730624801</v>
      </c>
      <c r="H2" s="21">
        <f t="shared" si="0"/>
        <v>134.5535278559943</v>
      </c>
      <c r="I2" s="21">
        <f t="shared" si="0"/>
        <v>113.52593175034232</v>
      </c>
      <c r="J2" s="21">
        <f t="shared" si="0"/>
        <v>120.7766270280124</v>
      </c>
      <c r="K2" s="21">
        <f t="shared" si="0"/>
        <v>68.651886054211047</v>
      </c>
      <c r="L2" s="21">
        <f t="shared" si="0"/>
        <v>38.142543372020121</v>
      </c>
      <c r="M2" s="21">
        <f t="shared" si="0"/>
        <v>58.076536214433737</v>
      </c>
      <c r="N2" s="21">
        <f t="shared" si="0"/>
        <v>33.469924364601781</v>
      </c>
      <c r="O2" s="21">
        <f t="shared" si="0"/>
        <v>191.86743310098393</v>
      </c>
      <c r="P2" s="21">
        <f t="shared" si="0"/>
        <v>99.492722322379123</v>
      </c>
      <c r="Q2" s="21">
        <f t="shared" si="0"/>
        <v>193.99514413263606</v>
      </c>
      <c r="R2" s="21">
        <f t="shared" si="0"/>
        <v>105.05057450242425</v>
      </c>
      <c r="S2" s="21">
        <f t="shared" si="0"/>
        <v>125.00582806366307</v>
      </c>
      <c r="T2" s="21">
        <f t="shared" si="0"/>
        <v>123.62337253396254</v>
      </c>
      <c r="U2" s="21">
        <f t="shared" si="0"/>
        <v>162.27059086227291</v>
      </c>
      <c r="V2" s="21">
        <f t="shared" si="0"/>
        <v>128.50684771408859</v>
      </c>
      <c r="W2" s="21">
        <f t="shared" si="0"/>
        <v>164.28606924878804</v>
      </c>
      <c r="X2" s="21">
        <f t="shared" si="0"/>
        <v>253.76479720485477</v>
      </c>
      <c r="Y2" s="21">
        <f t="shared" ref="Y2:Z2" si="1">SUM(Y3,Y17,Y22,Y25,Y26,Y51,Y52)</f>
        <v>301.96927054633352</v>
      </c>
      <c r="Z2" s="21">
        <f t="shared" si="1"/>
        <v>333.15170852774088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63.16922225327535</v>
      </c>
      <c r="D3" s="24">
        <f t="shared" ref="D3:W3" si="3">SUM(D4,D8,D11)</f>
        <v>35.597738632096082</v>
      </c>
      <c r="E3" s="24">
        <f t="shared" si="3"/>
        <v>10.809540094957629</v>
      </c>
      <c r="F3" s="24">
        <f t="shared" si="3"/>
        <v>0.60130521035228313</v>
      </c>
      <c r="G3" s="24">
        <f t="shared" si="3"/>
        <v>5.4621488159525944</v>
      </c>
      <c r="H3" s="24">
        <f t="shared" si="3"/>
        <v>8.6089954697785132</v>
      </c>
      <c r="I3" s="24">
        <f t="shared" si="3"/>
        <v>4.4057838216205143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0.3194042735296278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0.71142746012155966</v>
      </c>
      <c r="Y3" s="24">
        <f t="shared" si="4"/>
        <v>0.81636891539745327</v>
      </c>
      <c r="Z3" s="24">
        <f t="shared" si="4"/>
        <v>0.91934854747658412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62.643698184479788</v>
      </c>
      <c r="D8" s="19">
        <f t="shared" si="8"/>
        <v>35.057496146550655</v>
      </c>
      <c r="E8" s="19">
        <f t="shared" si="8"/>
        <v>10.241538849619722</v>
      </c>
      <c r="F8" s="19">
        <f t="shared" si="8"/>
        <v>0.60130521035228313</v>
      </c>
      <c r="G8" s="19">
        <f t="shared" si="8"/>
        <v>5.4621488159525944</v>
      </c>
      <c r="H8" s="19">
        <f t="shared" si="8"/>
        <v>8.1783402113118289</v>
      </c>
      <c r="I8" s="19">
        <f t="shared" si="8"/>
        <v>4.4057838216205143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62.643698184479788</v>
      </c>
      <c r="D10" s="8">
        <v>35.057496146550655</v>
      </c>
      <c r="E10" s="8">
        <v>10.241538849619722</v>
      </c>
      <c r="F10" s="8">
        <v>0.60130521035228313</v>
      </c>
      <c r="G10" s="8">
        <v>5.4621488159525944</v>
      </c>
      <c r="H10" s="8">
        <v>8.1783402113118289</v>
      </c>
      <c r="I10" s="8">
        <v>4.4057838216205143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0.52552406879556068</v>
      </c>
      <c r="D11" s="19">
        <f t="shared" si="10"/>
        <v>0.54024248554542698</v>
      </c>
      <c r="E11" s="19">
        <f t="shared" si="10"/>
        <v>0.5680012453379073</v>
      </c>
      <c r="F11" s="19">
        <f t="shared" si="10"/>
        <v>0</v>
      </c>
      <c r="G11" s="19">
        <f t="shared" si="10"/>
        <v>0</v>
      </c>
      <c r="H11" s="19">
        <f t="shared" si="10"/>
        <v>0.43065525846668495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0.3194042735296278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0.71142746012155966</v>
      </c>
      <c r="Y11" s="19">
        <f t="shared" ref="Y11:Z11" si="11">SUM(Y12:Y16)</f>
        <v>0.81636891539745327</v>
      </c>
      <c r="Z11" s="19">
        <f t="shared" si="11"/>
        <v>0.91934854747658412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0.52552406879556068</v>
      </c>
      <c r="D13" s="8">
        <v>0.54024248554542698</v>
      </c>
      <c r="E13" s="8">
        <v>0.5680012453379073</v>
      </c>
      <c r="F13" s="8">
        <v>0</v>
      </c>
      <c r="G13" s="8">
        <v>0</v>
      </c>
      <c r="H13" s="8">
        <v>0.43065525846668495</v>
      </c>
      <c r="I13" s="8">
        <v>0</v>
      </c>
      <c r="J13" s="8">
        <v>0</v>
      </c>
      <c r="K13" s="8">
        <v>0</v>
      </c>
      <c r="L13" s="8">
        <v>0</v>
      </c>
      <c r="M13" s="8">
        <v>0.3194042735296278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0.71142746012155966</v>
      </c>
      <c r="Y13" s="8">
        <v>0.81636891539745327</v>
      </c>
      <c r="Z13" s="8">
        <v>0.91934854747658412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87.785996221500312</v>
      </c>
      <c r="D26" s="27">
        <f t="shared" si="16"/>
        <v>142.48189596117891</v>
      </c>
      <c r="E26" s="27">
        <f t="shared" si="16"/>
        <v>185.4144965161139</v>
      </c>
      <c r="F26" s="27">
        <f t="shared" si="16"/>
        <v>89.309565700278952</v>
      </c>
      <c r="G26" s="27">
        <f t="shared" si="16"/>
        <v>68.318886164725484</v>
      </c>
      <c r="H26" s="27">
        <f t="shared" si="16"/>
        <v>89.657270731094243</v>
      </c>
      <c r="I26" s="27">
        <f t="shared" si="16"/>
        <v>65.188029057440758</v>
      </c>
      <c r="J26" s="27">
        <f t="shared" si="16"/>
        <v>76.101378900335305</v>
      </c>
      <c r="K26" s="27">
        <f t="shared" si="16"/>
        <v>38.764454205431129</v>
      </c>
      <c r="L26" s="27">
        <f t="shared" si="16"/>
        <v>9.8797043644683438</v>
      </c>
      <c r="M26" s="27">
        <f t="shared" si="16"/>
        <v>20.61366487682329</v>
      </c>
      <c r="N26" s="27">
        <f t="shared" si="16"/>
        <v>7.9235894271208513</v>
      </c>
      <c r="O26" s="27">
        <f t="shared" si="16"/>
        <v>82.642621849339889</v>
      </c>
      <c r="P26" s="27">
        <f t="shared" si="16"/>
        <v>3.9884854193933683</v>
      </c>
      <c r="Q26" s="27">
        <f t="shared" si="16"/>
        <v>5.1804842088110528</v>
      </c>
      <c r="R26" s="27">
        <f t="shared" si="16"/>
        <v>28.738655371899416</v>
      </c>
      <c r="S26" s="27">
        <f t="shared" si="16"/>
        <v>27.824405723671465</v>
      </c>
      <c r="T26" s="27">
        <f t="shared" si="16"/>
        <v>37.939244094785273</v>
      </c>
      <c r="U26" s="27">
        <f t="shared" si="16"/>
        <v>95.404678203179387</v>
      </c>
      <c r="V26" s="27">
        <f t="shared" si="16"/>
        <v>76.834709115169971</v>
      </c>
      <c r="W26" s="27">
        <f t="shared" si="16"/>
        <v>105.24618616280814</v>
      </c>
      <c r="X26" s="27">
        <f t="shared" si="16"/>
        <v>165.44412705036342</v>
      </c>
      <c r="Y26" s="27">
        <f t="shared" ref="Y26:Z26" si="17">SUM(Y27,Y33)</f>
        <v>206.59028248206991</v>
      </c>
      <c r="Z26" s="27">
        <f t="shared" si="17"/>
        <v>230.4921354925969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87.785996221500312</v>
      </c>
      <c r="D33" s="19">
        <f t="shared" si="20"/>
        <v>142.48189596117891</v>
      </c>
      <c r="E33" s="19">
        <f t="shared" si="20"/>
        <v>185.4144965161139</v>
      </c>
      <c r="F33" s="19">
        <f t="shared" si="20"/>
        <v>89.309565700278952</v>
      </c>
      <c r="G33" s="19">
        <f t="shared" si="20"/>
        <v>68.318886164725484</v>
      </c>
      <c r="H33" s="19">
        <f t="shared" si="20"/>
        <v>89.657270731094243</v>
      </c>
      <c r="I33" s="19">
        <f t="shared" si="20"/>
        <v>65.188029057440758</v>
      </c>
      <c r="J33" s="19">
        <f t="shared" si="20"/>
        <v>76.101378900335305</v>
      </c>
      <c r="K33" s="19">
        <f t="shared" si="20"/>
        <v>38.764454205431129</v>
      </c>
      <c r="L33" s="19">
        <f t="shared" si="20"/>
        <v>9.8797043644683438</v>
      </c>
      <c r="M33" s="19">
        <f t="shared" si="20"/>
        <v>20.61366487682329</v>
      </c>
      <c r="N33" s="19">
        <f t="shared" si="20"/>
        <v>7.9235894271208513</v>
      </c>
      <c r="O33" s="19">
        <f t="shared" si="20"/>
        <v>82.642621849339889</v>
      </c>
      <c r="P33" s="19">
        <f t="shared" si="20"/>
        <v>3.9884854193933683</v>
      </c>
      <c r="Q33" s="19">
        <f t="shared" si="20"/>
        <v>5.1804842088110528</v>
      </c>
      <c r="R33" s="19">
        <f t="shared" si="20"/>
        <v>28.738655371899416</v>
      </c>
      <c r="S33" s="19">
        <f t="shared" si="20"/>
        <v>27.824405723671465</v>
      </c>
      <c r="T33" s="19">
        <f t="shared" si="20"/>
        <v>37.939244094785273</v>
      </c>
      <c r="U33" s="19">
        <f t="shared" si="20"/>
        <v>95.404678203179387</v>
      </c>
      <c r="V33" s="19">
        <f t="shared" si="20"/>
        <v>76.834709115169971</v>
      </c>
      <c r="W33" s="19">
        <f t="shared" si="20"/>
        <v>105.24618616280814</v>
      </c>
      <c r="X33" s="19">
        <f t="shared" si="20"/>
        <v>165.44412705036342</v>
      </c>
      <c r="Y33" s="19">
        <f t="shared" ref="Y33:Z33" si="21">SUM(Y34:Y50)</f>
        <v>206.59028248206991</v>
      </c>
      <c r="Z33" s="19">
        <f t="shared" si="21"/>
        <v>230.4921354925969</v>
      </c>
    </row>
    <row r="34" spans="1:26" ht="11.25" customHeight="1" x14ac:dyDescent="0.2">
      <c r="A34" s="28" t="s">
        <v>54</v>
      </c>
      <c r="B34" s="7" t="s">
        <v>55</v>
      </c>
      <c r="C34" s="8">
        <v>43.859625970754749</v>
      </c>
      <c r="D34" s="8">
        <v>20.023472546480722</v>
      </c>
      <c r="E34" s="8">
        <v>9.4401343523230956</v>
      </c>
      <c r="F34" s="8">
        <v>13.705483399028244</v>
      </c>
      <c r="G34" s="8">
        <v>18.481167601983692</v>
      </c>
      <c r="H34" s="8">
        <v>9.7704892021150282</v>
      </c>
      <c r="I34" s="8">
        <v>0.4686099439014943</v>
      </c>
      <c r="J34" s="8">
        <v>0</v>
      </c>
      <c r="K34" s="8">
        <v>0</v>
      </c>
      <c r="L34" s="8">
        <v>0.6084413966941512</v>
      </c>
      <c r="M34" s="8">
        <v>0.86127358462018277</v>
      </c>
      <c r="N34" s="8">
        <v>0.64711601754925785</v>
      </c>
      <c r="O34" s="8">
        <v>1.3283567764272981</v>
      </c>
      <c r="P34" s="8">
        <v>3.9884854193933683</v>
      </c>
      <c r="Q34" s="8">
        <v>3.245280451559621</v>
      </c>
      <c r="R34" s="8">
        <v>28.738655371899416</v>
      </c>
      <c r="S34" s="8">
        <v>27.824405723671465</v>
      </c>
      <c r="T34" s="8">
        <v>37.939244094785273</v>
      </c>
      <c r="U34" s="8">
        <v>28.671751867641365</v>
      </c>
      <c r="V34" s="8">
        <v>22.199514219815708</v>
      </c>
      <c r="W34" s="8">
        <v>31.401645735737123</v>
      </c>
      <c r="X34" s="8">
        <v>51.038948846757997</v>
      </c>
      <c r="Y34" s="8">
        <v>54.537103571141714</v>
      </c>
      <c r="Z34" s="8">
        <v>64.541476838172414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4.6317123143217671</v>
      </c>
      <c r="H35" s="8">
        <v>5.7135106829190301</v>
      </c>
      <c r="I35" s="8">
        <v>1.8790842208277558</v>
      </c>
      <c r="J35" s="8">
        <v>3.2532938759572163</v>
      </c>
      <c r="K35" s="8">
        <v>1.882477934801746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1.565826185017785</v>
      </c>
      <c r="E36" s="8">
        <v>18.727485739227006</v>
      </c>
      <c r="F36" s="8">
        <v>1.4566599050375952</v>
      </c>
      <c r="G36" s="8">
        <v>1.042237127069485</v>
      </c>
      <c r="H36" s="8">
        <v>6.4102771705026145</v>
      </c>
      <c r="I36" s="8">
        <v>0</v>
      </c>
      <c r="J36" s="8">
        <v>0.4482307397436644</v>
      </c>
      <c r="K36" s="8">
        <v>6.0341514646277696</v>
      </c>
      <c r="L36" s="8">
        <v>5.5065266686357317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0.78445580280033289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0.8405025868922007</v>
      </c>
      <c r="P43" s="8">
        <v>0</v>
      </c>
      <c r="Q43" s="8">
        <v>1.9352037572514316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43.926370250745556</v>
      </c>
      <c r="D44" s="8">
        <v>120.89259722968039</v>
      </c>
      <c r="E44" s="8">
        <v>157.24687642456379</v>
      </c>
      <c r="F44" s="8">
        <v>74.147422396213116</v>
      </c>
      <c r="G44" s="8">
        <v>44.163769121350541</v>
      </c>
      <c r="H44" s="8">
        <v>67.762993675557567</v>
      </c>
      <c r="I44" s="8">
        <v>62.840334892711503</v>
      </c>
      <c r="J44" s="8">
        <v>72.399854284634429</v>
      </c>
      <c r="K44" s="8">
        <v>30.847824806001615</v>
      </c>
      <c r="L44" s="8">
        <v>1.6000782086378587</v>
      </c>
      <c r="M44" s="8">
        <v>18.102462412967498</v>
      </c>
      <c r="N44" s="8">
        <v>7.2764734095715937</v>
      </c>
      <c r="O44" s="8">
        <v>80.473762486020391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66.732926335538025</v>
      </c>
      <c r="V44" s="8">
        <v>54.635194895354267</v>
      </c>
      <c r="W44" s="8">
        <v>73.844540427071024</v>
      </c>
      <c r="X44" s="8">
        <v>114.40517820360543</v>
      </c>
      <c r="Y44" s="8">
        <v>151.26872310812786</v>
      </c>
      <c r="Z44" s="8">
        <v>165.95065865442447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2.1646580905006023</v>
      </c>
      <c r="M50" s="8">
        <v>1.6499288792356099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94.159514078815207</v>
      </c>
      <c r="D51" s="27">
        <v>83.863493980192274</v>
      </c>
      <c r="E51" s="27">
        <v>87.69656416317622</v>
      </c>
      <c r="F51" s="27">
        <v>30.768113532004872</v>
      </c>
      <c r="G51" s="27">
        <v>21.302336938620726</v>
      </c>
      <c r="H51" s="27">
        <v>23.934332642645643</v>
      </c>
      <c r="I51" s="27">
        <v>28.890299400587175</v>
      </c>
      <c r="J51" s="27">
        <v>28.810499418359502</v>
      </c>
      <c r="K51" s="27">
        <v>22.050865702170785</v>
      </c>
      <c r="L51" s="27">
        <v>19.491960002787302</v>
      </c>
      <c r="M51" s="27">
        <v>29.55619472644894</v>
      </c>
      <c r="N51" s="27">
        <v>19.48094917004758</v>
      </c>
      <c r="O51" s="27">
        <v>76.916288010596261</v>
      </c>
      <c r="P51" s="27">
        <v>82.321932647930012</v>
      </c>
      <c r="Q51" s="27">
        <v>137.84774004626505</v>
      </c>
      <c r="R51" s="27">
        <v>52.625287126815252</v>
      </c>
      <c r="S51" s="27">
        <v>56.138377374305769</v>
      </c>
      <c r="T51" s="27">
        <v>52.977176815853717</v>
      </c>
      <c r="U51" s="27">
        <v>44.907874017849785</v>
      </c>
      <c r="V51" s="27">
        <v>34.470534531472083</v>
      </c>
      <c r="W51" s="27">
        <v>39.953488597201847</v>
      </c>
      <c r="X51" s="27">
        <v>57.798439668096968</v>
      </c>
      <c r="Y51" s="27">
        <v>56.495239582853422</v>
      </c>
      <c r="Z51" s="27">
        <v>60.09159239901873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12.57970271620251</v>
      </c>
      <c r="E52" s="27">
        <f t="shared" si="22"/>
        <v>11.140307176693325</v>
      </c>
      <c r="F52" s="27">
        <f t="shared" si="22"/>
        <v>9.3819487249382369</v>
      </c>
      <c r="G52" s="27">
        <f t="shared" si="22"/>
        <v>14.277985386949204</v>
      </c>
      <c r="H52" s="27">
        <f t="shared" si="22"/>
        <v>12.352929012475908</v>
      </c>
      <c r="I52" s="27">
        <f t="shared" si="22"/>
        <v>15.04181947069387</v>
      </c>
      <c r="J52" s="27">
        <f t="shared" si="22"/>
        <v>15.864748709317592</v>
      </c>
      <c r="K52" s="27">
        <f t="shared" si="22"/>
        <v>7.8365661466091314</v>
      </c>
      <c r="L52" s="27">
        <f t="shared" si="22"/>
        <v>8.7708790047644758</v>
      </c>
      <c r="M52" s="27">
        <f t="shared" si="22"/>
        <v>7.5872723376318785</v>
      </c>
      <c r="N52" s="27">
        <f t="shared" si="22"/>
        <v>6.0653857674333462</v>
      </c>
      <c r="O52" s="27">
        <f t="shared" si="22"/>
        <v>32.30852324104778</v>
      </c>
      <c r="P52" s="27">
        <f t="shared" si="22"/>
        <v>13.182304255055739</v>
      </c>
      <c r="Q52" s="27">
        <f t="shared" si="22"/>
        <v>50.966919877559953</v>
      </c>
      <c r="R52" s="27">
        <f t="shared" si="22"/>
        <v>23.68663200370959</v>
      </c>
      <c r="S52" s="27">
        <f t="shared" si="22"/>
        <v>41.043044965685844</v>
      </c>
      <c r="T52" s="27">
        <f t="shared" si="22"/>
        <v>32.706951623323548</v>
      </c>
      <c r="U52" s="27">
        <f t="shared" si="22"/>
        <v>21.958038641243757</v>
      </c>
      <c r="V52" s="27">
        <f t="shared" si="22"/>
        <v>17.201604067446532</v>
      </c>
      <c r="W52" s="27">
        <f t="shared" si="22"/>
        <v>19.086394488778048</v>
      </c>
      <c r="X52" s="27">
        <f t="shared" si="22"/>
        <v>29.810803026272833</v>
      </c>
      <c r="Y52" s="27">
        <f t="shared" ref="Y52:Z52" si="23">SUM(Y53:Y54)</f>
        <v>38.067379566012733</v>
      </c>
      <c r="Z52" s="27">
        <f t="shared" si="23"/>
        <v>41.648632088648682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12.57970271620251</v>
      </c>
      <c r="E53" s="8">
        <v>11.140307176693325</v>
      </c>
      <c r="F53" s="8">
        <v>9.3819487249382369</v>
      </c>
      <c r="G53" s="8">
        <v>14.277985386949204</v>
      </c>
      <c r="H53" s="8">
        <v>12.352929012475908</v>
      </c>
      <c r="I53" s="8">
        <v>15.04181947069387</v>
      </c>
      <c r="J53" s="8">
        <v>15.864748709317592</v>
      </c>
      <c r="K53" s="8">
        <v>7.8365661466091314</v>
      </c>
      <c r="L53" s="8">
        <v>8.7708790047644758</v>
      </c>
      <c r="M53" s="8">
        <v>7.5872723376318785</v>
      </c>
      <c r="N53" s="8">
        <v>6.0653857674333462</v>
      </c>
      <c r="O53" s="8">
        <v>32.30852324104778</v>
      </c>
      <c r="P53" s="8">
        <v>13.182304255055739</v>
      </c>
      <c r="Q53" s="8">
        <v>50.966919877559953</v>
      </c>
      <c r="R53" s="8">
        <v>23.68663200370959</v>
      </c>
      <c r="S53" s="8">
        <v>41.043044965685844</v>
      </c>
      <c r="T53" s="8">
        <v>32.706951623323548</v>
      </c>
      <c r="U53" s="8">
        <v>21.958038641243757</v>
      </c>
      <c r="V53" s="8">
        <v>17.201604067446532</v>
      </c>
      <c r="W53" s="8">
        <v>19.086394488778048</v>
      </c>
      <c r="X53" s="8">
        <v>29.810803026272833</v>
      </c>
      <c r="Y53" s="8">
        <v>38.067379566012733</v>
      </c>
      <c r="Z53" s="8">
        <v>41.648632088648682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2.9764877642964354E-2</v>
      </c>
      <c r="E61" s="49">
        <f t="shared" si="24"/>
        <v>3.1508086103064097E-2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0.10750350170934975</v>
      </c>
      <c r="M61" s="49">
        <f t="shared" si="24"/>
        <v>8.426544643805349E-2</v>
      </c>
      <c r="N61" s="49">
        <f t="shared" si="24"/>
        <v>5.2706206864715756E-2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0.26363365412447132</v>
      </c>
      <c r="U61" s="49">
        <f t="shared" si="24"/>
        <v>0.26203679919460243</v>
      </c>
      <c r="V61" s="49">
        <f t="shared" si="24"/>
        <v>4.1058574369824387E-2</v>
      </c>
      <c r="W61" s="49">
        <f t="shared" si="24"/>
        <v>3.5326397619230239E-2</v>
      </c>
      <c r="X61" s="49">
        <f t="shared" si="24"/>
        <v>0.13373533285822836</v>
      </c>
      <c r="Y61" s="49">
        <f t="shared" ref="Y61:Z61" si="25">SUM(Y62:Y72)</f>
        <v>0.24921267669826025</v>
      </c>
      <c r="Z61" s="49">
        <f t="shared" si="25"/>
        <v>0.10296898723450254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0.26363365412447132</v>
      </c>
      <c r="U62" s="52">
        <v>0.26203679919460243</v>
      </c>
      <c r="V62" s="52">
        <v>4.1058574369824387E-2</v>
      </c>
      <c r="W62" s="52">
        <v>3.5326397619230239E-2</v>
      </c>
      <c r="X62" s="52">
        <v>0.13373533285822836</v>
      </c>
      <c r="Y62" s="52">
        <v>0.24921267669826025</v>
      </c>
      <c r="Z62" s="52">
        <v>0.10296898723450254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2.9764877642964354E-2</v>
      </c>
      <c r="E64" s="52">
        <v>3.1508086103064097E-2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0.10750350170934975</v>
      </c>
      <c r="M64" s="52">
        <v>8.426544643805349E-2</v>
      </c>
      <c r="N64" s="52">
        <v>5.2706206864715756E-2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64.903883335681229</v>
      </c>
      <c r="D2" s="21">
        <f t="shared" ref="D2:X2" si="0">SUM(D3,D17,D22,D25,D26,D51,D52)</f>
        <v>75.50150511536097</v>
      </c>
      <c r="E2" s="21">
        <f t="shared" si="0"/>
        <v>60.850608851218816</v>
      </c>
      <c r="F2" s="21">
        <f t="shared" si="0"/>
        <v>37.427290649129205</v>
      </c>
      <c r="G2" s="21">
        <f t="shared" si="0"/>
        <v>21.525584859759817</v>
      </c>
      <c r="H2" s="21">
        <f t="shared" si="0"/>
        <v>31.731024924794596</v>
      </c>
      <c r="I2" s="21">
        <f t="shared" si="0"/>
        <v>32.050921695472191</v>
      </c>
      <c r="J2" s="21">
        <f t="shared" si="0"/>
        <v>35.756943006132801</v>
      </c>
      <c r="K2" s="21">
        <f t="shared" si="0"/>
        <v>45.288145886370785</v>
      </c>
      <c r="L2" s="21">
        <f t="shared" si="0"/>
        <v>49.699587276840134</v>
      </c>
      <c r="M2" s="21">
        <f t="shared" si="0"/>
        <v>62.595178205476216</v>
      </c>
      <c r="N2" s="21">
        <f t="shared" si="0"/>
        <v>60.241894919702098</v>
      </c>
      <c r="O2" s="21">
        <f t="shared" si="0"/>
        <v>61.19828434696263</v>
      </c>
      <c r="P2" s="21">
        <f t="shared" si="0"/>
        <v>5.8006863793336292</v>
      </c>
      <c r="Q2" s="21">
        <f t="shared" si="0"/>
        <v>22.706507285202491</v>
      </c>
      <c r="R2" s="21">
        <f t="shared" si="0"/>
        <v>23.989981673624591</v>
      </c>
      <c r="S2" s="21">
        <f t="shared" si="0"/>
        <v>40.784981064238423</v>
      </c>
      <c r="T2" s="21">
        <f t="shared" si="0"/>
        <v>42.170027299684811</v>
      </c>
      <c r="U2" s="21">
        <f t="shared" si="0"/>
        <v>79.124320052764787</v>
      </c>
      <c r="V2" s="21">
        <f t="shared" si="0"/>
        <v>74.99073645854665</v>
      </c>
      <c r="W2" s="21">
        <f t="shared" si="0"/>
        <v>74.276370237886852</v>
      </c>
      <c r="X2" s="21">
        <f t="shared" si="0"/>
        <v>75.433425546267557</v>
      </c>
      <c r="Y2" s="21">
        <f t="shared" ref="Y2:Z2" si="1">SUM(Y3,Y17,Y22,Y25,Y26,Y51,Y52)</f>
        <v>76.484642827094703</v>
      </c>
      <c r="Z2" s="21">
        <f t="shared" si="1"/>
        <v>77.531309820944983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15.10448608359982</v>
      </c>
      <c r="D3" s="24">
        <f t="shared" ref="D3:W3" si="3">SUM(D4,D8,D11)</f>
        <v>8.8270411171803929</v>
      </c>
      <c r="E3" s="24">
        <f t="shared" si="3"/>
        <v>2.0146553309377402</v>
      </c>
      <c r="F3" s="24">
        <f t="shared" si="3"/>
        <v>0.15907938370711741</v>
      </c>
      <c r="G3" s="24">
        <f t="shared" si="3"/>
        <v>1.0100617928070805</v>
      </c>
      <c r="H3" s="24">
        <f t="shared" si="3"/>
        <v>1.9172559552515893</v>
      </c>
      <c r="I3" s="24">
        <f t="shared" si="3"/>
        <v>1.1799157589115721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0.30248336596086678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0.1955441343544603</v>
      </c>
      <c r="Y3" s="24">
        <f t="shared" si="4"/>
        <v>0.18999918930312379</v>
      </c>
      <c r="Z3" s="24">
        <f t="shared" si="4"/>
        <v>0.19818690371185865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14.978827246897778</v>
      </c>
      <c r="D8" s="19">
        <f t="shared" si="8"/>
        <v>8.6930791629550885</v>
      </c>
      <c r="E8" s="19">
        <f t="shared" si="8"/>
        <v>1.9087926645479749</v>
      </c>
      <c r="F8" s="19">
        <f t="shared" si="8"/>
        <v>0.15907938370711741</v>
      </c>
      <c r="G8" s="19">
        <f t="shared" si="8"/>
        <v>1.0100617928070805</v>
      </c>
      <c r="H8" s="19">
        <f t="shared" si="8"/>
        <v>1.8213473952048147</v>
      </c>
      <c r="I8" s="19">
        <f t="shared" si="8"/>
        <v>1.1799157589115721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14.978827246897778</v>
      </c>
      <c r="D10" s="8">
        <v>8.6930791629550885</v>
      </c>
      <c r="E10" s="8">
        <v>1.9087926645479749</v>
      </c>
      <c r="F10" s="8">
        <v>0.15907938370711741</v>
      </c>
      <c r="G10" s="8">
        <v>1.0100617928070805</v>
      </c>
      <c r="H10" s="8">
        <v>1.8213473952048147</v>
      </c>
      <c r="I10" s="8">
        <v>1.1799157589115721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0.12565883670204162</v>
      </c>
      <c r="D11" s="19">
        <f t="shared" si="10"/>
        <v>0.13396195422530477</v>
      </c>
      <c r="E11" s="19">
        <f t="shared" si="10"/>
        <v>0.10586266638976519</v>
      </c>
      <c r="F11" s="19">
        <f t="shared" si="10"/>
        <v>0</v>
      </c>
      <c r="G11" s="19">
        <f t="shared" si="10"/>
        <v>0</v>
      </c>
      <c r="H11" s="19">
        <f t="shared" si="10"/>
        <v>9.5908560046774727E-2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0.30248336596086678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0.1955441343544603</v>
      </c>
      <c r="Y11" s="19">
        <f t="shared" ref="Y11:Z11" si="11">SUM(Y12:Y16)</f>
        <v>0.18999918930312379</v>
      </c>
      <c r="Z11" s="19">
        <f t="shared" si="11"/>
        <v>0.19818690371185865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0.12565883670204162</v>
      </c>
      <c r="D13" s="8">
        <v>0.13396195422530477</v>
      </c>
      <c r="E13" s="8">
        <v>0.10586266638976519</v>
      </c>
      <c r="F13" s="8">
        <v>0</v>
      </c>
      <c r="G13" s="8">
        <v>0</v>
      </c>
      <c r="H13" s="8">
        <v>9.5908560046774727E-2</v>
      </c>
      <c r="I13" s="8">
        <v>0</v>
      </c>
      <c r="J13" s="8">
        <v>0</v>
      </c>
      <c r="K13" s="8">
        <v>0</v>
      </c>
      <c r="L13" s="8">
        <v>0</v>
      </c>
      <c r="M13" s="8">
        <v>0.30248336596086678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0.1955441343544603</v>
      </c>
      <c r="Y13" s="8">
        <v>0.18999918930312379</v>
      </c>
      <c r="Z13" s="8">
        <v>0.19818690371185865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20.855652858578932</v>
      </c>
      <c r="D26" s="27">
        <f t="shared" si="16"/>
        <v>35.27234424224828</v>
      </c>
      <c r="E26" s="27">
        <f t="shared" si="16"/>
        <v>34.537366917173124</v>
      </c>
      <c r="F26" s="27">
        <f t="shared" si="16"/>
        <v>23.577047828835209</v>
      </c>
      <c r="G26" s="27">
        <f t="shared" si="16"/>
        <v>12.565357211038574</v>
      </c>
      <c r="H26" s="27">
        <f t="shared" si="16"/>
        <v>19.919879537359698</v>
      </c>
      <c r="I26" s="27">
        <f t="shared" si="16"/>
        <v>17.450155158287451</v>
      </c>
      <c r="J26" s="27">
        <f t="shared" si="16"/>
        <v>21.290437193297493</v>
      </c>
      <c r="K26" s="27">
        <f t="shared" si="16"/>
        <v>23.365110320353843</v>
      </c>
      <c r="L26" s="27">
        <f t="shared" si="16"/>
        <v>11.759466491256852</v>
      </c>
      <c r="M26" s="27">
        <f t="shared" si="16"/>
        <v>19.486490383360064</v>
      </c>
      <c r="N26" s="27">
        <f t="shared" si="16"/>
        <v>12.557004969996267</v>
      </c>
      <c r="O26" s="27">
        <f t="shared" si="16"/>
        <v>23.97216716813001</v>
      </c>
      <c r="P26" s="27">
        <f t="shared" si="16"/>
        <v>0.20469265153444482</v>
      </c>
      <c r="Q26" s="27">
        <f t="shared" si="16"/>
        <v>0.55179483082126435</v>
      </c>
      <c r="R26" s="27">
        <f t="shared" si="16"/>
        <v>5.9402560407371281</v>
      </c>
      <c r="S26" s="27">
        <f t="shared" si="16"/>
        <v>8.2511738075425569</v>
      </c>
      <c r="T26" s="27">
        <f t="shared" si="16"/>
        <v>11.692673163396952</v>
      </c>
      <c r="U26" s="27">
        <f t="shared" si="16"/>
        <v>42.20428337865097</v>
      </c>
      <c r="V26" s="27">
        <f t="shared" si="16"/>
        <v>40.765437784769745</v>
      </c>
      <c r="W26" s="27">
        <f t="shared" si="16"/>
        <v>43.507423859298754</v>
      </c>
      <c r="X26" s="27">
        <f t="shared" si="16"/>
        <v>45.271922312861264</v>
      </c>
      <c r="Y26" s="27">
        <f t="shared" ref="Y26:Z26" si="17">SUM(Y27,Y33)</f>
        <v>47.899781727839823</v>
      </c>
      <c r="Z26" s="27">
        <f t="shared" si="17"/>
        <v>49.487331927713491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20.855652858578932</v>
      </c>
      <c r="D33" s="19">
        <f t="shared" si="20"/>
        <v>35.27234424224828</v>
      </c>
      <c r="E33" s="19">
        <f t="shared" si="20"/>
        <v>34.537366917173124</v>
      </c>
      <c r="F33" s="19">
        <f t="shared" si="20"/>
        <v>23.577047828835209</v>
      </c>
      <c r="G33" s="19">
        <f t="shared" si="20"/>
        <v>12.565357211038574</v>
      </c>
      <c r="H33" s="19">
        <f t="shared" si="20"/>
        <v>19.919879537359698</v>
      </c>
      <c r="I33" s="19">
        <f t="shared" si="20"/>
        <v>17.450155158287451</v>
      </c>
      <c r="J33" s="19">
        <f t="shared" si="20"/>
        <v>21.290437193297493</v>
      </c>
      <c r="K33" s="19">
        <f t="shared" si="20"/>
        <v>23.365110320353843</v>
      </c>
      <c r="L33" s="19">
        <f t="shared" si="20"/>
        <v>11.759466491256852</v>
      </c>
      <c r="M33" s="19">
        <f t="shared" si="20"/>
        <v>19.486490383360064</v>
      </c>
      <c r="N33" s="19">
        <f t="shared" si="20"/>
        <v>12.557004969996267</v>
      </c>
      <c r="O33" s="19">
        <f t="shared" si="20"/>
        <v>23.97216716813001</v>
      </c>
      <c r="P33" s="19">
        <f t="shared" si="20"/>
        <v>0.20469265153444482</v>
      </c>
      <c r="Q33" s="19">
        <f t="shared" si="20"/>
        <v>0.55179483082126435</v>
      </c>
      <c r="R33" s="19">
        <f t="shared" si="20"/>
        <v>5.9402560407371281</v>
      </c>
      <c r="S33" s="19">
        <f t="shared" si="20"/>
        <v>8.2511738075425569</v>
      </c>
      <c r="T33" s="19">
        <f t="shared" si="20"/>
        <v>11.692673163396952</v>
      </c>
      <c r="U33" s="19">
        <f t="shared" si="20"/>
        <v>42.20428337865097</v>
      </c>
      <c r="V33" s="19">
        <f t="shared" si="20"/>
        <v>40.765437784769745</v>
      </c>
      <c r="W33" s="19">
        <f t="shared" si="20"/>
        <v>43.507423859298754</v>
      </c>
      <c r="X33" s="19">
        <f t="shared" si="20"/>
        <v>45.271922312861264</v>
      </c>
      <c r="Y33" s="19">
        <f t="shared" ref="Y33:Z33" si="21">SUM(Y34:Y50)</f>
        <v>47.899781727839823</v>
      </c>
      <c r="Z33" s="19">
        <f t="shared" si="21"/>
        <v>49.487331927713491</v>
      </c>
    </row>
    <row r="34" spans="1:26" ht="11.25" customHeight="1" x14ac:dyDescent="0.2">
      <c r="A34" s="28" t="s">
        <v>54</v>
      </c>
      <c r="B34" s="7" t="s">
        <v>55</v>
      </c>
      <c r="C34" s="8">
        <v>10.352353554129484</v>
      </c>
      <c r="D34" s="8">
        <v>4.9067766482435493</v>
      </c>
      <c r="E34" s="8">
        <v>1.7397008067501909</v>
      </c>
      <c r="F34" s="8">
        <v>3.5754735681050711</v>
      </c>
      <c r="G34" s="8">
        <v>3.3630193209685055</v>
      </c>
      <c r="H34" s="8">
        <v>2.1461826785247484</v>
      </c>
      <c r="I34" s="8">
        <v>0.12392340118608662</v>
      </c>
      <c r="J34" s="8">
        <v>0</v>
      </c>
      <c r="K34" s="8">
        <v>0</v>
      </c>
      <c r="L34" s="8">
        <v>0.7166311182145414</v>
      </c>
      <c r="M34" s="8">
        <v>0.80359584280093233</v>
      </c>
      <c r="N34" s="8">
        <v>1.0116485546974721</v>
      </c>
      <c r="O34" s="8">
        <v>0.37984244880382084</v>
      </c>
      <c r="P34" s="8">
        <v>0.20469265153444482</v>
      </c>
      <c r="Q34" s="8">
        <v>0.33883607357343209</v>
      </c>
      <c r="R34" s="8">
        <v>5.9402560407371281</v>
      </c>
      <c r="S34" s="8">
        <v>8.2511738075425569</v>
      </c>
      <c r="T34" s="8">
        <v>11.692673163396952</v>
      </c>
      <c r="U34" s="8">
        <v>12.557021831318256</v>
      </c>
      <c r="V34" s="8">
        <v>11.659581743359949</v>
      </c>
      <c r="W34" s="8">
        <v>12.850943164843587</v>
      </c>
      <c r="X34" s="8">
        <v>13.826324846509216</v>
      </c>
      <c r="Y34" s="8">
        <v>12.511392754242083</v>
      </c>
      <c r="Z34" s="8">
        <v>13.712818226747828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0.84283300371995606</v>
      </c>
      <c r="H35" s="8">
        <v>1.2550280142157577</v>
      </c>
      <c r="I35" s="8">
        <v>0.49692182334276841</v>
      </c>
      <c r="J35" s="8">
        <v>0.89917711523012767</v>
      </c>
      <c r="K35" s="8">
        <v>1.1211900199765157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0.38827219505026883</v>
      </c>
      <c r="E36" s="8">
        <v>3.4903824444107476</v>
      </c>
      <c r="F36" s="8">
        <v>0.38536928663646491</v>
      </c>
      <c r="G36" s="8">
        <v>0.19273072495266874</v>
      </c>
      <c r="H36" s="8">
        <v>1.4275930476561913</v>
      </c>
      <c r="I36" s="8">
        <v>0</v>
      </c>
      <c r="J36" s="8">
        <v>0.12546643588556866</v>
      </c>
      <c r="K36" s="8">
        <v>3.6392622584726433</v>
      </c>
      <c r="L36" s="8">
        <v>6.5809787475548038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0.18257182967780028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0.25955645447320863</v>
      </c>
      <c r="P43" s="8">
        <v>0</v>
      </c>
      <c r="Q43" s="8">
        <v>0.21295875724783231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10.503299304449447</v>
      </c>
      <c r="D44" s="8">
        <v>29.97729539895446</v>
      </c>
      <c r="E44" s="8">
        <v>29.307283666012182</v>
      </c>
      <c r="F44" s="8">
        <v>19.616204974093673</v>
      </c>
      <c r="G44" s="8">
        <v>8.1667741613974449</v>
      </c>
      <c r="H44" s="8">
        <v>15.091075796962999</v>
      </c>
      <c r="I44" s="8">
        <v>16.829309933758598</v>
      </c>
      <c r="J44" s="8">
        <v>20.265793642181798</v>
      </c>
      <c r="K44" s="8">
        <v>18.604658041904685</v>
      </c>
      <c r="L44" s="8">
        <v>1.9122908721116185</v>
      </c>
      <c r="M44" s="8">
        <v>17.143458045643708</v>
      </c>
      <c r="N44" s="8">
        <v>11.545356415298794</v>
      </c>
      <c r="O44" s="8">
        <v>23.33276826485298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29.647261547332715</v>
      </c>
      <c r="V44" s="8">
        <v>29.105856041409798</v>
      </c>
      <c r="W44" s="8">
        <v>30.656480694455169</v>
      </c>
      <c r="X44" s="8">
        <v>31.445597466352048</v>
      </c>
      <c r="Y44" s="8">
        <v>35.205817143919944</v>
      </c>
      <c r="Z44" s="8">
        <v>35.774513700965663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2.5495657533758864</v>
      </c>
      <c r="M50" s="8">
        <v>1.5394364949154247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28.943744393502477</v>
      </c>
      <c r="D51" s="27">
        <v>28.319448087148391</v>
      </c>
      <c r="E51" s="27">
        <v>22.24556482826754</v>
      </c>
      <c r="F51" s="27">
        <v>11.243609511877285</v>
      </c>
      <c r="G51" s="27">
        <v>5.351999887457592</v>
      </c>
      <c r="H51" s="27">
        <v>7.1804488124564472</v>
      </c>
      <c r="I51" s="27">
        <v>9.4430576198178713</v>
      </c>
      <c r="J51" s="27">
        <v>10.081651716585606</v>
      </c>
      <c r="K51" s="27">
        <v>17.255634375261788</v>
      </c>
      <c r="L51" s="27">
        <v>27.609652045192217</v>
      </c>
      <c r="M51" s="27">
        <v>35.727036329330318</v>
      </c>
      <c r="N51" s="27">
        <v>38.202759112418221</v>
      </c>
      <c r="O51" s="27">
        <v>27.987523449426963</v>
      </c>
      <c r="P51" s="27">
        <v>4.9194660418307201</v>
      </c>
      <c r="Q51" s="27">
        <v>16.833313804491119</v>
      </c>
      <c r="R51" s="27">
        <v>13.153718599018584</v>
      </c>
      <c r="S51" s="27">
        <v>20.362719005400315</v>
      </c>
      <c r="T51" s="27">
        <v>20.39724567268453</v>
      </c>
      <c r="U51" s="27">
        <v>27.303338961888876</v>
      </c>
      <c r="V51" s="27">
        <v>25.190708693322328</v>
      </c>
      <c r="W51" s="27">
        <v>22.957949055032913</v>
      </c>
      <c r="X51" s="27">
        <v>21.890286384590564</v>
      </c>
      <c r="Y51" s="27">
        <v>19.661799358254093</v>
      </c>
      <c r="Z51" s="27">
        <v>18.996905757836295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3.0826716687839038</v>
      </c>
      <c r="E52" s="27">
        <f t="shared" si="22"/>
        <v>2.0530217748404129</v>
      </c>
      <c r="F52" s="27">
        <f t="shared" si="22"/>
        <v>2.4475539247095939</v>
      </c>
      <c r="G52" s="27">
        <f t="shared" si="22"/>
        <v>2.598165968456569</v>
      </c>
      <c r="H52" s="27">
        <f t="shared" si="22"/>
        <v>2.7134406197268621</v>
      </c>
      <c r="I52" s="27">
        <f t="shared" si="22"/>
        <v>3.977793158455297</v>
      </c>
      <c r="J52" s="27">
        <f t="shared" si="22"/>
        <v>4.3848540962497076</v>
      </c>
      <c r="K52" s="27">
        <f t="shared" si="22"/>
        <v>4.6674011907551582</v>
      </c>
      <c r="L52" s="27">
        <f t="shared" si="22"/>
        <v>10.330468740391069</v>
      </c>
      <c r="M52" s="27">
        <f t="shared" si="22"/>
        <v>7.0791681268249702</v>
      </c>
      <c r="N52" s="27">
        <f t="shared" si="22"/>
        <v>9.4821308372876061</v>
      </c>
      <c r="O52" s="27">
        <f t="shared" si="22"/>
        <v>9.2385937294056557</v>
      </c>
      <c r="P52" s="27">
        <f t="shared" si="22"/>
        <v>0.67652768596846402</v>
      </c>
      <c r="Q52" s="27">
        <f t="shared" si="22"/>
        <v>5.3213986498901065</v>
      </c>
      <c r="R52" s="27">
        <f t="shared" si="22"/>
        <v>4.896007033868881</v>
      </c>
      <c r="S52" s="27">
        <f t="shared" si="22"/>
        <v>12.171088251295549</v>
      </c>
      <c r="T52" s="27">
        <f t="shared" si="22"/>
        <v>10.080108463603331</v>
      </c>
      <c r="U52" s="27">
        <f t="shared" si="22"/>
        <v>9.6166977122249317</v>
      </c>
      <c r="V52" s="27">
        <f t="shared" si="22"/>
        <v>9.0345899804545766</v>
      </c>
      <c r="W52" s="27">
        <f t="shared" si="22"/>
        <v>7.8109973235551795</v>
      </c>
      <c r="X52" s="27">
        <f t="shared" si="22"/>
        <v>8.0756727144612697</v>
      </c>
      <c r="Y52" s="27">
        <f t="shared" ref="Y52:Z52" si="23">SUM(Y53:Y54)</f>
        <v>8.7330625516976692</v>
      </c>
      <c r="Z52" s="27">
        <f t="shared" si="23"/>
        <v>8.8488852316833366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3.0826716687839038</v>
      </c>
      <c r="E53" s="8">
        <v>2.0530217748404129</v>
      </c>
      <c r="F53" s="8">
        <v>2.4475539247095939</v>
      </c>
      <c r="G53" s="8">
        <v>2.598165968456569</v>
      </c>
      <c r="H53" s="8">
        <v>2.7134406197268621</v>
      </c>
      <c r="I53" s="8">
        <v>3.977793158455297</v>
      </c>
      <c r="J53" s="8">
        <v>4.3848540962497076</v>
      </c>
      <c r="K53" s="8">
        <v>4.6674011907551582</v>
      </c>
      <c r="L53" s="8">
        <v>10.330468740391069</v>
      </c>
      <c r="M53" s="8">
        <v>7.0791681268249702</v>
      </c>
      <c r="N53" s="8">
        <v>9.4821308372876061</v>
      </c>
      <c r="O53" s="8">
        <v>9.2385937294056557</v>
      </c>
      <c r="P53" s="8">
        <v>0.67652768596846402</v>
      </c>
      <c r="Q53" s="8">
        <v>5.3213986498901065</v>
      </c>
      <c r="R53" s="8">
        <v>4.896007033868881</v>
      </c>
      <c r="S53" s="8">
        <v>12.171088251295549</v>
      </c>
      <c r="T53" s="8">
        <v>10.080108463603331</v>
      </c>
      <c r="U53" s="8">
        <v>9.6166977122249317</v>
      </c>
      <c r="V53" s="8">
        <v>9.0345899804545766</v>
      </c>
      <c r="W53" s="8">
        <v>7.8109973235551795</v>
      </c>
      <c r="X53" s="8">
        <v>8.0756727144612697</v>
      </c>
      <c r="Y53" s="8">
        <v>8.7330625516976692</v>
      </c>
      <c r="Z53" s="8">
        <v>8.8488852316833366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1.0051154170005648E-2</v>
      </c>
      <c r="E61" s="49">
        <f t="shared" si="24"/>
        <v>7.9925043667179643E-3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0.15227479819425227</v>
      </c>
      <c r="M61" s="49">
        <f t="shared" si="24"/>
        <v>0.10185866936062374</v>
      </c>
      <c r="N61" s="49">
        <f t="shared" si="24"/>
        <v>0.10335854310825156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8.1250489462787678E-2</v>
      </c>
      <c r="U61" s="49">
        <f t="shared" si="24"/>
        <v>0.1147611008662813</v>
      </c>
      <c r="V61" s="49">
        <f t="shared" si="24"/>
        <v>2.1564697289793468E-2</v>
      </c>
      <c r="W61" s="49">
        <f t="shared" si="24"/>
        <v>1.4457125331706342E-2</v>
      </c>
      <c r="X61" s="49">
        <f t="shared" si="24"/>
        <v>3.6228570480666467E-2</v>
      </c>
      <c r="Y61" s="49">
        <f t="shared" ref="Y61:Z61" si="25">SUM(Y62:Y72)</f>
        <v>5.7172043862589284E-2</v>
      </c>
      <c r="Z61" s="49">
        <f t="shared" si="25"/>
        <v>2.1877327171787617E-2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8.1250489462787678E-2</v>
      </c>
      <c r="U62" s="52">
        <v>0.1147611008662813</v>
      </c>
      <c r="V62" s="52">
        <v>2.1564697289793468E-2</v>
      </c>
      <c r="W62" s="52">
        <v>1.4457125331706342E-2</v>
      </c>
      <c r="X62" s="52">
        <v>3.6228570480666467E-2</v>
      </c>
      <c r="Y62" s="52">
        <v>5.7172043862589284E-2</v>
      </c>
      <c r="Z62" s="52">
        <v>2.1877327171787617E-2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1.0051154170005648E-2</v>
      </c>
      <c r="E64" s="52">
        <v>7.9925043667179643E-3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0.15227479819425227</v>
      </c>
      <c r="M64" s="52">
        <v>0.10185866936062374</v>
      </c>
      <c r="N64" s="52">
        <v>0.10335854310825156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2481.1921092696971</v>
      </c>
      <c r="D2" s="21">
        <f t="shared" ref="D2:X2" si="0">SUM(D3,D17,D22,D25,D26,D51,D52)</f>
        <v>1531.4527709619128</v>
      </c>
      <c r="E2" s="21">
        <f t="shared" si="0"/>
        <v>1251.0665115853599</v>
      </c>
      <c r="F2" s="21">
        <f t="shared" si="0"/>
        <v>1192.8634247203865</v>
      </c>
      <c r="G2" s="21">
        <f t="shared" si="0"/>
        <v>1089.1677464748896</v>
      </c>
      <c r="H2" s="21">
        <f t="shared" si="0"/>
        <v>1327.3692522479998</v>
      </c>
      <c r="I2" s="21">
        <f t="shared" si="0"/>
        <v>1236.2775536478405</v>
      </c>
      <c r="J2" s="21">
        <f t="shared" si="0"/>
        <v>1274.2679573458547</v>
      </c>
      <c r="K2" s="21">
        <f t="shared" si="0"/>
        <v>1253.3419274460337</v>
      </c>
      <c r="L2" s="21">
        <f t="shared" si="0"/>
        <v>1040.247262750825</v>
      </c>
      <c r="M2" s="21">
        <f t="shared" si="0"/>
        <v>996.74895817216895</v>
      </c>
      <c r="N2" s="21">
        <f t="shared" si="0"/>
        <v>1027.2582096627127</v>
      </c>
      <c r="O2" s="21">
        <f t="shared" si="0"/>
        <v>875.94808788587261</v>
      </c>
      <c r="P2" s="21">
        <f t="shared" si="0"/>
        <v>1298.1610244100953</v>
      </c>
      <c r="Q2" s="21">
        <f t="shared" si="0"/>
        <v>1402.536416524069</v>
      </c>
      <c r="R2" s="21">
        <f t="shared" si="0"/>
        <v>1599.6184700823462</v>
      </c>
      <c r="S2" s="21">
        <f t="shared" si="0"/>
        <v>1641.7592733047827</v>
      </c>
      <c r="T2" s="21">
        <f t="shared" si="0"/>
        <v>1690.1714609880887</v>
      </c>
      <c r="U2" s="21">
        <f t="shared" si="0"/>
        <v>1500.7356550101354</v>
      </c>
      <c r="V2" s="21">
        <f t="shared" si="0"/>
        <v>1623.7008605404462</v>
      </c>
      <c r="W2" s="21">
        <f t="shared" si="0"/>
        <v>1740.3990505837974</v>
      </c>
      <c r="X2" s="21">
        <f t="shared" si="0"/>
        <v>1622.5780194919992</v>
      </c>
      <c r="Y2" s="21">
        <f t="shared" ref="Y2:Z2" si="1">SUM(Y3,Y17,Y22,Y25,Y26,Y51,Y52)</f>
        <v>1619.8194904985162</v>
      </c>
      <c r="Z2" s="21">
        <f t="shared" si="1"/>
        <v>1363.7462372603256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584.78588838969677</v>
      </c>
      <c r="D3" s="24">
        <f t="shared" ref="D3:W3" si="3">SUM(D4,D8,D11)</f>
        <v>569.29544132191279</v>
      </c>
      <c r="E3" s="24">
        <f t="shared" si="3"/>
        <v>424.16059298535964</v>
      </c>
      <c r="F3" s="24">
        <f t="shared" si="3"/>
        <v>514.50496852038668</v>
      </c>
      <c r="G3" s="24">
        <f t="shared" si="3"/>
        <v>487.39902171488961</v>
      </c>
      <c r="H3" s="24">
        <f t="shared" si="3"/>
        <v>529.65048628800002</v>
      </c>
      <c r="I3" s="24">
        <f t="shared" si="3"/>
        <v>501.38892744784039</v>
      </c>
      <c r="J3" s="24">
        <f t="shared" si="3"/>
        <v>549.21017370585469</v>
      </c>
      <c r="K3" s="24">
        <f t="shared" si="3"/>
        <v>659.35432944603349</v>
      </c>
      <c r="L3" s="24">
        <f t="shared" si="3"/>
        <v>567.55155055082514</v>
      </c>
      <c r="M3" s="24">
        <f t="shared" si="3"/>
        <v>511.75566181216897</v>
      </c>
      <c r="N3" s="24">
        <f t="shared" si="3"/>
        <v>491.12883282271287</v>
      </c>
      <c r="O3" s="24">
        <f t="shared" si="3"/>
        <v>334.45267920587264</v>
      </c>
      <c r="P3" s="24">
        <f t="shared" si="3"/>
        <v>224.27467833009524</v>
      </c>
      <c r="Q3" s="24">
        <f t="shared" si="3"/>
        <v>231.82835484406888</v>
      </c>
      <c r="R3" s="24">
        <f t="shared" si="3"/>
        <v>233.98282660234608</v>
      </c>
      <c r="S3" s="24">
        <f t="shared" si="3"/>
        <v>225.08515074478285</v>
      </c>
      <c r="T3" s="24">
        <f t="shared" si="3"/>
        <v>208.14355006808873</v>
      </c>
      <c r="U3" s="24">
        <f t="shared" si="3"/>
        <v>210.18682901013554</v>
      </c>
      <c r="V3" s="24">
        <f t="shared" si="3"/>
        <v>216.01819842044654</v>
      </c>
      <c r="W3" s="24">
        <f t="shared" si="3"/>
        <v>207.01817718379709</v>
      </c>
      <c r="X3" s="24">
        <f t="shared" ref="X3:Z3" si="4">SUM(X4,X8,X11)</f>
        <v>244.19051721199955</v>
      </c>
      <c r="Y3" s="24">
        <f t="shared" si="4"/>
        <v>211.96780117851591</v>
      </c>
      <c r="Z3" s="24">
        <f t="shared" si="4"/>
        <v>189.48173918032523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470.55792781039816</v>
      </c>
      <c r="D4" s="19">
        <f t="shared" ref="D4:W4" si="6">SUM(D5:D7)</f>
        <v>479.31807925095001</v>
      </c>
      <c r="E4" s="19">
        <f t="shared" si="6"/>
        <v>319.25622870676335</v>
      </c>
      <c r="F4" s="19">
        <f t="shared" si="6"/>
        <v>453.01192718860653</v>
      </c>
      <c r="G4" s="19">
        <f t="shared" si="6"/>
        <v>371.617806226357</v>
      </c>
      <c r="H4" s="19">
        <f t="shared" si="6"/>
        <v>445.40840836799998</v>
      </c>
      <c r="I4" s="19">
        <f t="shared" si="6"/>
        <v>422.43527646681781</v>
      </c>
      <c r="J4" s="19">
        <f t="shared" si="6"/>
        <v>448.54736060295545</v>
      </c>
      <c r="K4" s="19">
        <f t="shared" si="6"/>
        <v>479.12989301600305</v>
      </c>
      <c r="L4" s="19">
        <f t="shared" si="6"/>
        <v>448.18010123592467</v>
      </c>
      <c r="M4" s="19">
        <f t="shared" si="6"/>
        <v>401.6445937647141</v>
      </c>
      <c r="N4" s="19">
        <f t="shared" si="6"/>
        <v>427.14953207934326</v>
      </c>
      <c r="O4" s="19">
        <f t="shared" si="6"/>
        <v>230.14926378237641</v>
      </c>
      <c r="P4" s="19">
        <f t="shared" si="6"/>
        <v>146.31938078713648</v>
      </c>
      <c r="Q4" s="19">
        <f t="shared" si="6"/>
        <v>144.08592961215683</v>
      </c>
      <c r="R4" s="19">
        <f t="shared" si="6"/>
        <v>138.50954129001951</v>
      </c>
      <c r="S4" s="19">
        <f t="shared" si="6"/>
        <v>117.26673171479779</v>
      </c>
      <c r="T4" s="19">
        <f t="shared" si="6"/>
        <v>113.07749087162469</v>
      </c>
      <c r="U4" s="19">
        <f t="shared" si="6"/>
        <v>111.76173481562611</v>
      </c>
      <c r="V4" s="19">
        <f t="shared" si="6"/>
        <v>135.7054839879826</v>
      </c>
      <c r="W4" s="19">
        <f t="shared" si="6"/>
        <v>126.28950123844047</v>
      </c>
      <c r="X4" s="19">
        <f t="shared" ref="X4:Z4" si="7">SUM(X5:X7)</f>
        <v>148.81395585200627</v>
      </c>
      <c r="Y4" s="19">
        <f t="shared" si="7"/>
        <v>113.03864558308896</v>
      </c>
      <c r="Z4" s="19">
        <f t="shared" si="7"/>
        <v>49.403604715124274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200.25482400000004</v>
      </c>
      <c r="I5" s="8">
        <f>FC_IND_NMM_CM_E!I5+FC_IND_NMM_CR_E!I5+FC_IND_NMM_GL_E!I5</f>
        <v>172.18774979999998</v>
      </c>
      <c r="J5" s="8">
        <f>FC_IND_NMM_CM_E!J5+FC_IND_NMM_CR_E!J5+FC_IND_NMM_GL_E!J5</f>
        <v>186.67796558400002</v>
      </c>
      <c r="K5" s="8">
        <f>FC_IND_NMM_CM_E!K5+FC_IND_NMM_CR_E!K5+FC_IND_NMM_GL_E!K5</f>
        <v>206.04267684000004</v>
      </c>
      <c r="L5" s="8">
        <f>FC_IND_NMM_CM_E!L5+FC_IND_NMM_CR_E!L5+FC_IND_NMM_GL_E!L5</f>
        <v>118.45665928800003</v>
      </c>
      <c r="M5" s="8">
        <f>FC_IND_NMM_CM_E!M5+FC_IND_NMM_CR_E!M5+FC_IND_NMM_GL_E!M5</f>
        <v>101.993200848</v>
      </c>
      <c r="N5" s="8">
        <f>FC_IND_NMM_CM_E!N5+FC_IND_NMM_CR_E!N5+FC_IND_NMM_GL_E!N5</f>
        <v>79.58733749999999</v>
      </c>
      <c r="O5" s="8">
        <f>FC_IND_NMM_CM_E!O5+FC_IND_NMM_CR_E!O5+FC_IND_NMM_GL_E!O5</f>
        <v>30.338256959999999</v>
      </c>
      <c r="P5" s="8">
        <f>FC_IND_NMM_CM_E!P5+FC_IND_NMM_CR_E!P5+FC_IND_NMM_GL_E!P5</f>
        <v>26.891789344978168</v>
      </c>
      <c r="Q5" s="8">
        <f>FC_IND_NMM_CM_E!Q5+FC_IND_NMM_CR_E!Q5+FC_IND_NMM_GL_E!Q5</f>
        <v>28.812333579660795</v>
      </c>
      <c r="R5" s="8">
        <f>FC_IND_NMM_CM_E!R5+FC_IND_NMM_CR_E!R5+FC_IND_NMM_GL_E!R5</f>
        <v>11.068247575866096</v>
      </c>
      <c r="S5" s="8">
        <f>FC_IND_NMM_CM_E!S5+FC_IND_NMM_CR_E!S5+FC_IND_NMM_GL_E!S5</f>
        <v>5.527134240086478</v>
      </c>
      <c r="T5" s="8">
        <f>FC_IND_NMM_CM_E!T5+FC_IND_NMM_CR_E!T5+FC_IND_NMM_GL_E!T5</f>
        <v>0</v>
      </c>
      <c r="U5" s="8">
        <f>FC_IND_NMM_CM_E!U5+FC_IND_NMM_CR_E!U5+FC_IND_NMM_GL_E!U5</f>
        <v>5.4442445801861075</v>
      </c>
      <c r="V5" s="8">
        <f>FC_IND_NMM_CM_E!V5+FC_IND_NMM_CR_E!V5+FC_IND_NMM_GL_E!V5</f>
        <v>10.945358536817738</v>
      </c>
      <c r="W5" s="8">
        <f>FC_IND_NMM_CM_E!W5+FC_IND_NMM_CR_E!W5+FC_IND_NMM_GL_E!W5</f>
        <v>13.417044564000001</v>
      </c>
      <c r="X5" s="8">
        <f>FC_IND_NMM_CM_E!X5+FC_IND_NMM_CR_E!X5+FC_IND_NMM_GL_E!X5</f>
        <v>10.589935619860055</v>
      </c>
      <c r="Y5" s="8">
        <f>FC_IND_NMM_CM_E!Y5+FC_IND_NMM_CR_E!Y5+FC_IND_NMM_GL_E!Y5</f>
        <v>5.2821901440000021</v>
      </c>
      <c r="Z5" s="8">
        <f>FC_IND_NMM_CM_E!Z5+FC_IND_NMM_CR_E!Z5+FC_IND_NMM_GL_E!Z5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  <c r="Y6" s="8">
        <f>FC_IND_NMM_CM_E!Y6+FC_IND_NMM_CR_E!Y6+FC_IND_NMM_GL_E!Y6</f>
        <v>0</v>
      </c>
      <c r="Z6" s="8">
        <f>FC_IND_NMM_CM_E!Z6+FC_IND_NMM_CR_E!Z6+FC_IND_NMM_GL_E!Z6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470.55792781039816</v>
      </c>
      <c r="D7" s="8">
        <f>FC_IND_NMM_CM_E!D7+FC_IND_NMM_CR_E!D7+FC_IND_NMM_GL_E!D7</f>
        <v>479.31807925095001</v>
      </c>
      <c r="E7" s="8">
        <f>FC_IND_NMM_CM_E!E7+FC_IND_NMM_CR_E!E7+FC_IND_NMM_GL_E!E7</f>
        <v>319.25622870676335</v>
      </c>
      <c r="F7" s="8">
        <f>FC_IND_NMM_CM_E!F7+FC_IND_NMM_CR_E!F7+FC_IND_NMM_GL_E!F7</f>
        <v>453.01192718860653</v>
      </c>
      <c r="G7" s="8">
        <f>FC_IND_NMM_CM_E!G7+FC_IND_NMM_CR_E!G7+FC_IND_NMM_GL_E!G7</f>
        <v>371.617806226357</v>
      </c>
      <c r="H7" s="8">
        <f>FC_IND_NMM_CM_E!H7+FC_IND_NMM_CR_E!H7+FC_IND_NMM_GL_E!H7</f>
        <v>245.15358436799997</v>
      </c>
      <c r="I7" s="8">
        <f>FC_IND_NMM_CM_E!I7+FC_IND_NMM_CR_E!I7+FC_IND_NMM_GL_E!I7</f>
        <v>250.24752666681783</v>
      </c>
      <c r="J7" s="8">
        <f>FC_IND_NMM_CM_E!J7+FC_IND_NMM_CR_E!J7+FC_IND_NMM_GL_E!J7</f>
        <v>261.8693950189554</v>
      </c>
      <c r="K7" s="8">
        <f>FC_IND_NMM_CM_E!K7+FC_IND_NMM_CR_E!K7+FC_IND_NMM_GL_E!K7</f>
        <v>273.08721617600304</v>
      </c>
      <c r="L7" s="8">
        <f>FC_IND_NMM_CM_E!L7+FC_IND_NMM_CR_E!L7+FC_IND_NMM_GL_E!L7</f>
        <v>329.72344194792464</v>
      </c>
      <c r="M7" s="8">
        <f>FC_IND_NMM_CM_E!M7+FC_IND_NMM_CR_E!M7+FC_IND_NMM_GL_E!M7</f>
        <v>299.65139291671409</v>
      </c>
      <c r="N7" s="8">
        <f>FC_IND_NMM_CM_E!N7+FC_IND_NMM_CR_E!N7+FC_IND_NMM_GL_E!N7</f>
        <v>347.56219457934327</v>
      </c>
      <c r="O7" s="8">
        <f>FC_IND_NMM_CM_E!O7+FC_IND_NMM_CR_E!O7+FC_IND_NMM_GL_E!O7</f>
        <v>199.81100682237641</v>
      </c>
      <c r="P7" s="8">
        <f>FC_IND_NMM_CM_E!P7+FC_IND_NMM_CR_E!P7+FC_IND_NMM_GL_E!P7</f>
        <v>119.42759144215832</v>
      </c>
      <c r="Q7" s="8">
        <f>FC_IND_NMM_CM_E!Q7+FC_IND_NMM_CR_E!Q7+FC_IND_NMM_GL_E!Q7</f>
        <v>115.27359603249603</v>
      </c>
      <c r="R7" s="8">
        <f>FC_IND_NMM_CM_E!R7+FC_IND_NMM_CR_E!R7+FC_IND_NMM_GL_E!R7</f>
        <v>127.4412937141534</v>
      </c>
      <c r="S7" s="8">
        <f>FC_IND_NMM_CM_E!S7+FC_IND_NMM_CR_E!S7+FC_IND_NMM_GL_E!S7</f>
        <v>111.7395974747113</v>
      </c>
      <c r="T7" s="8">
        <f>FC_IND_NMM_CM_E!T7+FC_IND_NMM_CR_E!T7+FC_IND_NMM_GL_E!T7</f>
        <v>113.07749087162469</v>
      </c>
      <c r="U7" s="8">
        <f>FC_IND_NMM_CM_E!U7+FC_IND_NMM_CR_E!U7+FC_IND_NMM_GL_E!U7</f>
        <v>106.31749023544</v>
      </c>
      <c r="V7" s="8">
        <f>FC_IND_NMM_CM_E!V7+FC_IND_NMM_CR_E!V7+FC_IND_NMM_GL_E!V7</f>
        <v>124.76012545116485</v>
      </c>
      <c r="W7" s="8">
        <f>FC_IND_NMM_CM_E!W7+FC_IND_NMM_CR_E!W7+FC_IND_NMM_GL_E!W7</f>
        <v>112.87245667444047</v>
      </c>
      <c r="X7" s="8">
        <f>FC_IND_NMM_CM_E!X7+FC_IND_NMM_CR_E!X7+FC_IND_NMM_GL_E!X7</f>
        <v>138.22402023214622</v>
      </c>
      <c r="Y7" s="8">
        <f>FC_IND_NMM_CM_E!Y7+FC_IND_NMM_CR_E!Y7+FC_IND_NMM_GL_E!Y7</f>
        <v>107.75645543908897</v>
      </c>
      <c r="Z7" s="8">
        <f>FC_IND_NMM_CM_E!Z7+FC_IND_NMM_CR_E!Z7+FC_IND_NMM_GL_E!Z7</f>
        <v>49.403604715124274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9.4817800245317532</v>
      </c>
      <c r="D8" s="19">
        <f t="shared" ref="D8:W8" si="9">SUM(D9:D10)</f>
        <v>8.8615753189627551</v>
      </c>
      <c r="E8" s="19">
        <f t="shared" si="9"/>
        <v>6.1330516385962861</v>
      </c>
      <c r="F8" s="19">
        <f t="shared" si="9"/>
        <v>1.198182707780107</v>
      </c>
      <c r="G8" s="19">
        <f t="shared" si="9"/>
        <v>1.23324595253264</v>
      </c>
      <c r="H8" s="19">
        <f t="shared" si="9"/>
        <v>0</v>
      </c>
      <c r="I8" s="19">
        <f t="shared" si="9"/>
        <v>1.1510546906396055</v>
      </c>
      <c r="J8" s="19">
        <f t="shared" si="9"/>
        <v>0</v>
      </c>
      <c r="K8" s="19">
        <f t="shared" si="9"/>
        <v>65.736791101042527</v>
      </c>
      <c r="L8" s="19">
        <f t="shared" si="9"/>
        <v>28.659565309214489</v>
      </c>
      <c r="M8" s="19">
        <f t="shared" si="9"/>
        <v>8.1525773807722608</v>
      </c>
      <c r="N8" s="19">
        <f t="shared" si="9"/>
        <v>2.3164062779347976</v>
      </c>
      <c r="O8" s="19">
        <f t="shared" si="9"/>
        <v>33.351335761046556</v>
      </c>
      <c r="P8" s="19">
        <f t="shared" si="9"/>
        <v>10.118762923097261</v>
      </c>
      <c r="Q8" s="19">
        <f t="shared" si="9"/>
        <v>15.442240567512002</v>
      </c>
      <c r="R8" s="19">
        <f t="shared" si="9"/>
        <v>12.645811972490142</v>
      </c>
      <c r="S8" s="19">
        <f t="shared" si="9"/>
        <v>6.6270144299850626</v>
      </c>
      <c r="T8" s="19">
        <f t="shared" si="9"/>
        <v>5.6236309440442573</v>
      </c>
      <c r="U8" s="19">
        <f t="shared" si="9"/>
        <v>0</v>
      </c>
      <c r="V8" s="19">
        <f t="shared" si="9"/>
        <v>1.116844342378432</v>
      </c>
      <c r="W8" s="19">
        <f t="shared" si="9"/>
        <v>1.12605246540413</v>
      </c>
      <c r="X8" s="19">
        <f t="shared" ref="X8:Z8" si="10">SUM(X9:X10)</f>
        <v>3.2046862408239911</v>
      </c>
      <c r="Y8" s="19">
        <f t="shared" si="10"/>
        <v>5.2836431094691934</v>
      </c>
      <c r="Z8" s="19">
        <f t="shared" si="10"/>
        <v>47.572018622132653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  <c r="Y9" s="8">
        <f>FC_IND_NMM_CM_E!Y9+FC_IND_NMM_CR_E!Y9+FC_IND_NMM_GL_E!Y9</f>
        <v>0</v>
      </c>
      <c r="Z9" s="8">
        <f>FC_IND_NMM_CM_E!Z9+FC_IND_NMM_CR_E!Z9+FC_IND_NMM_GL_E!Z9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9.4817800245317532</v>
      </c>
      <c r="D10" s="8">
        <f>FC_IND_NMM_CM_E!D10+FC_IND_NMM_CR_E!D10+FC_IND_NMM_GL_E!D10</f>
        <v>8.8615753189627551</v>
      </c>
      <c r="E10" s="8">
        <f>FC_IND_NMM_CM_E!E10+FC_IND_NMM_CR_E!E10+FC_IND_NMM_GL_E!E10</f>
        <v>6.1330516385962861</v>
      </c>
      <c r="F10" s="8">
        <f>FC_IND_NMM_CM_E!F10+FC_IND_NMM_CR_E!F10+FC_IND_NMM_GL_E!F10</f>
        <v>1.198182707780107</v>
      </c>
      <c r="G10" s="8">
        <f>FC_IND_NMM_CM_E!G10+FC_IND_NMM_CR_E!G10+FC_IND_NMM_GL_E!G10</f>
        <v>1.23324595253264</v>
      </c>
      <c r="H10" s="8">
        <f>FC_IND_NMM_CM_E!H10+FC_IND_NMM_CR_E!H10+FC_IND_NMM_GL_E!H10</f>
        <v>0</v>
      </c>
      <c r="I10" s="8">
        <f>FC_IND_NMM_CM_E!I10+FC_IND_NMM_CR_E!I10+FC_IND_NMM_GL_E!I10</f>
        <v>1.1510546906396055</v>
      </c>
      <c r="J10" s="8">
        <f>FC_IND_NMM_CM_E!J10+FC_IND_NMM_CR_E!J10+FC_IND_NMM_GL_E!J10</f>
        <v>0</v>
      </c>
      <c r="K10" s="8">
        <f>FC_IND_NMM_CM_E!K10+FC_IND_NMM_CR_E!K10+FC_IND_NMM_GL_E!K10</f>
        <v>65.736791101042527</v>
      </c>
      <c r="L10" s="8">
        <f>FC_IND_NMM_CM_E!L10+FC_IND_NMM_CR_E!L10+FC_IND_NMM_GL_E!L10</f>
        <v>28.659565309214489</v>
      </c>
      <c r="M10" s="8">
        <f>FC_IND_NMM_CM_E!M10+FC_IND_NMM_CR_E!M10+FC_IND_NMM_GL_E!M10</f>
        <v>8.1525773807722608</v>
      </c>
      <c r="N10" s="8">
        <f>FC_IND_NMM_CM_E!N10+FC_IND_NMM_CR_E!N10+FC_IND_NMM_GL_E!N10</f>
        <v>2.3164062779347976</v>
      </c>
      <c r="O10" s="8">
        <f>FC_IND_NMM_CM_E!O10+FC_IND_NMM_CR_E!O10+FC_IND_NMM_GL_E!O10</f>
        <v>33.351335761046556</v>
      </c>
      <c r="P10" s="8">
        <f>FC_IND_NMM_CM_E!P10+FC_IND_NMM_CR_E!P10+FC_IND_NMM_GL_E!P10</f>
        <v>10.118762923097261</v>
      </c>
      <c r="Q10" s="8">
        <f>FC_IND_NMM_CM_E!Q10+FC_IND_NMM_CR_E!Q10+FC_IND_NMM_GL_E!Q10</f>
        <v>15.442240567512002</v>
      </c>
      <c r="R10" s="8">
        <f>FC_IND_NMM_CM_E!R10+FC_IND_NMM_CR_E!R10+FC_IND_NMM_GL_E!R10</f>
        <v>12.645811972490142</v>
      </c>
      <c r="S10" s="8">
        <f>FC_IND_NMM_CM_E!S10+FC_IND_NMM_CR_E!S10+FC_IND_NMM_GL_E!S10</f>
        <v>6.6270144299850626</v>
      </c>
      <c r="T10" s="8">
        <f>FC_IND_NMM_CM_E!T10+FC_IND_NMM_CR_E!T10+FC_IND_NMM_GL_E!T10</f>
        <v>5.6236309440442573</v>
      </c>
      <c r="U10" s="8">
        <f>FC_IND_NMM_CM_E!U10+FC_IND_NMM_CR_E!U10+FC_IND_NMM_GL_E!U10</f>
        <v>0</v>
      </c>
      <c r="V10" s="8">
        <f>FC_IND_NMM_CM_E!V10+FC_IND_NMM_CR_E!V10+FC_IND_NMM_GL_E!V10</f>
        <v>1.116844342378432</v>
      </c>
      <c r="W10" s="8">
        <f>FC_IND_NMM_CM_E!W10+FC_IND_NMM_CR_E!W10+FC_IND_NMM_GL_E!W10</f>
        <v>1.12605246540413</v>
      </c>
      <c r="X10" s="8">
        <f>FC_IND_NMM_CM_E!X10+FC_IND_NMM_CR_E!X10+FC_IND_NMM_GL_E!X10</f>
        <v>3.2046862408239911</v>
      </c>
      <c r="Y10" s="8">
        <f>FC_IND_NMM_CM_E!Y10+FC_IND_NMM_CR_E!Y10+FC_IND_NMM_GL_E!Y10</f>
        <v>5.2836431094691934</v>
      </c>
      <c r="Z10" s="8">
        <f>FC_IND_NMM_CM_E!Z10+FC_IND_NMM_CR_E!Z10+FC_IND_NMM_GL_E!Z10</f>
        <v>47.572018622132653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104.74618055476682</v>
      </c>
      <c r="D11" s="19">
        <f t="shared" ref="D11:W11" si="12">SUM(D12:D16)</f>
        <v>81.11578675200002</v>
      </c>
      <c r="E11" s="19">
        <f t="shared" si="12"/>
        <v>98.771312640000005</v>
      </c>
      <c r="F11" s="19">
        <f t="shared" si="12"/>
        <v>60.294858623999993</v>
      </c>
      <c r="G11" s="19">
        <f t="shared" si="12"/>
        <v>114.54796953600001</v>
      </c>
      <c r="H11" s="19">
        <f t="shared" si="12"/>
        <v>84.242077920000028</v>
      </c>
      <c r="I11" s="19">
        <f t="shared" si="12"/>
        <v>77.802596290382951</v>
      </c>
      <c r="J11" s="19">
        <f t="shared" si="12"/>
        <v>100.66281310289918</v>
      </c>
      <c r="K11" s="19">
        <f t="shared" si="12"/>
        <v>114.48764532898792</v>
      </c>
      <c r="L11" s="19">
        <f t="shared" si="12"/>
        <v>90.711884005685988</v>
      </c>
      <c r="M11" s="19">
        <f t="shared" si="12"/>
        <v>101.95849066668262</v>
      </c>
      <c r="N11" s="19">
        <f t="shared" si="12"/>
        <v>61.662894465434789</v>
      </c>
      <c r="O11" s="19">
        <f t="shared" si="12"/>
        <v>70.952079662449719</v>
      </c>
      <c r="P11" s="19">
        <f t="shared" si="12"/>
        <v>67.836534619861496</v>
      </c>
      <c r="Q11" s="19">
        <f t="shared" si="12"/>
        <v>72.300184664400021</v>
      </c>
      <c r="R11" s="19">
        <f t="shared" si="12"/>
        <v>82.827473339836416</v>
      </c>
      <c r="S11" s="19">
        <f t="shared" si="12"/>
        <v>101.1914046</v>
      </c>
      <c r="T11" s="19">
        <f t="shared" si="12"/>
        <v>89.442428252419788</v>
      </c>
      <c r="U11" s="19">
        <f t="shared" si="12"/>
        <v>98.425094194509427</v>
      </c>
      <c r="V11" s="19">
        <f t="shared" si="12"/>
        <v>79.195870090085506</v>
      </c>
      <c r="W11" s="19">
        <f t="shared" si="12"/>
        <v>79.602623479952484</v>
      </c>
      <c r="X11" s="19">
        <f t="shared" ref="X11:Z11" si="13">SUM(X12:X16)</f>
        <v>92.171875119169272</v>
      </c>
      <c r="Y11" s="19">
        <f t="shared" si="13"/>
        <v>93.645512485957752</v>
      </c>
      <c r="Z11" s="19">
        <f t="shared" si="13"/>
        <v>92.506115843068315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104.74618055476682</v>
      </c>
      <c r="D13" s="8">
        <f>FC_IND_NMM_CM_E!D13+FC_IND_NMM_CR_E!D13+FC_IND_NMM_GL_E!D13</f>
        <v>81.11578675200002</v>
      </c>
      <c r="E13" s="8">
        <f>FC_IND_NMM_CM_E!E13+FC_IND_NMM_CR_E!E13+FC_IND_NMM_GL_E!E13</f>
        <v>98.771312640000005</v>
      </c>
      <c r="F13" s="8">
        <f>FC_IND_NMM_CM_E!F13+FC_IND_NMM_CR_E!F13+FC_IND_NMM_GL_E!F13</f>
        <v>60.294858623999993</v>
      </c>
      <c r="G13" s="8">
        <f>FC_IND_NMM_CM_E!G13+FC_IND_NMM_CR_E!G13+FC_IND_NMM_GL_E!G13</f>
        <v>114.54796953600001</v>
      </c>
      <c r="H13" s="8">
        <f>FC_IND_NMM_CM_E!H13+FC_IND_NMM_CR_E!H13+FC_IND_NMM_GL_E!H13</f>
        <v>84.242077920000028</v>
      </c>
      <c r="I13" s="8">
        <f>FC_IND_NMM_CM_E!I13+FC_IND_NMM_CR_E!I13+FC_IND_NMM_GL_E!I13</f>
        <v>77.802596290382951</v>
      </c>
      <c r="J13" s="8">
        <f>FC_IND_NMM_CM_E!J13+FC_IND_NMM_CR_E!J13+FC_IND_NMM_GL_E!J13</f>
        <v>100.66281310289918</v>
      </c>
      <c r="K13" s="8">
        <f>FC_IND_NMM_CM_E!K13+FC_IND_NMM_CR_E!K13+FC_IND_NMM_GL_E!K13</f>
        <v>114.48764532898792</v>
      </c>
      <c r="L13" s="8">
        <f>FC_IND_NMM_CM_E!L13+FC_IND_NMM_CR_E!L13+FC_IND_NMM_GL_E!L13</f>
        <v>90.711884005685988</v>
      </c>
      <c r="M13" s="8">
        <f>FC_IND_NMM_CM_E!M13+FC_IND_NMM_CR_E!M13+FC_IND_NMM_GL_E!M13</f>
        <v>101.95849066668262</v>
      </c>
      <c r="N13" s="8">
        <f>FC_IND_NMM_CM_E!N13+FC_IND_NMM_CR_E!N13+FC_IND_NMM_GL_E!N13</f>
        <v>61.662894465434789</v>
      </c>
      <c r="O13" s="8">
        <f>FC_IND_NMM_CM_E!O13+FC_IND_NMM_CR_E!O13+FC_IND_NMM_GL_E!O13</f>
        <v>70.952079662449719</v>
      </c>
      <c r="P13" s="8">
        <f>FC_IND_NMM_CM_E!P13+FC_IND_NMM_CR_E!P13+FC_IND_NMM_GL_E!P13</f>
        <v>67.836534619861496</v>
      </c>
      <c r="Q13" s="8">
        <f>FC_IND_NMM_CM_E!Q13+FC_IND_NMM_CR_E!Q13+FC_IND_NMM_GL_E!Q13</f>
        <v>72.300184664400021</v>
      </c>
      <c r="R13" s="8">
        <f>FC_IND_NMM_CM_E!R13+FC_IND_NMM_CR_E!R13+FC_IND_NMM_GL_E!R13</f>
        <v>82.827473339836416</v>
      </c>
      <c r="S13" s="8">
        <f>FC_IND_NMM_CM_E!S13+FC_IND_NMM_CR_E!S13+FC_IND_NMM_GL_E!S13</f>
        <v>101.1914046</v>
      </c>
      <c r="T13" s="8">
        <f>FC_IND_NMM_CM_E!T13+FC_IND_NMM_CR_E!T13+FC_IND_NMM_GL_E!T13</f>
        <v>89.442428252419788</v>
      </c>
      <c r="U13" s="8">
        <f>FC_IND_NMM_CM_E!U13+FC_IND_NMM_CR_E!U13+FC_IND_NMM_GL_E!U13</f>
        <v>98.425094194509427</v>
      </c>
      <c r="V13" s="8">
        <f>FC_IND_NMM_CM_E!V13+FC_IND_NMM_CR_E!V13+FC_IND_NMM_GL_E!V13</f>
        <v>79.195870090085506</v>
      </c>
      <c r="W13" s="8">
        <f>FC_IND_NMM_CM_E!W13+FC_IND_NMM_CR_E!W13+FC_IND_NMM_GL_E!W13</f>
        <v>79.602623479952484</v>
      </c>
      <c r="X13" s="8">
        <f>FC_IND_NMM_CM_E!X13+FC_IND_NMM_CR_E!X13+FC_IND_NMM_GL_E!X13</f>
        <v>92.171875119169272</v>
      </c>
      <c r="Y13" s="8">
        <f>FC_IND_NMM_CM_E!Y13+FC_IND_NMM_CR_E!Y13+FC_IND_NMM_GL_E!Y13</f>
        <v>93.645512485957752</v>
      </c>
      <c r="Z13" s="8">
        <f>FC_IND_NMM_CM_E!Z13+FC_IND_NMM_CR_E!Z13+FC_IND_NMM_GL_E!Z13</f>
        <v>92.506115843068315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  <c r="Y15" s="8">
        <f>FC_IND_NMM_CM_E!Y15+FC_IND_NMM_CR_E!Y15+FC_IND_NMM_GL_E!Y15</f>
        <v>0</v>
      </c>
      <c r="Z15" s="8">
        <f>FC_IND_NMM_CM_E!Z15+FC_IND_NMM_CR_E!Z15+FC_IND_NMM_GL_E!Z15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  <c r="Y16" s="8">
        <f>FC_IND_NMM_CM_E!Y16+FC_IND_NMM_CR_E!Y16+FC_IND_NMM_GL_E!Y16</f>
        <v>0</v>
      </c>
      <c r="Z16" s="8">
        <f>FC_IND_NMM_CM_E!Z16+FC_IND_NMM_CR_E!Z16+FC_IND_NMM_GL_E!Z16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0.15984000000000001</v>
      </c>
      <c r="W17" s="27">
        <f t="shared" si="15"/>
        <v>0.15984000000000001</v>
      </c>
      <c r="X17" s="27">
        <f t="shared" ref="X17:Z17" si="16">SUM(X18:X21)</f>
        <v>0.15983999999999998</v>
      </c>
      <c r="Y17" s="27">
        <f t="shared" si="16"/>
        <v>0.15984000000000001</v>
      </c>
      <c r="Z17" s="27">
        <f t="shared" si="16"/>
        <v>0.15984000000000001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0.15984000000000001</v>
      </c>
      <c r="W19" s="8">
        <f>FC_IND_NMM_CM_E!W19+FC_IND_NMM_CR_E!W19+FC_IND_NMM_GL_E!W19</f>
        <v>0.15984000000000001</v>
      </c>
      <c r="X19" s="8">
        <f>FC_IND_NMM_CM_E!X19+FC_IND_NMM_CR_E!X19+FC_IND_NMM_GL_E!X19</f>
        <v>0.15983999999999998</v>
      </c>
      <c r="Y19" s="8">
        <f>FC_IND_NMM_CM_E!Y19+FC_IND_NMM_CR_E!Y19+FC_IND_NMM_GL_E!Y19</f>
        <v>0.15984000000000001</v>
      </c>
      <c r="Z19" s="8">
        <f>FC_IND_NMM_CM_E!Z19+FC_IND_NMM_CR_E!Z19+FC_IND_NMM_GL_E!Z19</f>
        <v>0.15984000000000001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  <c r="Y20" s="8">
        <f>FC_IND_NMM_CM_E!Y20+FC_IND_NMM_CR_E!Y20+FC_IND_NMM_GL_E!Y20</f>
        <v>0</v>
      </c>
      <c r="Z20" s="8">
        <f>FC_IND_NMM_CM_E!Z20+FC_IND_NMM_CR_E!Z20+FC_IND_NMM_GL_E!Z20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  <c r="Y21" s="8">
        <f>FC_IND_NMM_CM_E!Y21+FC_IND_NMM_CR_E!Y21+FC_IND_NMM_GL_E!Y21</f>
        <v>0</v>
      </c>
      <c r="Z21" s="8">
        <f>FC_IND_NMM_CM_E!Z21+FC_IND_NMM_CR_E!Z21+FC_IND_NMM_GL_E!Z21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  <c r="Y23" s="8">
        <f>FC_IND_NMM_CM_E!Y23+FC_IND_NMM_CR_E!Y23+FC_IND_NMM_GL_E!Y23</f>
        <v>0</v>
      </c>
      <c r="Z23" s="8">
        <f>FC_IND_NMM_CM_E!Z23+FC_IND_NMM_CR_E!Z23+FC_IND_NMM_GL_E!Z23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12.745259279999999</v>
      </c>
      <c r="D26" s="27">
        <f t="shared" ref="D26:W26" si="21">SUM(D27,D33)</f>
        <v>199.14072804</v>
      </c>
      <c r="E26" s="27">
        <f t="shared" si="21"/>
        <v>148.88251980000004</v>
      </c>
      <c r="F26" s="27">
        <f t="shared" si="21"/>
        <v>186.02341740000003</v>
      </c>
      <c r="G26" s="27">
        <f t="shared" si="21"/>
        <v>222.09327036000002</v>
      </c>
      <c r="H26" s="27">
        <f t="shared" si="21"/>
        <v>220.84449875999999</v>
      </c>
      <c r="I26" s="27">
        <f t="shared" si="21"/>
        <v>273.73431060000007</v>
      </c>
      <c r="J26" s="27">
        <f t="shared" si="21"/>
        <v>200.46949524000001</v>
      </c>
      <c r="K26" s="27">
        <f t="shared" si="21"/>
        <v>207.87615360000001</v>
      </c>
      <c r="L26" s="27">
        <f t="shared" si="21"/>
        <v>172.04712660000001</v>
      </c>
      <c r="M26" s="27">
        <f t="shared" si="21"/>
        <v>93.10928075999999</v>
      </c>
      <c r="N26" s="27">
        <f t="shared" si="21"/>
        <v>129.36752244000002</v>
      </c>
      <c r="O26" s="27">
        <f t="shared" si="21"/>
        <v>165.83523588000006</v>
      </c>
      <c r="P26" s="27">
        <f t="shared" si="21"/>
        <v>158.75367048000001</v>
      </c>
      <c r="Q26" s="27">
        <f t="shared" si="21"/>
        <v>175.84023168000002</v>
      </c>
      <c r="R26" s="27">
        <f t="shared" si="21"/>
        <v>179.02148508000002</v>
      </c>
      <c r="S26" s="27">
        <f t="shared" si="21"/>
        <v>200.62730376000002</v>
      </c>
      <c r="T26" s="27">
        <f t="shared" si="21"/>
        <v>198.72682811999999</v>
      </c>
      <c r="U26" s="27">
        <f t="shared" si="21"/>
        <v>193.19763744000002</v>
      </c>
      <c r="V26" s="27">
        <f t="shared" si="21"/>
        <v>203.59759895999997</v>
      </c>
      <c r="W26" s="27">
        <f t="shared" si="21"/>
        <v>207.86271912000007</v>
      </c>
      <c r="X26" s="27">
        <f t="shared" ref="X26:Z26" si="22">SUM(X27,X33)</f>
        <v>228.66202439999998</v>
      </c>
      <c r="Y26" s="27">
        <f t="shared" si="22"/>
        <v>213.98304996000005</v>
      </c>
      <c r="Z26" s="27">
        <f t="shared" si="22"/>
        <v>173.45522807999998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12.745259279999999</v>
      </c>
      <c r="D33" s="19">
        <f t="shared" ref="D33:W33" si="27">SUM(D34:D50)</f>
        <v>199.14072804</v>
      </c>
      <c r="E33" s="19">
        <f t="shared" si="27"/>
        <v>148.88251980000004</v>
      </c>
      <c r="F33" s="19">
        <f t="shared" si="27"/>
        <v>186.02341740000003</v>
      </c>
      <c r="G33" s="19">
        <f t="shared" si="27"/>
        <v>222.09327036000002</v>
      </c>
      <c r="H33" s="19">
        <f t="shared" si="27"/>
        <v>220.84449875999999</v>
      </c>
      <c r="I33" s="19">
        <f t="shared" si="27"/>
        <v>273.73431060000007</v>
      </c>
      <c r="J33" s="19">
        <f t="shared" si="27"/>
        <v>200.46949524000001</v>
      </c>
      <c r="K33" s="19">
        <f t="shared" si="27"/>
        <v>207.87615360000001</v>
      </c>
      <c r="L33" s="19">
        <f t="shared" si="27"/>
        <v>172.04712660000001</v>
      </c>
      <c r="M33" s="19">
        <f t="shared" si="27"/>
        <v>93.10928075999999</v>
      </c>
      <c r="N33" s="19">
        <f t="shared" si="27"/>
        <v>129.36752244000002</v>
      </c>
      <c r="O33" s="19">
        <f t="shared" si="27"/>
        <v>165.83523588000006</v>
      </c>
      <c r="P33" s="19">
        <f t="shared" si="27"/>
        <v>158.75367048000001</v>
      </c>
      <c r="Q33" s="19">
        <f t="shared" si="27"/>
        <v>175.84023168000002</v>
      </c>
      <c r="R33" s="19">
        <f t="shared" si="27"/>
        <v>179.02148508000002</v>
      </c>
      <c r="S33" s="19">
        <f t="shared" si="27"/>
        <v>200.62730376000002</v>
      </c>
      <c r="T33" s="19">
        <f t="shared" si="27"/>
        <v>198.72682811999999</v>
      </c>
      <c r="U33" s="19">
        <f t="shared" si="27"/>
        <v>193.19763744000002</v>
      </c>
      <c r="V33" s="19">
        <f t="shared" si="27"/>
        <v>203.59759895999997</v>
      </c>
      <c r="W33" s="19">
        <f t="shared" si="27"/>
        <v>207.86271912000007</v>
      </c>
      <c r="X33" s="19">
        <f t="shared" ref="X33:Z33" si="28">SUM(X34:X50)</f>
        <v>228.66202439999998</v>
      </c>
      <c r="Y33" s="19">
        <f t="shared" si="28"/>
        <v>213.98304996000005</v>
      </c>
      <c r="Z33" s="19">
        <f t="shared" si="28"/>
        <v>173.45522807999998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0</v>
      </c>
      <c r="D36" s="8">
        <f>FC_IND_NMM_CM_E!D36+FC_IND_NMM_CR_E!D36+FC_IND_NMM_GL_E!D36</f>
        <v>0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0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0</v>
      </c>
      <c r="N36" s="8">
        <f>FC_IND_NMM_CM_E!N36+FC_IND_NMM_CR_E!N36+FC_IND_NMM_GL_E!N36</f>
        <v>0</v>
      </c>
      <c r="O36" s="8">
        <f>FC_IND_NMM_CM_E!O36+FC_IND_NMM_CR_E!O36+FC_IND_NMM_GL_E!O36</f>
        <v>2.9026504799999993</v>
      </c>
      <c r="P36" s="8">
        <f>FC_IND_NMM_CM_E!P36+FC_IND_NMM_CR_E!P36+FC_IND_NMM_GL_E!P36</f>
        <v>2.9026504799999988</v>
      </c>
      <c r="Q36" s="8">
        <f>FC_IND_NMM_CM_E!Q36+FC_IND_NMM_CR_E!Q36+FC_IND_NMM_GL_E!Q36</f>
        <v>2.9026504799999988</v>
      </c>
      <c r="R36" s="8">
        <f>FC_IND_NMM_CM_E!R36+FC_IND_NMM_CR_E!R36+FC_IND_NMM_GL_E!R36</f>
        <v>2.9026504799999988</v>
      </c>
      <c r="S36" s="8">
        <f>FC_IND_NMM_CM_E!S36+FC_IND_NMM_CR_E!S36+FC_IND_NMM_GL_E!S36</f>
        <v>0</v>
      </c>
      <c r="T36" s="8">
        <f>FC_IND_NMM_CM_E!T36+FC_IND_NMM_CR_E!T36+FC_IND_NMM_GL_E!T36</f>
        <v>2.9026504799999988</v>
      </c>
      <c r="U36" s="8">
        <f>FC_IND_NMM_CM_E!U36+FC_IND_NMM_CR_E!U36+FC_IND_NMM_GL_E!U36</f>
        <v>2.9026504799999988</v>
      </c>
      <c r="V36" s="8">
        <f>FC_IND_NMM_CM_E!V36+FC_IND_NMM_CR_E!V36+FC_IND_NMM_GL_E!V36</f>
        <v>2.9026504799999988</v>
      </c>
      <c r="W36" s="8">
        <f>FC_IND_NMM_CM_E!W36+FC_IND_NMM_CR_E!W36+FC_IND_NMM_GL_E!W36</f>
        <v>5.8053009600000012</v>
      </c>
      <c r="X36" s="8">
        <f>FC_IND_NMM_CM_E!X36+FC_IND_NMM_CR_E!X36+FC_IND_NMM_GL_E!X36</f>
        <v>5.8053009600000012</v>
      </c>
      <c r="Y36" s="8">
        <f>FC_IND_NMM_CM_E!Y36+FC_IND_NMM_CR_E!Y36+FC_IND_NMM_GL_E!Y36</f>
        <v>5.8053009600000003</v>
      </c>
      <c r="Z36" s="8">
        <f>FC_IND_NMM_CM_E!Z36+FC_IND_NMM_CR_E!Z36+FC_IND_NMM_GL_E!Z36</f>
        <v>5.8053009600000003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  <c r="Y37" s="8">
        <f>FC_IND_NMM_CM_E!Y37+FC_IND_NMM_CR_E!Y37+FC_IND_NMM_GL_E!Y37</f>
        <v>0</v>
      </c>
      <c r="Z37" s="8">
        <f>FC_IND_NMM_CM_E!Z37+FC_IND_NMM_CR_E!Z37+FC_IND_NMM_GL_E!Z37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  <c r="Y40" s="8">
        <f>FC_IND_NMM_CM_E!Y40+FC_IND_NMM_CR_E!Y40+FC_IND_NMM_GL_E!Y40</f>
        <v>0</v>
      </c>
      <c r="Z40" s="8">
        <f>FC_IND_NMM_CM_E!Z40+FC_IND_NMM_CR_E!Z40+FC_IND_NMM_GL_E!Z40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  <c r="Y41" s="8">
        <f>FC_IND_NMM_CM_E!Y41+FC_IND_NMM_CR_E!Y41+FC_IND_NMM_GL_E!Y41</f>
        <v>0</v>
      </c>
      <c r="Z41" s="8">
        <f>FC_IND_NMM_CM_E!Z41+FC_IND_NMM_CR_E!Z41+FC_IND_NMM_GL_E!Z41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12.745259279999999</v>
      </c>
      <c r="D43" s="8">
        <f>FC_IND_NMM_CM_E!D43+FC_IND_NMM_CR_E!D43+FC_IND_NMM_GL_E!D43</f>
        <v>9.5588110799999999</v>
      </c>
      <c r="E43" s="8">
        <f>FC_IND_NMM_CM_E!E43+FC_IND_NMM_CR_E!E43+FC_IND_NMM_GL_E!E43</f>
        <v>6.3726296399999995</v>
      </c>
      <c r="F43" s="8">
        <f>FC_IND_NMM_CM_E!F43+FC_IND_NMM_CR_E!F43+FC_IND_NMM_GL_E!F43</f>
        <v>12.745259279999997</v>
      </c>
      <c r="G43" s="8">
        <f>FC_IND_NMM_CM_E!G43+FC_IND_NMM_CR_E!G43+FC_IND_NMM_GL_E!G43</f>
        <v>50.980770360000022</v>
      </c>
      <c r="H43" s="8">
        <f>FC_IND_NMM_CM_E!H43+FC_IND_NMM_CR_E!H43+FC_IND_NMM_GL_E!H43</f>
        <v>6.3726296400000004</v>
      </c>
      <c r="I43" s="8">
        <f>FC_IND_NMM_CM_E!I43+FC_IND_NMM_CR_E!I43+FC_IND_NMM_GL_E!I43</f>
        <v>3.1861814399999999</v>
      </c>
      <c r="J43" s="8">
        <f>FC_IND_NMM_CM_E!J43+FC_IND_NMM_CR_E!J43+FC_IND_NMM_GL_E!J43</f>
        <v>6.3726296399999995</v>
      </c>
      <c r="K43" s="8">
        <f>FC_IND_NMM_CM_E!K43+FC_IND_NMM_CR_E!K43+FC_IND_NMM_GL_E!K43</f>
        <v>6.3726296399999995</v>
      </c>
      <c r="L43" s="8">
        <f>FC_IND_NMM_CM_E!L43+FC_IND_NMM_CR_E!L43+FC_IND_NMM_GL_E!L43</f>
        <v>3.186181439999999</v>
      </c>
      <c r="M43" s="8">
        <f>FC_IND_NMM_CM_E!M43+FC_IND_NMM_CR_E!M43+FC_IND_NMM_GL_E!M43</f>
        <v>3.1861814399999999</v>
      </c>
      <c r="N43" s="8">
        <f>FC_IND_NMM_CM_E!N43+FC_IND_NMM_CR_E!N43+FC_IND_NMM_GL_E!N43</f>
        <v>3.1861814399999995</v>
      </c>
      <c r="O43" s="8">
        <f>FC_IND_NMM_CM_E!O43+FC_IND_NMM_CR_E!O43+FC_IND_NMM_GL_E!O43</f>
        <v>3.1317624000000004</v>
      </c>
      <c r="P43" s="8">
        <f>FC_IND_NMM_CM_E!P43+FC_IND_NMM_CR_E!P43+FC_IND_NMM_GL_E!P43</f>
        <v>6.2288460000000008</v>
      </c>
      <c r="Q43" s="8">
        <f>FC_IND_NMM_CM_E!Q43+FC_IND_NMM_CR_E!Q43+FC_IND_NMM_GL_E!Q43</f>
        <v>6.2120401200000002</v>
      </c>
      <c r="R43" s="8">
        <f>FC_IND_NMM_CM_E!R43+FC_IND_NMM_CR_E!R43+FC_IND_NMM_GL_E!R43</f>
        <v>6.2427175199999985</v>
      </c>
      <c r="S43" s="8">
        <f>FC_IND_NMM_CM_E!S43+FC_IND_NMM_CR_E!S43+FC_IND_NMM_GL_E!S43</f>
        <v>6.2424507600000014</v>
      </c>
      <c r="T43" s="8">
        <f>FC_IND_NMM_CM_E!T43+FC_IND_NMM_CR_E!T43+FC_IND_NMM_GL_E!T43</f>
        <v>21.851378640000004</v>
      </c>
      <c r="U43" s="8">
        <f>FC_IND_NMM_CM_E!U43+FC_IND_NMM_CR_E!U43+FC_IND_NMM_GL_E!U43</f>
        <v>6.2411169599999985</v>
      </c>
      <c r="V43" s="8">
        <f>FC_IND_NMM_CM_E!V43+FC_IND_NMM_CR_E!V43+FC_IND_NMM_GL_E!V43</f>
        <v>3.1205584799999992</v>
      </c>
      <c r="W43" s="8">
        <f>FC_IND_NMM_CM_E!W43+FC_IND_NMM_CR_E!W43+FC_IND_NMM_GL_E!W43</f>
        <v>3.1186911600000005</v>
      </c>
      <c r="X43" s="8">
        <f>FC_IND_NMM_CM_E!X43+FC_IND_NMM_CR_E!X43+FC_IND_NMM_GL_E!X43</f>
        <v>3.1861814399999999</v>
      </c>
      <c r="Y43" s="8">
        <f>FC_IND_NMM_CM_E!Y43+FC_IND_NMM_CR_E!Y43+FC_IND_NMM_GL_E!Y43</f>
        <v>0</v>
      </c>
      <c r="Z43" s="8">
        <f>FC_IND_NMM_CM_E!Z43+FC_IND_NMM_CR_E!Z43+FC_IND_NMM_GL_E!Z43</f>
        <v>3.1176241200000003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0</v>
      </c>
      <c r="D44" s="8">
        <f>FC_IND_NMM_CM_E!D44+FC_IND_NMM_CR_E!D44+FC_IND_NMM_GL_E!D44</f>
        <v>40.650510959999998</v>
      </c>
      <c r="E44" s="8">
        <f>FC_IND_NMM_CM_E!E44+FC_IND_NMM_CR_E!E44+FC_IND_NMM_GL_E!E44</f>
        <v>6.253796160000002</v>
      </c>
      <c r="F44" s="8">
        <f>FC_IND_NMM_CM_E!F44+FC_IND_NMM_CR_E!F44+FC_IND_NMM_GL_E!F44</f>
        <v>75.046947120000013</v>
      </c>
      <c r="G44" s="8">
        <f>FC_IND_NMM_CM_E!G44+FC_IND_NMM_CR_E!G44+FC_IND_NMM_GL_E!G44</f>
        <v>0</v>
      </c>
      <c r="H44" s="8">
        <f>FC_IND_NMM_CM_E!H44+FC_IND_NMM_CR_E!H44+FC_IND_NMM_GL_E!H44</f>
        <v>75.046947120000013</v>
      </c>
      <c r="I44" s="8">
        <f>FC_IND_NMM_CM_E!I44+FC_IND_NMM_CR_E!I44+FC_IND_NMM_GL_E!I44</f>
        <v>146.96699616000001</v>
      </c>
      <c r="J44" s="8">
        <f>FC_IND_NMM_CM_E!J44+FC_IND_NMM_CR_E!J44+FC_IND_NMM_GL_E!J44</f>
        <v>150.03092160000003</v>
      </c>
      <c r="K44" s="8">
        <f>FC_IND_NMM_CM_E!K44+FC_IND_NMM_CR_E!K44+FC_IND_NMM_GL_E!K44</f>
        <v>147.34176696000003</v>
      </c>
      <c r="L44" s="8">
        <f>FC_IND_NMM_CM_E!L44+FC_IND_NMM_CR_E!L44+FC_IND_NMM_GL_E!L44</f>
        <v>81.451766160000005</v>
      </c>
      <c r="M44" s="8">
        <f>FC_IND_NMM_CM_E!M44+FC_IND_NMM_CR_E!M44+FC_IND_NMM_GL_E!M44</f>
        <v>12.507592319999999</v>
      </c>
      <c r="N44" s="8">
        <f>FC_IND_NMM_CM_E!N44+FC_IND_NMM_CR_E!N44+FC_IND_NMM_GL_E!N44</f>
        <v>0</v>
      </c>
      <c r="O44" s="8">
        <f>FC_IND_NMM_CM_E!O44+FC_IND_NMM_CR_E!O44+FC_IND_NMM_GL_E!O44</f>
        <v>0</v>
      </c>
      <c r="P44" s="8">
        <f>FC_IND_NMM_CM_E!P44+FC_IND_NMM_CR_E!P44+FC_IND_NMM_GL_E!P44</f>
        <v>0</v>
      </c>
      <c r="Q44" s="8">
        <f>FC_IND_NMM_CM_E!Q44+FC_IND_NMM_CR_E!Q44+FC_IND_NMM_GL_E!Q44</f>
        <v>3.1268980799999997</v>
      </c>
      <c r="R44" s="8">
        <f>FC_IND_NMM_CM_E!R44+FC_IND_NMM_CR_E!R44+FC_IND_NMM_GL_E!R44</f>
        <v>3.1268980800000001</v>
      </c>
      <c r="S44" s="8">
        <f>FC_IND_NMM_CM_E!S44+FC_IND_NMM_CR_E!S44+FC_IND_NMM_GL_E!S44</f>
        <v>0</v>
      </c>
      <c r="T44" s="8">
        <f>FC_IND_NMM_CM_E!T44+FC_IND_NMM_CR_E!T44+FC_IND_NMM_GL_E!T44</f>
        <v>0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0</v>
      </c>
      <c r="X44" s="8">
        <f>FC_IND_NMM_CM_E!X44+FC_IND_NMM_CR_E!X44+FC_IND_NMM_GL_E!X44</f>
        <v>0</v>
      </c>
      <c r="Y44" s="8">
        <f>FC_IND_NMM_CM_E!Y44+FC_IND_NMM_CR_E!Y44+FC_IND_NMM_GL_E!Y44</f>
        <v>0</v>
      </c>
      <c r="Z44" s="8">
        <f>FC_IND_NMM_CM_E!Z44+FC_IND_NMM_CR_E!Z44+FC_IND_NMM_GL_E!Z44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148.93140600000001</v>
      </c>
      <c r="E48" s="8">
        <f>FC_IND_NMM_CM_E!E48+FC_IND_NMM_CR_E!E48+FC_IND_NMM_GL_E!E48</f>
        <v>136.25609400000005</v>
      </c>
      <c r="F48" s="8">
        <f>FC_IND_NMM_CM_E!F48+FC_IND_NMM_CR_E!F48+FC_IND_NMM_GL_E!F48</f>
        <v>98.231211000000002</v>
      </c>
      <c r="G48" s="8">
        <f>FC_IND_NMM_CM_E!G48+FC_IND_NMM_CR_E!G48+FC_IND_NMM_GL_E!G48</f>
        <v>171.11249999999998</v>
      </c>
      <c r="H48" s="8">
        <f>FC_IND_NMM_CM_E!H48+FC_IND_NMM_CR_E!H48+FC_IND_NMM_GL_E!H48</f>
        <v>139.42492199999998</v>
      </c>
      <c r="I48" s="8">
        <f>FC_IND_NMM_CM_E!I48+FC_IND_NMM_CR_E!I48+FC_IND_NMM_GL_E!I48</f>
        <v>123.58113300000002</v>
      </c>
      <c r="J48" s="8">
        <f>FC_IND_NMM_CM_E!J48+FC_IND_NMM_CR_E!J48+FC_IND_NMM_GL_E!J48</f>
        <v>44.065944000000016</v>
      </c>
      <c r="K48" s="8">
        <f>FC_IND_NMM_CM_E!K48+FC_IND_NMM_CR_E!K48+FC_IND_NMM_GL_E!K48</f>
        <v>54.16175699999998</v>
      </c>
      <c r="L48" s="8">
        <f>FC_IND_NMM_CM_E!L48+FC_IND_NMM_CR_E!L48+FC_IND_NMM_GL_E!L48</f>
        <v>87.409179000000009</v>
      </c>
      <c r="M48" s="8">
        <f>FC_IND_NMM_CM_E!M48+FC_IND_NMM_CR_E!M48+FC_IND_NMM_GL_E!M48</f>
        <v>77.415506999999991</v>
      </c>
      <c r="N48" s="8">
        <f>FC_IND_NMM_CM_E!N48+FC_IND_NMM_CR_E!N48+FC_IND_NMM_GL_E!N48</f>
        <v>126.181341</v>
      </c>
      <c r="O48" s="8">
        <f>FC_IND_NMM_CM_E!O48+FC_IND_NMM_CR_E!O48+FC_IND_NMM_GL_E!O48</f>
        <v>159.80082300000007</v>
      </c>
      <c r="P48" s="8">
        <f>FC_IND_NMM_CM_E!P48+FC_IND_NMM_CR_E!P48+FC_IND_NMM_GL_E!P48</f>
        <v>149.622174</v>
      </c>
      <c r="Q48" s="8">
        <f>FC_IND_NMM_CM_E!Q48+FC_IND_NMM_CR_E!Q48+FC_IND_NMM_GL_E!Q48</f>
        <v>163.59864300000001</v>
      </c>
      <c r="R48" s="8">
        <f>FC_IND_NMM_CM_E!R48+FC_IND_NMM_CR_E!R48+FC_IND_NMM_GL_E!R48</f>
        <v>166.74921900000001</v>
      </c>
      <c r="S48" s="8">
        <f>FC_IND_NMM_CM_E!S48+FC_IND_NMM_CR_E!S48+FC_IND_NMM_GL_E!S48</f>
        <v>194.38485300000002</v>
      </c>
      <c r="T48" s="8">
        <f>FC_IND_NMM_CM_E!T48+FC_IND_NMM_CR_E!T48+FC_IND_NMM_GL_E!T48</f>
        <v>173.97279899999998</v>
      </c>
      <c r="U48" s="8">
        <f>FC_IND_NMM_CM_E!U48+FC_IND_NMM_CR_E!U48+FC_IND_NMM_GL_E!U48</f>
        <v>184.05387000000002</v>
      </c>
      <c r="V48" s="8">
        <f>FC_IND_NMM_CM_E!V48+FC_IND_NMM_CR_E!V48+FC_IND_NMM_GL_E!V48</f>
        <v>197.57438999999997</v>
      </c>
      <c r="W48" s="8">
        <f>FC_IND_NMM_CM_E!W48+FC_IND_NMM_CR_E!W48+FC_IND_NMM_GL_E!W48</f>
        <v>198.93872700000006</v>
      </c>
      <c r="X48" s="8">
        <f>FC_IND_NMM_CM_E!X48+FC_IND_NMM_CR_E!X48+FC_IND_NMM_GL_E!X48</f>
        <v>219.67054199999998</v>
      </c>
      <c r="Y48" s="8">
        <f>FC_IND_NMM_CM_E!Y48+FC_IND_NMM_CR_E!Y48+FC_IND_NMM_GL_E!Y48</f>
        <v>208.17774900000003</v>
      </c>
      <c r="Z48" s="8">
        <f>FC_IND_NMM_CM_E!Z48+FC_IND_NMM_CR_E!Z48+FC_IND_NMM_GL_E!Z48</f>
        <v>164.53230299999998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  <c r="Y50" s="8">
        <f>FC_IND_NMM_CM_E!Y50+FC_IND_NMM_CR_E!Y50+FC_IND_NMM_GL_E!Y50</f>
        <v>0</v>
      </c>
      <c r="Z50" s="8">
        <f>FC_IND_NMM_CM_E!Z50+FC_IND_NMM_CR_E!Z50+FC_IND_NMM_GL_E!Z50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649.85679000000005</v>
      </c>
      <c r="D51" s="27">
        <f>FC_IND_NMM_CM_E!D51+FC_IND_NMM_CR_E!D51+FC_IND_NMM_GL_E!D51</f>
        <v>661.77242999999999</v>
      </c>
      <c r="E51" s="27">
        <f>FC_IND_NMM_CM_E!E51+FC_IND_NMM_CR_E!E51+FC_IND_NMM_GL_E!E51</f>
        <v>637.84017000000017</v>
      </c>
      <c r="F51" s="27">
        <f>FC_IND_NMM_CM_E!F51+FC_IND_NMM_CR_E!F51+FC_IND_NMM_GL_E!F51</f>
        <v>488.1878099999999</v>
      </c>
      <c r="G51" s="27">
        <f>FC_IND_NMM_CM_E!G51+FC_IND_NMM_CR_E!G51+FC_IND_NMM_GL_E!G51</f>
        <v>376.95834000000002</v>
      </c>
      <c r="H51" s="27">
        <f>FC_IND_NMM_CM_E!H51+FC_IND_NMM_CR_E!H51+FC_IND_NMM_GL_E!H51</f>
        <v>556.85420999999985</v>
      </c>
      <c r="I51" s="27">
        <f>FC_IND_NMM_CM_E!I51+FC_IND_NMM_CR_E!I51+FC_IND_NMM_GL_E!I51</f>
        <v>449.71443000000011</v>
      </c>
      <c r="J51" s="27">
        <f>FC_IND_NMM_CM_E!J51+FC_IND_NMM_CR_E!J51+FC_IND_NMM_GL_E!J51</f>
        <v>517.72446000000002</v>
      </c>
      <c r="K51" s="27">
        <f>FC_IND_NMM_CM_E!K51+FC_IND_NMM_CR_E!K51+FC_IND_NMM_GL_E!K51</f>
        <v>379.53333000000015</v>
      </c>
      <c r="L51" s="27">
        <f>FC_IND_NMM_CM_E!L51+FC_IND_NMM_CR_E!L51+FC_IND_NMM_GL_E!L51</f>
        <v>294.35669999999993</v>
      </c>
      <c r="M51" s="27">
        <f>FC_IND_NMM_CM_E!M51+FC_IND_NMM_CR_E!M51+FC_IND_NMM_GL_E!M51</f>
        <v>385.59213000000005</v>
      </c>
      <c r="N51" s="27">
        <f>FC_IND_NMM_CM_E!N51+FC_IND_NMM_CR_E!N51+FC_IND_NMM_GL_E!N51</f>
        <v>400.18373999999989</v>
      </c>
      <c r="O51" s="27">
        <f>FC_IND_NMM_CM_E!O51+FC_IND_NMM_CR_E!O51+FC_IND_NMM_GL_E!O51</f>
        <v>369.94022999999993</v>
      </c>
      <c r="P51" s="27">
        <f>FC_IND_NMM_CM_E!P51+FC_IND_NMM_CR_E!P51+FC_IND_NMM_GL_E!P51</f>
        <v>306.52479</v>
      </c>
      <c r="Q51" s="27">
        <f>FC_IND_NMM_CM_E!Q51+FC_IND_NMM_CR_E!Q51+FC_IND_NMM_GL_E!Q51</f>
        <v>371.95983000000001</v>
      </c>
      <c r="R51" s="27">
        <f>FC_IND_NMM_CM_E!R51+FC_IND_NMM_CR_E!R51+FC_IND_NMM_GL_E!R51</f>
        <v>329.04333000000008</v>
      </c>
      <c r="S51" s="27">
        <f>FC_IND_NMM_CM_E!S51+FC_IND_NMM_CR_E!S51+FC_IND_NMM_GL_E!S51</f>
        <v>327.73059000000001</v>
      </c>
      <c r="T51" s="27">
        <f>FC_IND_NMM_CM_E!T51+FC_IND_NMM_CR_E!T51+FC_IND_NMM_GL_E!T51</f>
        <v>377.96814000000001</v>
      </c>
      <c r="U51" s="27">
        <f>FC_IND_NMM_CM_E!U51+FC_IND_NMM_CR_E!U51+FC_IND_NMM_GL_E!U51</f>
        <v>239.06530295999997</v>
      </c>
      <c r="V51" s="27">
        <f>FC_IND_NMM_CM_E!V51+FC_IND_NMM_CR_E!V51+FC_IND_NMM_GL_E!V51</f>
        <v>255.83505156000004</v>
      </c>
      <c r="W51" s="27">
        <f>FC_IND_NMM_CM_E!W51+FC_IND_NMM_CR_E!W51+FC_IND_NMM_GL_E!W51</f>
        <v>234.98308548000011</v>
      </c>
      <c r="X51" s="27">
        <f>FC_IND_NMM_CM_E!X51+FC_IND_NMM_CR_E!X51+FC_IND_NMM_GL_E!X51</f>
        <v>258.10346627999991</v>
      </c>
      <c r="Y51" s="27">
        <f>FC_IND_NMM_CM_E!Y51+FC_IND_NMM_CR_E!Y51+FC_IND_NMM_GL_E!Y51</f>
        <v>252.19674216000016</v>
      </c>
      <c r="Z51" s="27">
        <f>FC_IND_NMM_CM_E!Z51+FC_IND_NMM_CR_E!Z51+FC_IND_NMM_GL_E!Z51</f>
        <v>182.11742999999998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1233.8041716000002</v>
      </c>
      <c r="D52" s="27">
        <f t="shared" ref="D52:W52" si="30">SUM(D53:D54)</f>
        <v>101.24417160000003</v>
      </c>
      <c r="E52" s="27">
        <f t="shared" si="30"/>
        <v>40.183228799999995</v>
      </c>
      <c r="F52" s="27">
        <f t="shared" si="30"/>
        <v>4.1472287999999988</v>
      </c>
      <c r="G52" s="27">
        <f t="shared" si="30"/>
        <v>2.7171143999999994</v>
      </c>
      <c r="H52" s="27">
        <f t="shared" si="30"/>
        <v>20.0200572</v>
      </c>
      <c r="I52" s="27">
        <f t="shared" si="30"/>
        <v>11.439885599999998</v>
      </c>
      <c r="J52" s="27">
        <f t="shared" si="30"/>
        <v>6.8638283999999992</v>
      </c>
      <c r="K52" s="27">
        <f t="shared" si="30"/>
        <v>6.5781143999999969</v>
      </c>
      <c r="L52" s="27">
        <f t="shared" si="30"/>
        <v>6.2918856000000014</v>
      </c>
      <c r="M52" s="27">
        <f t="shared" si="30"/>
        <v>6.2918856000000005</v>
      </c>
      <c r="N52" s="27">
        <f t="shared" si="30"/>
        <v>6.5781143999999969</v>
      </c>
      <c r="O52" s="27">
        <f t="shared" si="30"/>
        <v>5.7199428000000001</v>
      </c>
      <c r="P52" s="27">
        <f t="shared" si="30"/>
        <v>608.6078855999998</v>
      </c>
      <c r="Q52" s="27">
        <f t="shared" si="30"/>
        <v>622.9079999999999</v>
      </c>
      <c r="R52" s="27">
        <f t="shared" si="30"/>
        <v>857.57082839999998</v>
      </c>
      <c r="S52" s="27">
        <f t="shared" si="30"/>
        <v>888.31622879999998</v>
      </c>
      <c r="T52" s="27">
        <f t="shared" si="30"/>
        <v>905.33294280000007</v>
      </c>
      <c r="U52" s="27">
        <f t="shared" si="30"/>
        <v>858.2858855999998</v>
      </c>
      <c r="V52" s="27">
        <f t="shared" si="30"/>
        <v>948.09017159999985</v>
      </c>
      <c r="W52" s="27">
        <f t="shared" si="30"/>
        <v>1090.3752288000001</v>
      </c>
      <c r="X52" s="27">
        <f t="shared" ref="X52:Z52" si="31">SUM(X53:X54)</f>
        <v>891.46217159999969</v>
      </c>
      <c r="Y52" s="27">
        <f t="shared" si="31"/>
        <v>941.51205720000007</v>
      </c>
      <c r="Z52" s="27">
        <f t="shared" si="31"/>
        <v>818.53200000000038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1233.8041716000002</v>
      </c>
      <c r="D53" s="8">
        <f>FC_IND_NMM_CM_E!D53+FC_IND_NMM_CR_E!D53+FC_IND_NMM_GL_E!D53</f>
        <v>101.24417160000003</v>
      </c>
      <c r="E53" s="8">
        <f>FC_IND_NMM_CM_E!E53+FC_IND_NMM_CR_E!E53+FC_IND_NMM_GL_E!E53</f>
        <v>40.183228799999995</v>
      </c>
      <c r="F53" s="8">
        <f>FC_IND_NMM_CM_E!F53+FC_IND_NMM_CR_E!F53+FC_IND_NMM_GL_E!F53</f>
        <v>4.1472287999999988</v>
      </c>
      <c r="G53" s="8">
        <f>FC_IND_NMM_CM_E!G53+FC_IND_NMM_CR_E!G53+FC_IND_NMM_GL_E!G53</f>
        <v>2.7171143999999994</v>
      </c>
      <c r="H53" s="8">
        <f>FC_IND_NMM_CM_E!H53+FC_IND_NMM_CR_E!H53+FC_IND_NMM_GL_E!H53</f>
        <v>20.0200572</v>
      </c>
      <c r="I53" s="8">
        <f>FC_IND_NMM_CM_E!I53+FC_IND_NMM_CR_E!I53+FC_IND_NMM_GL_E!I53</f>
        <v>11.439885599999998</v>
      </c>
      <c r="J53" s="8">
        <f>FC_IND_NMM_CM_E!J53+FC_IND_NMM_CR_E!J53+FC_IND_NMM_GL_E!J53</f>
        <v>6.8638283999999992</v>
      </c>
      <c r="K53" s="8">
        <f>FC_IND_NMM_CM_E!K53+FC_IND_NMM_CR_E!K53+FC_IND_NMM_GL_E!K53</f>
        <v>6.5781143999999969</v>
      </c>
      <c r="L53" s="8">
        <f>FC_IND_NMM_CM_E!L53+FC_IND_NMM_CR_E!L53+FC_IND_NMM_GL_E!L53</f>
        <v>6.2918856000000014</v>
      </c>
      <c r="M53" s="8">
        <f>FC_IND_NMM_CM_E!M53+FC_IND_NMM_CR_E!M53+FC_IND_NMM_GL_E!M53</f>
        <v>6.2918856000000005</v>
      </c>
      <c r="N53" s="8">
        <f>FC_IND_NMM_CM_E!N53+FC_IND_NMM_CR_E!N53+FC_IND_NMM_GL_E!N53</f>
        <v>6.5781143999999969</v>
      </c>
      <c r="O53" s="8">
        <f>FC_IND_NMM_CM_E!O53+FC_IND_NMM_CR_E!O53+FC_IND_NMM_GL_E!O53</f>
        <v>5.7199428000000001</v>
      </c>
      <c r="P53" s="8">
        <f>FC_IND_NMM_CM_E!P53+FC_IND_NMM_CR_E!P53+FC_IND_NMM_GL_E!P53</f>
        <v>608.6078855999998</v>
      </c>
      <c r="Q53" s="8">
        <f>FC_IND_NMM_CM_E!Q53+FC_IND_NMM_CR_E!Q53+FC_IND_NMM_GL_E!Q53</f>
        <v>622.9079999999999</v>
      </c>
      <c r="R53" s="8">
        <f>FC_IND_NMM_CM_E!R53+FC_IND_NMM_CR_E!R53+FC_IND_NMM_GL_E!R53</f>
        <v>857.57082839999998</v>
      </c>
      <c r="S53" s="8">
        <f>FC_IND_NMM_CM_E!S53+FC_IND_NMM_CR_E!S53+FC_IND_NMM_GL_E!S53</f>
        <v>888.31622879999998</v>
      </c>
      <c r="T53" s="8">
        <f>FC_IND_NMM_CM_E!T53+FC_IND_NMM_CR_E!T53+FC_IND_NMM_GL_E!T53</f>
        <v>905.33294280000007</v>
      </c>
      <c r="U53" s="8">
        <f>FC_IND_NMM_CM_E!U53+FC_IND_NMM_CR_E!U53+FC_IND_NMM_GL_E!U53</f>
        <v>858.2858855999998</v>
      </c>
      <c r="V53" s="8">
        <f>FC_IND_NMM_CM_E!V53+FC_IND_NMM_CR_E!V53+FC_IND_NMM_GL_E!V53</f>
        <v>948.09017159999985</v>
      </c>
      <c r="W53" s="8">
        <f>FC_IND_NMM_CM_E!W53+FC_IND_NMM_CR_E!W53+FC_IND_NMM_GL_E!W53</f>
        <v>1090.3752288000001</v>
      </c>
      <c r="X53" s="8">
        <f>FC_IND_NMM_CM_E!X53+FC_IND_NMM_CR_E!X53+FC_IND_NMM_GL_E!X53</f>
        <v>891.46217159999969</v>
      </c>
      <c r="Y53" s="8">
        <f>FC_IND_NMM_CM_E!Y53+FC_IND_NMM_CR_E!Y53+FC_IND_NMM_GL_E!Y53</f>
        <v>941.51205720000007</v>
      </c>
      <c r="Z53" s="8">
        <f>FC_IND_NMM_CM_E!Z53+FC_IND_NMM_CR_E!Z53+FC_IND_NMM_GL_E!Z53</f>
        <v>818.53200000000038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  <c r="Y54" s="45">
        <f>FC_IND_NMM_CM_E!Y54+FC_IND_NMM_CR_E!Y54+FC_IND_NMM_GL_E!Y54</f>
        <v>0</v>
      </c>
      <c r="Z54" s="45">
        <f>FC_IND_NMM_CM_E!Z54+FC_IND_NMM_CR_E!Z54+FC_IND_NMM_GL_E!Z54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0.11208959999999998</v>
      </c>
      <c r="E61" s="49">
        <f t="shared" si="32"/>
        <v>0.11208959999999997</v>
      </c>
      <c r="F61" s="49">
        <f t="shared" si="32"/>
        <v>0.11208959999999998</v>
      </c>
      <c r="G61" s="49">
        <f t="shared" si="32"/>
        <v>0.11208959999999997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0.89591040000000011</v>
      </c>
      <c r="O61" s="49">
        <f t="shared" si="32"/>
        <v>2.9119104</v>
      </c>
      <c r="P61" s="49">
        <f t="shared" si="32"/>
        <v>0.33586559999999993</v>
      </c>
      <c r="Q61" s="49">
        <f t="shared" si="32"/>
        <v>0.4479552</v>
      </c>
      <c r="R61" s="49">
        <f t="shared" si="32"/>
        <v>1.4559552000000002</v>
      </c>
      <c r="S61" s="49">
        <f t="shared" si="32"/>
        <v>0.44795520000000005</v>
      </c>
      <c r="T61" s="49">
        <f t="shared" si="32"/>
        <v>0.78382079999999965</v>
      </c>
      <c r="U61" s="49">
        <f t="shared" si="32"/>
        <v>0.4479552</v>
      </c>
      <c r="V61" s="49">
        <f t="shared" si="32"/>
        <v>0.4479552</v>
      </c>
      <c r="W61" s="49">
        <f t="shared" si="32"/>
        <v>0.67213439999999969</v>
      </c>
      <c r="X61" s="49">
        <f t="shared" si="32"/>
        <v>0.67213439999999969</v>
      </c>
      <c r="Y61" s="49">
        <f t="shared" ref="Y61:Z61" si="33">SUM(Y62:Y72)</f>
        <v>4.8158207999999991</v>
      </c>
      <c r="Z61" s="49">
        <f t="shared" si="33"/>
        <v>10.6400448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0.11208959999999998</v>
      </c>
      <c r="E62" s="52">
        <f>FC_IND_NMM_CM_E!E62+FC_IND_NMM_CR_E!E62+FC_IND_NMM_GL_E!E62</f>
        <v>0.11208959999999997</v>
      </c>
      <c r="F62" s="52">
        <f>FC_IND_NMM_CM_E!F62+FC_IND_NMM_CR_E!F62+FC_IND_NMM_GL_E!F62</f>
        <v>0.11208959999999998</v>
      </c>
      <c r="G62" s="52">
        <f>FC_IND_NMM_CM_E!G62+FC_IND_NMM_CR_E!G62+FC_IND_NMM_GL_E!G62</f>
        <v>0.11208959999999997</v>
      </c>
      <c r="H62" s="52">
        <f>FC_IND_NMM_CM_E!H62+FC_IND_NMM_CR_E!H62+FC_IND_NMM_GL_E!H62</f>
        <v>0</v>
      </c>
      <c r="I62" s="52">
        <f>FC_IND_NMM_CM_E!I62+FC_IND_NMM_CR_E!I62+FC_IND_NMM_GL_E!I62</f>
        <v>0</v>
      </c>
      <c r="J62" s="52">
        <f>FC_IND_NMM_CM_E!J62+FC_IND_NMM_CR_E!J62+FC_IND_NMM_GL_E!J62</f>
        <v>0</v>
      </c>
      <c r="K62" s="52">
        <f>FC_IND_NMM_CM_E!K62+FC_IND_NMM_CR_E!K62+FC_IND_NMM_GL_E!K62</f>
        <v>0</v>
      </c>
      <c r="L62" s="52">
        <f>FC_IND_NMM_CM_E!L62+FC_IND_NMM_CR_E!L62+FC_IND_NMM_GL_E!L62</f>
        <v>0</v>
      </c>
      <c r="M62" s="52">
        <f>FC_IND_NMM_CM_E!M62+FC_IND_NMM_CR_E!M62+FC_IND_NMM_GL_E!M62</f>
        <v>0</v>
      </c>
      <c r="N62" s="52">
        <f>FC_IND_NMM_CM_E!N62+FC_IND_NMM_CR_E!N62+FC_IND_NMM_GL_E!N62</f>
        <v>0.89591040000000011</v>
      </c>
      <c r="O62" s="52">
        <f>FC_IND_NMM_CM_E!O62+FC_IND_NMM_CR_E!O62+FC_IND_NMM_GL_E!O62</f>
        <v>2.9119104</v>
      </c>
      <c r="P62" s="52">
        <f>FC_IND_NMM_CM_E!P62+FC_IND_NMM_CR_E!P62+FC_IND_NMM_GL_E!P62</f>
        <v>0.33586559999999993</v>
      </c>
      <c r="Q62" s="52">
        <f>FC_IND_NMM_CM_E!Q62+FC_IND_NMM_CR_E!Q62+FC_IND_NMM_GL_E!Q62</f>
        <v>0.4479552</v>
      </c>
      <c r="R62" s="52">
        <f>FC_IND_NMM_CM_E!R62+FC_IND_NMM_CR_E!R62+FC_IND_NMM_GL_E!R62</f>
        <v>1.4559552000000002</v>
      </c>
      <c r="S62" s="52">
        <f>FC_IND_NMM_CM_E!S62+FC_IND_NMM_CR_E!S62+FC_IND_NMM_GL_E!S62</f>
        <v>0.44795520000000005</v>
      </c>
      <c r="T62" s="52">
        <f>FC_IND_NMM_CM_E!T62+FC_IND_NMM_CR_E!T62+FC_IND_NMM_GL_E!T62</f>
        <v>0.78382079999999965</v>
      </c>
      <c r="U62" s="52">
        <f>FC_IND_NMM_CM_E!U62+FC_IND_NMM_CR_E!U62+FC_IND_NMM_GL_E!U62</f>
        <v>0.4479552</v>
      </c>
      <c r="V62" s="52">
        <f>FC_IND_NMM_CM_E!V62+FC_IND_NMM_CR_E!V62+FC_IND_NMM_GL_E!V62</f>
        <v>0.4479552</v>
      </c>
      <c r="W62" s="52">
        <f>FC_IND_NMM_CM_E!W62+FC_IND_NMM_CR_E!W62+FC_IND_NMM_GL_E!W62</f>
        <v>0.67213439999999969</v>
      </c>
      <c r="X62" s="52">
        <f>FC_IND_NMM_CM_E!X62+FC_IND_NMM_CR_E!X62+FC_IND_NMM_GL_E!X62</f>
        <v>0.67213439999999969</v>
      </c>
      <c r="Y62" s="52">
        <f>FC_IND_NMM_CM_E!Y62+FC_IND_NMM_CR_E!Y62+FC_IND_NMM_GL_E!Y62</f>
        <v>4.8158207999999991</v>
      </c>
      <c r="Z62" s="52">
        <f>FC_IND_NMM_CM_E!Z62+FC_IND_NMM_CR_E!Z62+FC_IND_NMM_GL_E!Z62</f>
        <v>10.6400448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  <c r="Y64" s="52">
        <f>FC_IND_NMM_CM_E!Y64+FC_IND_NMM_CR_E!Y64+FC_IND_NMM_GL_E!Y64</f>
        <v>0</v>
      </c>
      <c r="Z64" s="52">
        <f>FC_IND_NMM_CM_E!Z64+FC_IND_NMM_CR_E!Z64+FC_IND_NMM_GL_E!Z64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  <c r="Y65" s="52">
        <f>FC_IND_NMM_CM_E!Y65+FC_IND_NMM_CR_E!Y65+FC_IND_NMM_GL_E!Y65</f>
        <v>0</v>
      </c>
      <c r="Z65" s="52">
        <f>FC_IND_NMM_CM_E!Z65+FC_IND_NMM_CR_E!Z65+FC_IND_NMM_GL_E!Z65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  <c r="Y69" s="52">
        <f>FC_IND_NMM_CM_E!Y69+FC_IND_NMM_CR_E!Y69+FC_IND_NMM_GL_E!Y69</f>
        <v>0</v>
      </c>
      <c r="Z69" s="52">
        <f>FC_IND_NMM_CM_E!Z69+FC_IND_NMM_CR_E!Z69+FC_IND_NMM_GL_E!Z69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  <c r="Y72" s="55">
        <f>FC_IND_NMM_CM_E!Y72+FC_IND_NMM_CR_E!Y72+FC_IND_NMM_GL_E!Y72</f>
        <v>0</v>
      </c>
      <c r="Z72" s="55">
        <f>FC_IND_NMM_CM_E!Z72+FC_IND_NMM_CR_E!Z72+FC_IND_NMM_GL_E!Z72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1408.647106387145</v>
      </c>
      <c r="D2" s="21">
        <f t="shared" ref="D2:X2" si="0">SUM(D3,D17,D22,D25,D26,D51,D52)</f>
        <v>1014.7296540918886</v>
      </c>
      <c r="E2" s="21">
        <f t="shared" si="0"/>
        <v>836.13407207685884</v>
      </c>
      <c r="F2" s="21">
        <f t="shared" si="0"/>
        <v>832.22395280047022</v>
      </c>
      <c r="G2" s="21">
        <f t="shared" si="0"/>
        <v>887.27423948057697</v>
      </c>
      <c r="H2" s="21">
        <f t="shared" si="0"/>
        <v>1039.8226305648384</v>
      </c>
      <c r="I2" s="21">
        <f t="shared" si="0"/>
        <v>956.64406428777932</v>
      </c>
      <c r="J2" s="21">
        <f t="shared" si="0"/>
        <v>923.21420130374338</v>
      </c>
      <c r="K2" s="21">
        <f t="shared" si="0"/>
        <v>922.7634908581125</v>
      </c>
      <c r="L2" s="21">
        <f t="shared" si="0"/>
        <v>794.47121894045711</v>
      </c>
      <c r="M2" s="21">
        <f t="shared" si="0"/>
        <v>673.5425157069227</v>
      </c>
      <c r="N2" s="21">
        <f t="shared" si="0"/>
        <v>722.8275864705862</v>
      </c>
      <c r="O2" s="21">
        <f t="shared" si="0"/>
        <v>622.16761234668741</v>
      </c>
      <c r="P2" s="21">
        <f t="shared" si="0"/>
        <v>1013.1184173633928</v>
      </c>
      <c r="Q2" s="21">
        <f t="shared" si="0"/>
        <v>1042.6077055173237</v>
      </c>
      <c r="R2" s="21">
        <f t="shared" si="0"/>
        <v>1131.9247548198975</v>
      </c>
      <c r="S2" s="21">
        <f t="shared" si="0"/>
        <v>1192.6883869551286</v>
      </c>
      <c r="T2" s="21">
        <f t="shared" si="0"/>
        <v>1256.1271867586465</v>
      </c>
      <c r="U2" s="21">
        <f t="shared" si="0"/>
        <v>1220.0893873902196</v>
      </c>
      <c r="V2" s="21">
        <f t="shared" si="0"/>
        <v>1292.292150088568</v>
      </c>
      <c r="W2" s="21">
        <f t="shared" si="0"/>
        <v>1342.2005043685886</v>
      </c>
      <c r="X2" s="21">
        <f t="shared" si="0"/>
        <v>1258.4125735945158</v>
      </c>
      <c r="Y2" s="21">
        <f t="shared" ref="Y2:Z2" si="1">SUM(Y3,Y17,Y22,Y25,Y26,Y51,Y52)</f>
        <v>1209.2342269813848</v>
      </c>
      <c r="Z2" s="21">
        <f t="shared" si="1"/>
        <v>1028.0054944086173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286.69598852711511</v>
      </c>
      <c r="D3" s="24">
        <f t="shared" ref="D3:W3" si="3">SUM(D4,D8,D11)</f>
        <v>365.64365907553224</v>
      </c>
      <c r="E3" s="24">
        <f t="shared" si="3"/>
        <v>276.53757061871016</v>
      </c>
      <c r="F3" s="24">
        <f t="shared" si="3"/>
        <v>354.21480147729449</v>
      </c>
      <c r="G3" s="24">
        <f t="shared" si="3"/>
        <v>387.82468939451223</v>
      </c>
      <c r="H3" s="24">
        <f t="shared" si="3"/>
        <v>407.73211215500339</v>
      </c>
      <c r="I3" s="24">
        <f t="shared" si="3"/>
        <v>381.75199849947887</v>
      </c>
      <c r="J3" s="24">
        <f t="shared" si="3"/>
        <v>395.7404664873884</v>
      </c>
      <c r="K3" s="24">
        <f t="shared" si="3"/>
        <v>482.39493095906766</v>
      </c>
      <c r="L3" s="24">
        <f t="shared" si="3"/>
        <v>427.84489942065221</v>
      </c>
      <c r="M3" s="24">
        <f t="shared" si="3"/>
        <v>341.25601416989508</v>
      </c>
      <c r="N3" s="24">
        <f t="shared" si="3"/>
        <v>338.65681005846966</v>
      </c>
      <c r="O3" s="24">
        <f t="shared" si="3"/>
        <v>230.51870798241922</v>
      </c>
      <c r="P3" s="24">
        <f t="shared" si="3"/>
        <v>153.59637936816208</v>
      </c>
      <c r="Q3" s="24">
        <f t="shared" si="3"/>
        <v>153.00243576849053</v>
      </c>
      <c r="R3" s="24">
        <f t="shared" si="3"/>
        <v>136.79968683325589</v>
      </c>
      <c r="S3" s="24">
        <f t="shared" si="3"/>
        <v>134.77181461936993</v>
      </c>
      <c r="T3" s="24">
        <f t="shared" si="3"/>
        <v>130.89533206980326</v>
      </c>
      <c r="U3" s="24">
        <f t="shared" si="3"/>
        <v>142.59145862677286</v>
      </c>
      <c r="V3" s="24">
        <f t="shared" si="3"/>
        <v>139.78186686615169</v>
      </c>
      <c r="W3" s="24">
        <f t="shared" si="3"/>
        <v>125.24177366798111</v>
      </c>
      <c r="X3" s="24">
        <f t="shared" ref="X3:Z3" si="4">SUM(X4,X8,X11)</f>
        <v>157.27849753846613</v>
      </c>
      <c r="Y3" s="24">
        <f t="shared" si="4"/>
        <v>125.3427439790546</v>
      </c>
      <c r="Z3" s="24">
        <f t="shared" si="4"/>
        <v>111.86070463704095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230.69481147084718</v>
      </c>
      <c r="D4" s="19">
        <f t="shared" ref="D4:W4" si="6">SUM(D5:D7)</f>
        <v>307.85353901906853</v>
      </c>
      <c r="E4" s="19">
        <f t="shared" si="6"/>
        <v>208.14366858098708</v>
      </c>
      <c r="F4" s="19">
        <f t="shared" si="6"/>
        <v>311.87945631977055</v>
      </c>
      <c r="G4" s="19">
        <f t="shared" si="6"/>
        <v>295.69727031071739</v>
      </c>
      <c r="H4" s="19">
        <f t="shared" si="6"/>
        <v>342.88142051611953</v>
      </c>
      <c r="I4" s="19">
        <f t="shared" si="6"/>
        <v>321.6375595862437</v>
      </c>
      <c r="J4" s="19">
        <f t="shared" si="6"/>
        <v>323.20657960311223</v>
      </c>
      <c r="K4" s="19">
        <f t="shared" si="6"/>
        <v>350.53964361782153</v>
      </c>
      <c r="L4" s="19">
        <f t="shared" si="6"/>
        <v>337.85753937157159</v>
      </c>
      <c r="M4" s="19">
        <f t="shared" si="6"/>
        <v>267.83022330555053</v>
      </c>
      <c r="N4" s="19">
        <f t="shared" si="6"/>
        <v>294.54002348132656</v>
      </c>
      <c r="O4" s="19">
        <f t="shared" si="6"/>
        <v>158.62845248000281</v>
      </c>
      <c r="P4" s="19">
        <f t="shared" si="6"/>
        <v>100.20804527570154</v>
      </c>
      <c r="Q4" s="19">
        <f t="shared" si="6"/>
        <v>95.094054415627454</v>
      </c>
      <c r="R4" s="19">
        <f t="shared" si="6"/>
        <v>80.980566595576846</v>
      </c>
      <c r="S4" s="19">
        <f t="shared" si="6"/>
        <v>70.214539588202641</v>
      </c>
      <c r="T4" s="19">
        <f t="shared" si="6"/>
        <v>71.111094782517128</v>
      </c>
      <c r="U4" s="19">
        <f t="shared" si="6"/>
        <v>75.819540458694675</v>
      </c>
      <c r="V4" s="19">
        <f t="shared" si="6"/>
        <v>87.812814080109447</v>
      </c>
      <c r="W4" s="19">
        <f t="shared" si="6"/>
        <v>76.402571725401728</v>
      </c>
      <c r="X4" s="19">
        <f t="shared" ref="X4:Z4" si="7">SUM(X5:X7)</f>
        <v>95.848256747985786</v>
      </c>
      <c r="Y4" s="19">
        <f t="shared" si="7"/>
        <v>66.843048492670192</v>
      </c>
      <c r="Z4" s="19">
        <f t="shared" si="7"/>
        <v>29.165459737438717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154.15887358281537</v>
      </c>
      <c r="I5" s="8">
        <v>131.10185328158539</v>
      </c>
      <c r="J5" s="8">
        <v>134.51321319239662</v>
      </c>
      <c r="K5" s="8">
        <v>150.74435463608867</v>
      </c>
      <c r="L5" s="8">
        <v>89.297751771787759</v>
      </c>
      <c r="M5" s="8">
        <v>68.012521973020995</v>
      </c>
      <c r="N5" s="8">
        <v>54.879274107953279</v>
      </c>
      <c r="O5" s="8">
        <v>20.910389515979805</v>
      </c>
      <c r="P5" s="8">
        <v>18.41706566641723</v>
      </c>
      <c r="Q5" s="8">
        <v>19.01560842644766</v>
      </c>
      <c r="R5" s="8">
        <v>6.4711279206174197</v>
      </c>
      <c r="S5" s="8">
        <v>3.3094227172094901</v>
      </c>
      <c r="T5" s="8">
        <v>0</v>
      </c>
      <c r="U5" s="8">
        <v>3.6933940126771945</v>
      </c>
      <c r="V5" s="8">
        <v>7.0825636959434064</v>
      </c>
      <c r="W5" s="8">
        <v>8.1170382303473598</v>
      </c>
      <c r="X5" s="8">
        <v>6.820777409118933</v>
      </c>
      <c r="Y5" s="8">
        <v>3.1235131146663213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230.69481147084718</v>
      </c>
      <c r="D7" s="8">
        <v>307.85353901906853</v>
      </c>
      <c r="E7" s="8">
        <v>208.14366858098708</v>
      </c>
      <c r="F7" s="8">
        <v>311.87945631977055</v>
      </c>
      <c r="G7" s="8">
        <v>295.69727031071739</v>
      </c>
      <c r="H7" s="8">
        <v>188.72254693330416</v>
      </c>
      <c r="I7" s="8">
        <v>190.53570630465828</v>
      </c>
      <c r="J7" s="8">
        <v>188.69336641071561</v>
      </c>
      <c r="K7" s="8">
        <v>199.79528898173288</v>
      </c>
      <c r="L7" s="8">
        <v>248.55978759978385</v>
      </c>
      <c r="M7" s="8">
        <v>199.81770133252954</v>
      </c>
      <c r="N7" s="8">
        <v>239.66074937337328</v>
      </c>
      <c r="O7" s="8">
        <v>137.71806296402301</v>
      </c>
      <c r="P7" s="8">
        <v>81.790979609284307</v>
      </c>
      <c r="Q7" s="8">
        <v>76.078445989179798</v>
      </c>
      <c r="R7" s="8">
        <v>74.509438674959426</v>
      </c>
      <c r="S7" s="8">
        <v>66.905116870993155</v>
      </c>
      <c r="T7" s="8">
        <v>71.111094782517128</v>
      </c>
      <c r="U7" s="8">
        <v>72.126146446017486</v>
      </c>
      <c r="V7" s="8">
        <v>80.730250384166041</v>
      </c>
      <c r="W7" s="8">
        <v>68.285533495054366</v>
      </c>
      <c r="X7" s="8">
        <v>89.027479338866854</v>
      </c>
      <c r="Y7" s="8">
        <v>63.719535378003869</v>
      </c>
      <c r="Z7" s="8">
        <v>29.165459737438717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4.648518972671023</v>
      </c>
      <c r="D8" s="19">
        <f t="shared" si="8"/>
        <v>5.6915594076692821</v>
      </c>
      <c r="E8" s="19">
        <f t="shared" si="8"/>
        <v>3.9985308127741526</v>
      </c>
      <c r="F8" s="19">
        <f t="shared" si="8"/>
        <v>0.82489786481632565</v>
      </c>
      <c r="G8" s="19">
        <f t="shared" si="8"/>
        <v>0.98129706293868701</v>
      </c>
      <c r="H8" s="19">
        <f t="shared" si="8"/>
        <v>0</v>
      </c>
      <c r="I8" s="19">
        <f t="shared" si="8"/>
        <v>0.87640034408135492</v>
      </c>
      <c r="J8" s="19">
        <f t="shared" si="8"/>
        <v>0</v>
      </c>
      <c r="K8" s="19">
        <f t="shared" si="8"/>
        <v>48.094163317772733</v>
      </c>
      <c r="L8" s="19">
        <f t="shared" si="8"/>
        <v>21.604819553853758</v>
      </c>
      <c r="M8" s="19">
        <f t="shared" si="8"/>
        <v>5.4364148162470398</v>
      </c>
      <c r="N8" s="19">
        <f t="shared" si="8"/>
        <v>1.5972728711042454</v>
      </c>
      <c r="O8" s="19">
        <f t="shared" si="8"/>
        <v>22.987128843993755</v>
      </c>
      <c r="P8" s="19">
        <f t="shared" si="8"/>
        <v>6.9299189736658819</v>
      </c>
      <c r="Q8" s="19">
        <f t="shared" si="8"/>
        <v>10.191593785589864</v>
      </c>
      <c r="R8" s="19">
        <f t="shared" si="8"/>
        <v>7.393461916454787</v>
      </c>
      <c r="S8" s="19">
        <f t="shared" si="8"/>
        <v>3.9679861478313798</v>
      </c>
      <c r="T8" s="19">
        <f t="shared" si="8"/>
        <v>3.5365354324834759</v>
      </c>
      <c r="U8" s="19">
        <f t="shared" si="8"/>
        <v>0</v>
      </c>
      <c r="V8" s="19">
        <f t="shared" si="8"/>
        <v>0.72269183021656092</v>
      </c>
      <c r="W8" s="19">
        <f t="shared" si="8"/>
        <v>0.68123876815515794</v>
      </c>
      <c r="X8" s="19">
        <f t="shared" si="8"/>
        <v>2.0640778470582819</v>
      </c>
      <c r="Y8" s="19">
        <f t="shared" ref="Y8:Z8" si="9">SUM(Y9:Y10)</f>
        <v>3.1243722955315416</v>
      </c>
      <c r="Z8" s="19">
        <f t="shared" si="9"/>
        <v>28.084181341685415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4.648518972671023</v>
      </c>
      <c r="D10" s="8">
        <v>5.6915594076692821</v>
      </c>
      <c r="E10" s="8">
        <v>3.9985308127741526</v>
      </c>
      <c r="F10" s="8">
        <v>0.82489786481632565</v>
      </c>
      <c r="G10" s="8">
        <v>0.98129706293868701</v>
      </c>
      <c r="H10" s="8">
        <v>0</v>
      </c>
      <c r="I10" s="8">
        <v>0.87640034408135492</v>
      </c>
      <c r="J10" s="8">
        <v>0</v>
      </c>
      <c r="K10" s="8">
        <v>48.094163317772733</v>
      </c>
      <c r="L10" s="8">
        <v>21.604819553853758</v>
      </c>
      <c r="M10" s="8">
        <v>5.4364148162470398</v>
      </c>
      <c r="N10" s="8">
        <v>1.5972728711042454</v>
      </c>
      <c r="O10" s="8">
        <v>22.987128843993755</v>
      </c>
      <c r="P10" s="8">
        <v>6.9299189736658819</v>
      </c>
      <c r="Q10" s="8">
        <v>10.191593785589864</v>
      </c>
      <c r="R10" s="8">
        <v>7.393461916454787</v>
      </c>
      <c r="S10" s="8">
        <v>3.9679861478313798</v>
      </c>
      <c r="T10" s="8">
        <v>3.5365354324834759</v>
      </c>
      <c r="U10" s="8">
        <v>0</v>
      </c>
      <c r="V10" s="8">
        <v>0.72269183021656092</v>
      </c>
      <c r="W10" s="8">
        <v>0.68123876815515794</v>
      </c>
      <c r="X10" s="8">
        <v>2.0640778470582819</v>
      </c>
      <c r="Y10" s="8">
        <v>3.1243722955315416</v>
      </c>
      <c r="Z10" s="8">
        <v>28.084181341685415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51.352658083596907</v>
      </c>
      <c r="D11" s="19">
        <f t="shared" si="10"/>
        <v>52.098560648794432</v>
      </c>
      <c r="E11" s="19">
        <f t="shared" si="10"/>
        <v>64.395371224948917</v>
      </c>
      <c r="F11" s="19">
        <f t="shared" si="10"/>
        <v>41.510447292707603</v>
      </c>
      <c r="G11" s="19">
        <f t="shared" si="10"/>
        <v>91.146122020856154</v>
      </c>
      <c r="H11" s="19">
        <f t="shared" si="10"/>
        <v>64.850691638883887</v>
      </c>
      <c r="I11" s="19">
        <f t="shared" si="10"/>
        <v>59.238038569153815</v>
      </c>
      <c r="J11" s="19">
        <f t="shared" si="10"/>
        <v>72.533886884276143</v>
      </c>
      <c r="K11" s="19">
        <f t="shared" si="10"/>
        <v>83.7611240234734</v>
      </c>
      <c r="L11" s="19">
        <f t="shared" si="10"/>
        <v>68.382540495226863</v>
      </c>
      <c r="M11" s="19">
        <f t="shared" si="10"/>
        <v>67.989376048097483</v>
      </c>
      <c r="N11" s="19">
        <f t="shared" si="10"/>
        <v>42.519513706038865</v>
      </c>
      <c r="O11" s="19">
        <f t="shared" si="10"/>
        <v>48.903126658422657</v>
      </c>
      <c r="P11" s="19">
        <f t="shared" si="10"/>
        <v>46.458415118794662</v>
      </c>
      <c r="Q11" s="19">
        <f t="shared" si="10"/>
        <v>47.716787567273215</v>
      </c>
      <c r="R11" s="19">
        <f t="shared" si="10"/>
        <v>48.425658321224269</v>
      </c>
      <c r="S11" s="19">
        <f t="shared" si="10"/>
        <v>60.589288883335904</v>
      </c>
      <c r="T11" s="19">
        <f t="shared" si="10"/>
        <v>56.247701854802642</v>
      </c>
      <c r="U11" s="19">
        <f t="shared" si="10"/>
        <v>66.771918168078187</v>
      </c>
      <c r="V11" s="19">
        <f t="shared" si="10"/>
        <v>51.246360955825686</v>
      </c>
      <c r="W11" s="19">
        <f t="shared" si="10"/>
        <v>48.157963174424218</v>
      </c>
      <c r="X11" s="19">
        <f t="shared" si="10"/>
        <v>59.366162943422047</v>
      </c>
      <c r="Y11" s="19">
        <f t="shared" ref="Y11:Z11" si="11">SUM(Y12:Y16)</f>
        <v>55.375323190852875</v>
      </c>
      <c r="Z11" s="19">
        <f t="shared" si="11"/>
        <v>54.611063557916822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51.352658083596907</v>
      </c>
      <c r="D13" s="8">
        <v>52.098560648794432</v>
      </c>
      <c r="E13" s="8">
        <v>64.395371224948917</v>
      </c>
      <c r="F13" s="8">
        <v>41.510447292707603</v>
      </c>
      <c r="G13" s="8">
        <v>91.146122020856154</v>
      </c>
      <c r="H13" s="8">
        <v>64.850691638883887</v>
      </c>
      <c r="I13" s="8">
        <v>59.238038569153815</v>
      </c>
      <c r="J13" s="8">
        <v>72.533886884276143</v>
      </c>
      <c r="K13" s="8">
        <v>83.7611240234734</v>
      </c>
      <c r="L13" s="8">
        <v>68.382540495226863</v>
      </c>
      <c r="M13" s="8">
        <v>67.989376048097483</v>
      </c>
      <c r="N13" s="8">
        <v>42.519513706038865</v>
      </c>
      <c r="O13" s="8">
        <v>48.903126658422657</v>
      </c>
      <c r="P13" s="8">
        <v>46.458415118794662</v>
      </c>
      <c r="Q13" s="8">
        <v>47.716787567273215</v>
      </c>
      <c r="R13" s="8">
        <v>48.425658321224269</v>
      </c>
      <c r="S13" s="8">
        <v>60.589288883335904</v>
      </c>
      <c r="T13" s="8">
        <v>56.247701854802642</v>
      </c>
      <c r="U13" s="8">
        <v>66.771918168078187</v>
      </c>
      <c r="V13" s="8">
        <v>51.246360955825686</v>
      </c>
      <c r="W13" s="8">
        <v>48.157963174424218</v>
      </c>
      <c r="X13" s="8">
        <v>59.366162943422047</v>
      </c>
      <c r="Y13" s="8">
        <v>55.375323190852875</v>
      </c>
      <c r="Z13" s="8">
        <v>54.611063557916822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6.0568165992902635E-2</v>
      </c>
      <c r="W17" s="27">
        <f t="shared" si="12"/>
        <v>5.2669218120559462E-2</v>
      </c>
      <c r="X17" s="27">
        <f t="shared" si="12"/>
        <v>5.4361709833971636E-2</v>
      </c>
      <c r="Y17" s="27">
        <f t="shared" ref="Y17:Z17" si="13">SUM(Y18:Y21)</f>
        <v>4.8151991108253418E-2</v>
      </c>
      <c r="Z17" s="27">
        <f t="shared" si="13"/>
        <v>4.9629678252169428E-2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6.0568165992902635E-2</v>
      </c>
      <c r="W19" s="8">
        <v>5.2669218120559462E-2</v>
      </c>
      <c r="X19" s="8">
        <v>5.4361709833971636E-2</v>
      </c>
      <c r="Y19" s="8">
        <v>4.8151991108253418E-2</v>
      </c>
      <c r="Z19" s="8">
        <v>4.9629678252169428E-2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6.2264176692307043</v>
      </c>
      <c r="D26" s="27">
        <f t="shared" si="16"/>
        <v>147.10924323916922</v>
      </c>
      <c r="E26" s="27">
        <f t="shared" si="16"/>
        <v>113.56154671779817</v>
      </c>
      <c r="F26" s="27">
        <f t="shared" si="16"/>
        <v>139.19587921617961</v>
      </c>
      <c r="G26" s="27">
        <f t="shared" si="16"/>
        <v>197.38240634646525</v>
      </c>
      <c r="H26" s="27">
        <f t="shared" si="16"/>
        <v>186.3561097908817</v>
      </c>
      <c r="I26" s="27">
        <f t="shared" si="16"/>
        <v>223.03433435416503</v>
      </c>
      <c r="J26" s="27">
        <f t="shared" si="16"/>
        <v>149.40783346970747</v>
      </c>
      <c r="K26" s="27">
        <f t="shared" si="16"/>
        <v>157.78892428244797</v>
      </c>
      <c r="L26" s="27">
        <f t="shared" si="16"/>
        <v>139.6891654014766</v>
      </c>
      <c r="M26" s="27">
        <f t="shared" si="16"/>
        <v>70.85261722436951</v>
      </c>
      <c r="N26" s="27">
        <f t="shared" si="16"/>
        <v>103.45690575721027</v>
      </c>
      <c r="O26" s="27">
        <f t="shared" si="16"/>
        <v>132.52902464286748</v>
      </c>
      <c r="P26" s="27">
        <f t="shared" si="16"/>
        <v>133.26036341446093</v>
      </c>
      <c r="Q26" s="27">
        <f t="shared" si="16"/>
        <v>140.46770319562302</v>
      </c>
      <c r="R26" s="27">
        <f t="shared" si="16"/>
        <v>136.75246441676111</v>
      </c>
      <c r="S26" s="27">
        <f t="shared" si="16"/>
        <v>157.82713856528679</v>
      </c>
      <c r="T26" s="27">
        <f t="shared" si="16"/>
        <v>156.17181119550452</v>
      </c>
      <c r="U26" s="27">
        <f t="shared" si="16"/>
        <v>166.75457605403926</v>
      </c>
      <c r="V26" s="27">
        <f t="shared" si="16"/>
        <v>173.4453542633857</v>
      </c>
      <c r="W26" s="27">
        <f t="shared" si="16"/>
        <v>170.41840032270525</v>
      </c>
      <c r="X26" s="27">
        <f t="shared" si="16"/>
        <v>189.50053388213911</v>
      </c>
      <c r="Y26" s="27">
        <f t="shared" ref="Y26:Z26" si="17">SUM(Y27,Y33)</f>
        <v>172.09658176139916</v>
      </c>
      <c r="Z26" s="27">
        <f t="shared" si="17"/>
        <v>139.732853119255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6.2264176692307043</v>
      </c>
      <c r="D33" s="19">
        <f t="shared" si="20"/>
        <v>147.10924323916922</v>
      </c>
      <c r="E33" s="19">
        <f t="shared" si="20"/>
        <v>113.56154671779817</v>
      </c>
      <c r="F33" s="19">
        <f t="shared" si="20"/>
        <v>139.19587921617961</v>
      </c>
      <c r="G33" s="19">
        <f t="shared" si="20"/>
        <v>197.38240634646525</v>
      </c>
      <c r="H33" s="19">
        <f t="shared" si="20"/>
        <v>186.3561097908817</v>
      </c>
      <c r="I33" s="19">
        <f t="shared" si="20"/>
        <v>223.03433435416503</v>
      </c>
      <c r="J33" s="19">
        <f t="shared" si="20"/>
        <v>149.40783346970747</v>
      </c>
      <c r="K33" s="19">
        <f t="shared" si="20"/>
        <v>157.78892428244797</v>
      </c>
      <c r="L33" s="19">
        <f t="shared" si="20"/>
        <v>139.6891654014766</v>
      </c>
      <c r="M33" s="19">
        <f t="shared" si="20"/>
        <v>70.85261722436951</v>
      </c>
      <c r="N33" s="19">
        <f t="shared" si="20"/>
        <v>103.45690575721027</v>
      </c>
      <c r="O33" s="19">
        <f t="shared" si="20"/>
        <v>132.52902464286748</v>
      </c>
      <c r="P33" s="19">
        <f t="shared" si="20"/>
        <v>133.26036341446093</v>
      </c>
      <c r="Q33" s="19">
        <f t="shared" si="20"/>
        <v>140.46770319562302</v>
      </c>
      <c r="R33" s="19">
        <f t="shared" si="20"/>
        <v>136.75246441676111</v>
      </c>
      <c r="S33" s="19">
        <f t="shared" si="20"/>
        <v>157.82713856528679</v>
      </c>
      <c r="T33" s="19">
        <f t="shared" si="20"/>
        <v>156.17181119550452</v>
      </c>
      <c r="U33" s="19">
        <f t="shared" si="20"/>
        <v>166.75457605403926</v>
      </c>
      <c r="V33" s="19">
        <f t="shared" si="20"/>
        <v>173.4453542633857</v>
      </c>
      <c r="W33" s="19">
        <f t="shared" si="20"/>
        <v>170.41840032270525</v>
      </c>
      <c r="X33" s="19">
        <f t="shared" si="20"/>
        <v>189.50053388213911</v>
      </c>
      <c r="Y33" s="19">
        <f t="shared" ref="Y33:Z33" si="21">SUM(Y34:Y50)</f>
        <v>172.09658176139916</v>
      </c>
      <c r="Z33" s="19">
        <f t="shared" si="21"/>
        <v>139.732853119255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2.0006275326091023</v>
      </c>
      <c r="P36" s="8">
        <v>1.9879043306131057</v>
      </c>
      <c r="Q36" s="8">
        <v>1.9156957479308119</v>
      </c>
      <c r="R36" s="8">
        <v>1.697054789945077</v>
      </c>
      <c r="S36" s="8">
        <v>0</v>
      </c>
      <c r="T36" s="8">
        <v>1.8253911703624015</v>
      </c>
      <c r="U36" s="8">
        <v>1.9691679434725364</v>
      </c>
      <c r="V36" s="8">
        <v>1.8782579704910976</v>
      </c>
      <c r="W36" s="8">
        <v>3.5120886426379929</v>
      </c>
      <c r="X36" s="8">
        <v>3.7390846424831921</v>
      </c>
      <c r="Y36" s="8">
        <v>3.432843799411887</v>
      </c>
      <c r="Z36" s="8">
        <v>3.4271643210836586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6.2264176692307043</v>
      </c>
      <c r="D43" s="8">
        <v>6.1226656375034265</v>
      </c>
      <c r="E43" s="8">
        <v>4.1459414220836575</v>
      </c>
      <c r="F43" s="8">
        <v>8.7586724519623509</v>
      </c>
      <c r="G43" s="8">
        <v>40.515424775657628</v>
      </c>
      <c r="H43" s="8">
        <v>4.8977299608446963</v>
      </c>
      <c r="I43" s="8">
        <v>2.4215769207594566</v>
      </c>
      <c r="J43" s="8">
        <v>4.5831852267403805</v>
      </c>
      <c r="K43" s="8">
        <v>4.652250551005598</v>
      </c>
      <c r="L43" s="8">
        <v>2.3972878913714086</v>
      </c>
      <c r="M43" s="8">
        <v>2.1196928996793964</v>
      </c>
      <c r="N43" s="8">
        <v>2.1929554294038152</v>
      </c>
      <c r="O43" s="8">
        <v>2.1547030509286764</v>
      </c>
      <c r="P43" s="8">
        <v>4.2596663511442756</v>
      </c>
      <c r="Q43" s="8">
        <v>4.0922843218907854</v>
      </c>
      <c r="R43" s="8">
        <v>3.6413215878126848</v>
      </c>
      <c r="S43" s="8">
        <v>3.731194149955817</v>
      </c>
      <c r="T43" s="8">
        <v>13.71500998334651</v>
      </c>
      <c r="U43" s="8">
        <v>4.2301949232406946</v>
      </c>
      <c r="V43" s="8">
        <v>2.0174112201826149</v>
      </c>
      <c r="W43" s="8">
        <v>1.8847696241472756</v>
      </c>
      <c r="X43" s="8">
        <v>2.0497499603801406</v>
      </c>
      <c r="Y43" s="8">
        <v>0</v>
      </c>
      <c r="Z43" s="8">
        <v>1.8385837452670717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26.108766190347346</v>
      </c>
      <c r="E44" s="8">
        <v>4.0772519320075347</v>
      </c>
      <c r="F44" s="8">
        <v>51.66663317564155</v>
      </c>
      <c r="G44" s="8">
        <v>0</v>
      </c>
      <c r="H44" s="8">
        <v>57.772155510462575</v>
      </c>
      <c r="I44" s="8">
        <v>111.89904967213668</v>
      </c>
      <c r="J44" s="8">
        <v>108.1067135025723</v>
      </c>
      <c r="K44" s="8">
        <v>107.79776263814419</v>
      </c>
      <c r="L44" s="8">
        <v>61.401863260769879</v>
      </c>
      <c r="M44" s="8">
        <v>8.3404863306657315</v>
      </c>
      <c r="N44" s="8">
        <v>0</v>
      </c>
      <c r="O44" s="8">
        <v>0</v>
      </c>
      <c r="P44" s="8">
        <v>0</v>
      </c>
      <c r="Q44" s="8">
        <v>2.063695025406235</v>
      </c>
      <c r="R44" s="8">
        <v>1.8281627088405308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114.87781141131845</v>
      </c>
      <c r="E48" s="8">
        <v>105.33835336370697</v>
      </c>
      <c r="F48" s="8">
        <v>78.770573588575687</v>
      </c>
      <c r="G48" s="8">
        <v>156.86698157080761</v>
      </c>
      <c r="H48" s="8">
        <v>123.68622431957442</v>
      </c>
      <c r="I48" s="8">
        <v>108.71370776126889</v>
      </c>
      <c r="J48" s="8">
        <v>36.717934740394782</v>
      </c>
      <c r="K48" s="8">
        <v>45.338911093298165</v>
      </c>
      <c r="L48" s="8">
        <v>75.890014249335309</v>
      </c>
      <c r="M48" s="8">
        <v>60.392437994024384</v>
      </c>
      <c r="N48" s="8">
        <v>101.26395032780646</v>
      </c>
      <c r="O48" s="8">
        <v>128.37369405932969</v>
      </c>
      <c r="P48" s="8">
        <v>127.01279273270355</v>
      </c>
      <c r="Q48" s="8">
        <v>132.3960281003952</v>
      </c>
      <c r="R48" s="8">
        <v>129.58592533016281</v>
      </c>
      <c r="S48" s="8">
        <v>154.09594441533096</v>
      </c>
      <c r="T48" s="8">
        <v>140.63141004179562</v>
      </c>
      <c r="U48" s="8">
        <v>160.55521318732602</v>
      </c>
      <c r="V48" s="8">
        <v>169.54968507271198</v>
      </c>
      <c r="W48" s="8">
        <v>165.02154205591998</v>
      </c>
      <c r="X48" s="8">
        <v>183.71169927927576</v>
      </c>
      <c r="Y48" s="8">
        <v>168.66373796198727</v>
      </c>
      <c r="Z48" s="8">
        <v>134.46710505290426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317.47332171382459</v>
      </c>
      <c r="D51" s="27">
        <v>423.88235138214918</v>
      </c>
      <c r="E51" s="27">
        <v>414.96966415137263</v>
      </c>
      <c r="F51" s="27">
        <v>335.48765300840785</v>
      </c>
      <c r="G51" s="27">
        <v>299.57623550957203</v>
      </c>
      <c r="H51" s="27">
        <v>427.97427470451635</v>
      </c>
      <c r="I51" s="27">
        <v>341.79412099660414</v>
      </c>
      <c r="J51" s="27">
        <v>372.34661837246529</v>
      </c>
      <c r="K51" s="27">
        <v>277.07308338375208</v>
      </c>
      <c r="L51" s="27">
        <v>221.47444078201849</v>
      </c>
      <c r="M51" s="27">
        <v>256.52553551164209</v>
      </c>
      <c r="N51" s="27">
        <v>275.43475533901949</v>
      </c>
      <c r="O51" s="27">
        <v>254.52484589579848</v>
      </c>
      <c r="P51" s="27">
        <v>209.62042306946827</v>
      </c>
      <c r="Q51" s="27">
        <v>245.03469895203477</v>
      </c>
      <c r="R51" s="27">
        <v>191.92804688282192</v>
      </c>
      <c r="S51" s="27">
        <v>195.88884353003175</v>
      </c>
      <c r="T51" s="27">
        <v>237.2315678058705</v>
      </c>
      <c r="U51" s="27">
        <v>162.03715414818808</v>
      </c>
      <c r="V51" s="27">
        <v>165.39491467345994</v>
      </c>
      <c r="W51" s="27">
        <v>142.01117038504924</v>
      </c>
      <c r="X51" s="27">
        <v>166.04439506791141</v>
      </c>
      <c r="Y51" s="27">
        <v>148.94215718156906</v>
      </c>
      <c r="Z51" s="27">
        <v>107.40170515739204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798.25137847697465</v>
      </c>
      <c r="D52" s="27">
        <f t="shared" si="22"/>
        <v>78.094400395037994</v>
      </c>
      <c r="E52" s="27">
        <f t="shared" si="22"/>
        <v>31.065290588977877</v>
      </c>
      <c r="F52" s="27">
        <f t="shared" si="22"/>
        <v>3.3256190985883332</v>
      </c>
      <c r="G52" s="27">
        <f t="shared" si="22"/>
        <v>2.4909082300274727</v>
      </c>
      <c r="H52" s="27">
        <f t="shared" si="22"/>
        <v>17.760133914436839</v>
      </c>
      <c r="I52" s="27">
        <f t="shared" si="22"/>
        <v>10.063610437531333</v>
      </c>
      <c r="J52" s="27">
        <f t="shared" si="22"/>
        <v>5.719282974182244</v>
      </c>
      <c r="K52" s="27">
        <f t="shared" si="22"/>
        <v>5.5065522328447427</v>
      </c>
      <c r="L52" s="27">
        <f t="shared" si="22"/>
        <v>5.4627133363097684</v>
      </c>
      <c r="M52" s="27">
        <f t="shared" si="22"/>
        <v>4.9083488010159906</v>
      </c>
      <c r="N52" s="27">
        <f t="shared" si="22"/>
        <v>5.2791153158867443</v>
      </c>
      <c r="O52" s="27">
        <f t="shared" si="22"/>
        <v>4.5950338256021714</v>
      </c>
      <c r="P52" s="27">
        <f t="shared" si="22"/>
        <v>516.64125151130156</v>
      </c>
      <c r="Q52" s="27">
        <f t="shared" si="22"/>
        <v>504.10286760117538</v>
      </c>
      <c r="R52" s="27">
        <f t="shared" si="22"/>
        <v>666.44455668705859</v>
      </c>
      <c r="S52" s="27">
        <f t="shared" si="22"/>
        <v>704.20059024044019</v>
      </c>
      <c r="T52" s="27">
        <f t="shared" si="22"/>
        <v>731.82847568746831</v>
      </c>
      <c r="U52" s="27">
        <f t="shared" si="22"/>
        <v>748.70619856121948</v>
      </c>
      <c r="V52" s="27">
        <f t="shared" si="22"/>
        <v>813.6094461195778</v>
      </c>
      <c r="W52" s="27">
        <f t="shared" si="22"/>
        <v>904.4764907747325</v>
      </c>
      <c r="X52" s="27">
        <f t="shared" si="22"/>
        <v>745.53478539616515</v>
      </c>
      <c r="Y52" s="27">
        <f t="shared" ref="Y52:Z52" si="23">SUM(Y53:Y54)</f>
        <v>762.8045920682539</v>
      </c>
      <c r="Z52" s="27">
        <f t="shared" si="23"/>
        <v>668.96060181667724</v>
      </c>
    </row>
    <row r="53" spans="1:26" ht="11.25" customHeight="1" x14ac:dyDescent="0.2">
      <c r="A53" s="29" t="s">
        <v>116</v>
      </c>
      <c r="B53" s="7" t="s">
        <v>117</v>
      </c>
      <c r="C53" s="8">
        <v>798.25137847697465</v>
      </c>
      <c r="D53" s="8">
        <v>78.094400395037994</v>
      </c>
      <c r="E53" s="8">
        <v>31.065290588977877</v>
      </c>
      <c r="F53" s="8">
        <v>3.3256190985883332</v>
      </c>
      <c r="G53" s="8">
        <v>2.4909082300274727</v>
      </c>
      <c r="H53" s="8">
        <v>17.760133914436839</v>
      </c>
      <c r="I53" s="8">
        <v>10.063610437531333</v>
      </c>
      <c r="J53" s="8">
        <v>5.719282974182244</v>
      </c>
      <c r="K53" s="8">
        <v>5.5065522328447427</v>
      </c>
      <c r="L53" s="8">
        <v>5.4627133363097684</v>
      </c>
      <c r="M53" s="8">
        <v>4.9083488010159906</v>
      </c>
      <c r="N53" s="8">
        <v>5.2791153158867443</v>
      </c>
      <c r="O53" s="8">
        <v>4.5950338256021714</v>
      </c>
      <c r="P53" s="8">
        <v>516.64125151130156</v>
      </c>
      <c r="Q53" s="8">
        <v>504.10286760117538</v>
      </c>
      <c r="R53" s="8">
        <v>666.44455668705859</v>
      </c>
      <c r="S53" s="8">
        <v>704.20059024044019</v>
      </c>
      <c r="T53" s="8">
        <v>731.82847568746831</v>
      </c>
      <c r="U53" s="8">
        <v>748.70619856121948</v>
      </c>
      <c r="V53" s="8">
        <v>813.6094461195778</v>
      </c>
      <c r="W53" s="8">
        <v>904.4764907747325</v>
      </c>
      <c r="X53" s="8">
        <v>745.53478539616515</v>
      </c>
      <c r="Y53" s="8">
        <v>762.8045920682539</v>
      </c>
      <c r="Z53" s="8">
        <v>668.96060181667724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8.6459990379531601E-2</v>
      </c>
      <c r="E61" s="49">
        <f t="shared" si="24"/>
        <v>8.6655455521839356E-2</v>
      </c>
      <c r="F61" s="49">
        <f t="shared" si="24"/>
        <v>8.9883469779416761E-2</v>
      </c>
      <c r="G61" s="49">
        <f t="shared" si="24"/>
        <v>0.10275787693756561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0.71899240826553912</v>
      </c>
      <c r="O61" s="49">
        <f t="shared" si="24"/>
        <v>2.3392413618406724</v>
      </c>
      <c r="P61" s="49">
        <f t="shared" si="24"/>
        <v>0.28511300630376557</v>
      </c>
      <c r="Q61" s="49">
        <f t="shared" si="24"/>
        <v>0.36251822239698012</v>
      </c>
      <c r="R61" s="49">
        <f t="shared" si="24"/>
        <v>1.1314673793540362</v>
      </c>
      <c r="S61" s="49">
        <f t="shared" si="24"/>
        <v>0.35511038300786979</v>
      </c>
      <c r="T61" s="49">
        <f t="shared" si="24"/>
        <v>0.63360378724543165</v>
      </c>
      <c r="U61" s="49">
        <f t="shared" si="24"/>
        <v>0.39076354457730911</v>
      </c>
      <c r="V61" s="49">
        <f t="shared" si="24"/>
        <v>0.38441552615540764</v>
      </c>
      <c r="W61" s="49">
        <f t="shared" si="24"/>
        <v>0.55754179605678511</v>
      </c>
      <c r="X61" s="49">
        <f t="shared" si="24"/>
        <v>0.56210974691388704</v>
      </c>
      <c r="Y61" s="49">
        <f t="shared" ref="Y61:Z61" si="25">SUM(Y62:Y72)</f>
        <v>3.9017346540868187</v>
      </c>
      <c r="Z61" s="49">
        <f t="shared" si="25"/>
        <v>8.6957758191059167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8.6459990379531601E-2</v>
      </c>
      <c r="E62" s="52">
        <v>8.6655455521839356E-2</v>
      </c>
      <c r="F62" s="52">
        <v>8.9883469779416761E-2</v>
      </c>
      <c r="G62" s="52">
        <v>0.10275787693756561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0.71899240826553912</v>
      </c>
      <c r="O62" s="52">
        <v>2.3392413618406724</v>
      </c>
      <c r="P62" s="52">
        <v>0.28511300630376557</v>
      </c>
      <c r="Q62" s="52">
        <v>0.36251822239698012</v>
      </c>
      <c r="R62" s="52">
        <v>1.1314673793540362</v>
      </c>
      <c r="S62" s="52">
        <v>0.35511038300786979</v>
      </c>
      <c r="T62" s="52">
        <v>0.63360378724543165</v>
      </c>
      <c r="U62" s="52">
        <v>0.39076354457730911</v>
      </c>
      <c r="V62" s="52">
        <v>0.38441552615540764</v>
      </c>
      <c r="W62" s="52">
        <v>0.55754179605678511</v>
      </c>
      <c r="X62" s="52">
        <v>0.56210974691388704</v>
      </c>
      <c r="Y62" s="52">
        <v>3.9017346540868187</v>
      </c>
      <c r="Z62" s="52">
        <v>8.6957758191059167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931.62289314463624</v>
      </c>
      <c r="D2" s="21">
        <f t="shared" ref="D2:X2" si="0">SUM(D3,D17,D22,D25,D26,D51,D52)</f>
        <v>389.10494261832378</v>
      </c>
      <c r="E2" s="21">
        <f t="shared" si="0"/>
        <v>318.9715511599407</v>
      </c>
      <c r="F2" s="21">
        <f t="shared" si="0"/>
        <v>269.29846227164541</v>
      </c>
      <c r="G2" s="21">
        <f t="shared" si="0"/>
        <v>105.02894997560071</v>
      </c>
      <c r="H2" s="21">
        <f t="shared" si="0"/>
        <v>172.40125912189808</v>
      </c>
      <c r="I2" s="21">
        <f t="shared" si="0"/>
        <v>170.78807517296656</v>
      </c>
      <c r="J2" s="21">
        <f t="shared" si="0"/>
        <v>242.56887192312107</v>
      </c>
      <c r="K2" s="21">
        <f t="shared" si="0"/>
        <v>235.78684761503126</v>
      </c>
      <c r="L2" s="21">
        <f t="shared" si="0"/>
        <v>158.15002286219402</v>
      </c>
      <c r="M2" s="21">
        <f t="shared" si="0"/>
        <v>248.79445350566564</v>
      </c>
      <c r="N2" s="21">
        <f t="shared" si="0"/>
        <v>232.34723692250745</v>
      </c>
      <c r="O2" s="21">
        <f t="shared" si="0"/>
        <v>197.860659953072</v>
      </c>
      <c r="P2" s="21">
        <f t="shared" si="0"/>
        <v>218.9113554185376</v>
      </c>
      <c r="Q2" s="21">
        <f t="shared" si="0"/>
        <v>298.98601074877251</v>
      </c>
      <c r="R2" s="21">
        <f t="shared" si="0"/>
        <v>388.51979764019489</v>
      </c>
      <c r="S2" s="21">
        <f t="shared" si="0"/>
        <v>372.41270431078362</v>
      </c>
      <c r="T2" s="21">
        <f t="shared" si="0"/>
        <v>355.99421612675724</v>
      </c>
      <c r="U2" s="21">
        <f t="shared" si="0"/>
        <v>213.07898507232454</v>
      </c>
      <c r="V2" s="21">
        <f t="shared" si="0"/>
        <v>253.73118116174874</v>
      </c>
      <c r="W2" s="21">
        <f t="shared" si="0"/>
        <v>325.2981466005258</v>
      </c>
      <c r="X2" s="21">
        <f t="shared" si="0"/>
        <v>294.56154210158002</v>
      </c>
      <c r="Y2" s="21">
        <f t="shared" ref="Y2:Z2" si="1">SUM(Y3,Y17,Y22,Y25,Y26,Y51,Y52)</f>
        <v>335.71658221009289</v>
      </c>
      <c r="Z2" s="21">
        <f t="shared" si="1"/>
        <v>273.00140004860162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232.06361244378525</v>
      </c>
      <c r="D3" s="24">
        <f t="shared" ref="D3:W3" si="3">SUM(D4,D8,D11)</f>
        <v>147.09698549859803</v>
      </c>
      <c r="E3" s="24">
        <f t="shared" si="3"/>
        <v>109.84026616098046</v>
      </c>
      <c r="F3" s="24">
        <f t="shared" si="3"/>
        <v>117.28083918328478</v>
      </c>
      <c r="G3" s="24">
        <f t="shared" si="3"/>
        <v>48.110786433946558</v>
      </c>
      <c r="H3" s="24">
        <f t="shared" si="3"/>
        <v>69.8439021908288</v>
      </c>
      <c r="I3" s="24">
        <f t="shared" si="3"/>
        <v>70.203429860865995</v>
      </c>
      <c r="J3" s="24">
        <f t="shared" si="3"/>
        <v>104.88252593445375</v>
      </c>
      <c r="K3" s="24">
        <f t="shared" si="3"/>
        <v>124.66491377512843</v>
      </c>
      <c r="L3" s="24">
        <f t="shared" si="3"/>
        <v>87.268280044147261</v>
      </c>
      <c r="M3" s="24">
        <f t="shared" si="3"/>
        <v>128.88334479990806</v>
      </c>
      <c r="N3" s="24">
        <f t="shared" si="3"/>
        <v>112.96971389107232</v>
      </c>
      <c r="O3" s="24">
        <f t="shared" si="3"/>
        <v>77.659654570501132</v>
      </c>
      <c r="P3" s="24">
        <f t="shared" si="3"/>
        <v>43.223459624614819</v>
      </c>
      <c r="Q3" s="24">
        <f t="shared" si="3"/>
        <v>55.907143390991216</v>
      </c>
      <c r="R3" s="24">
        <f t="shared" si="3"/>
        <v>64.970336652051941</v>
      </c>
      <c r="S3" s="24">
        <f t="shared" si="3"/>
        <v>59.436005018631789</v>
      </c>
      <c r="T3" s="24">
        <f t="shared" si="3"/>
        <v>50.653066727290472</v>
      </c>
      <c r="U3" s="24">
        <f t="shared" si="3"/>
        <v>36.600939391579409</v>
      </c>
      <c r="V3" s="24">
        <f t="shared" si="3"/>
        <v>41.102922671009864</v>
      </c>
      <c r="W3" s="24">
        <f t="shared" si="3"/>
        <v>48.266661481005478</v>
      </c>
      <c r="X3" s="24">
        <f t="shared" ref="X3:Z3" si="4">SUM(X4,X8,X11)</f>
        <v>53.653159018016908</v>
      </c>
      <c r="Y3" s="24">
        <f t="shared" si="4"/>
        <v>52.827263696596489</v>
      </c>
      <c r="Z3" s="24">
        <f t="shared" si="4"/>
        <v>46.350459597633801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186.73393930972099</v>
      </c>
      <c r="D4" s="19">
        <f t="shared" ref="D4:W4" si="6">SUM(D5:D7)</f>
        <v>123.84825072387066</v>
      </c>
      <c r="E4" s="19">
        <f t="shared" si="6"/>
        <v>82.67432127036875</v>
      </c>
      <c r="F4" s="19">
        <f t="shared" si="6"/>
        <v>103.26356834513578</v>
      </c>
      <c r="G4" s="19">
        <f t="shared" si="6"/>
        <v>36.68211078369059</v>
      </c>
      <c r="H4" s="19">
        <f t="shared" si="6"/>
        <v>58.735075515651701</v>
      </c>
      <c r="I4" s="19">
        <f t="shared" si="6"/>
        <v>59.148504641197817</v>
      </c>
      <c r="J4" s="19">
        <f t="shared" si="6"/>
        <v>85.658974348254603</v>
      </c>
      <c r="K4" s="19">
        <f t="shared" si="6"/>
        <v>90.58966345168335</v>
      </c>
      <c r="L4" s="19">
        <f t="shared" si="6"/>
        <v>68.913399226751665</v>
      </c>
      <c r="M4" s="19">
        <f t="shared" si="6"/>
        <v>101.15237119583878</v>
      </c>
      <c r="N4" s="19">
        <f t="shared" si="6"/>
        <v>98.253161294498554</v>
      </c>
      <c r="O4" s="19">
        <f t="shared" si="6"/>
        <v>53.440481826705785</v>
      </c>
      <c r="P4" s="19">
        <f t="shared" si="6"/>
        <v>28.199482415232449</v>
      </c>
      <c r="Q4" s="19">
        <f t="shared" si="6"/>
        <v>34.747400648507046</v>
      </c>
      <c r="R4" s="19">
        <f t="shared" si="6"/>
        <v>38.460136830587487</v>
      </c>
      <c r="S4" s="19">
        <f t="shared" si="6"/>
        <v>30.965463655228799</v>
      </c>
      <c r="T4" s="19">
        <f t="shared" si="6"/>
        <v>27.518132022833807</v>
      </c>
      <c r="U4" s="19">
        <f t="shared" si="6"/>
        <v>19.461659427229129</v>
      </c>
      <c r="V4" s="19">
        <f t="shared" si="6"/>
        <v>25.821398637597646</v>
      </c>
      <c r="W4" s="19">
        <f t="shared" si="6"/>
        <v>29.444625045988072</v>
      </c>
      <c r="X4" s="19">
        <f t="shared" ref="X4:Z4" si="7">SUM(X5:X7)</f>
        <v>32.697169933491132</v>
      </c>
      <c r="Y4" s="19">
        <f t="shared" si="7"/>
        <v>28.171836972044787</v>
      </c>
      <c r="Z4" s="19">
        <f t="shared" si="7"/>
        <v>12.084962879439347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26.407184931937113</v>
      </c>
      <c r="I5" s="8">
        <v>24.109368903528843</v>
      </c>
      <c r="J5" s="8">
        <v>35.649843182331843</v>
      </c>
      <c r="K5" s="8">
        <v>38.956735999346485</v>
      </c>
      <c r="L5" s="8">
        <v>18.214220198687634</v>
      </c>
      <c r="M5" s="8">
        <v>25.686525529763045</v>
      </c>
      <c r="N5" s="8">
        <v>18.306721466651819</v>
      </c>
      <c r="O5" s="8">
        <v>7.0445199045166778</v>
      </c>
      <c r="P5" s="8">
        <v>5.1827347591845152</v>
      </c>
      <c r="Q5" s="8">
        <v>6.9483099509144397</v>
      </c>
      <c r="R5" s="8">
        <v>3.0733356870434001</v>
      </c>
      <c r="S5" s="8">
        <v>1.4594955613261216</v>
      </c>
      <c r="T5" s="8">
        <v>0</v>
      </c>
      <c r="U5" s="8">
        <v>0.94803497845584594</v>
      </c>
      <c r="V5" s="8">
        <v>2.0826311340198393</v>
      </c>
      <c r="W5" s="8">
        <v>3.1282081450808894</v>
      </c>
      <c r="X5" s="8">
        <v>2.3268041129935919</v>
      </c>
      <c r="Y5" s="8">
        <v>1.3164435828517416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186.73393930972099</v>
      </c>
      <c r="D7" s="8">
        <v>123.84825072387066</v>
      </c>
      <c r="E7" s="8">
        <v>82.67432127036875</v>
      </c>
      <c r="F7" s="8">
        <v>103.26356834513578</v>
      </c>
      <c r="G7" s="8">
        <v>36.68211078369059</v>
      </c>
      <c r="H7" s="8">
        <v>32.327890583714584</v>
      </c>
      <c r="I7" s="8">
        <v>35.039135737668978</v>
      </c>
      <c r="J7" s="8">
        <v>50.00913116592276</v>
      </c>
      <c r="K7" s="8">
        <v>51.632927452336872</v>
      </c>
      <c r="L7" s="8">
        <v>50.699179028064037</v>
      </c>
      <c r="M7" s="8">
        <v>75.465845666075737</v>
      </c>
      <c r="N7" s="8">
        <v>79.946439827846731</v>
      </c>
      <c r="O7" s="8">
        <v>46.395961922189109</v>
      </c>
      <c r="P7" s="8">
        <v>23.016747656047933</v>
      </c>
      <c r="Q7" s="8">
        <v>27.799090697592604</v>
      </c>
      <c r="R7" s="8">
        <v>35.386801143544083</v>
      </c>
      <c r="S7" s="8">
        <v>29.505968093902677</v>
      </c>
      <c r="T7" s="8">
        <v>27.518132022833807</v>
      </c>
      <c r="U7" s="8">
        <v>18.513624448773285</v>
      </c>
      <c r="V7" s="8">
        <v>23.738767503577808</v>
      </c>
      <c r="W7" s="8">
        <v>26.316416900907182</v>
      </c>
      <c r="X7" s="8">
        <v>30.370365820497543</v>
      </c>
      <c r="Y7" s="8">
        <v>26.855393389193047</v>
      </c>
      <c r="Z7" s="8">
        <v>12.084962879439347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3.7627038691874994</v>
      </c>
      <c r="D8" s="19">
        <f t="shared" si="8"/>
        <v>2.2896916461537553</v>
      </c>
      <c r="E8" s="19">
        <f t="shared" si="8"/>
        <v>1.5882098325567586</v>
      </c>
      <c r="F8" s="19">
        <f t="shared" si="8"/>
        <v>0.27312442456575298</v>
      </c>
      <c r="G8" s="19">
        <f t="shared" si="8"/>
        <v>0.12173276924945106</v>
      </c>
      <c r="H8" s="19">
        <f t="shared" si="8"/>
        <v>0</v>
      </c>
      <c r="I8" s="19">
        <f t="shared" si="8"/>
        <v>0.1611682724061449</v>
      </c>
      <c r="J8" s="19">
        <f t="shared" si="8"/>
        <v>0</v>
      </c>
      <c r="K8" s="19">
        <f t="shared" si="8"/>
        <v>12.42893392593677</v>
      </c>
      <c r="L8" s="19">
        <f t="shared" si="8"/>
        <v>4.4067732154386619</v>
      </c>
      <c r="M8" s="19">
        <f t="shared" si="8"/>
        <v>2.0531896762085178</v>
      </c>
      <c r="N8" s="19">
        <f t="shared" si="8"/>
        <v>0.53282099723157605</v>
      </c>
      <c r="O8" s="19">
        <f t="shared" si="8"/>
        <v>7.7441544819360422</v>
      </c>
      <c r="P8" s="19">
        <f t="shared" si="8"/>
        <v>1.9501440996999695</v>
      </c>
      <c r="Q8" s="19">
        <f t="shared" si="8"/>
        <v>3.7240119236784666</v>
      </c>
      <c r="R8" s="19">
        <f t="shared" si="8"/>
        <v>3.5113801855533082</v>
      </c>
      <c r="S8" s="19">
        <f t="shared" si="8"/>
        <v>1.7499300225528853</v>
      </c>
      <c r="T8" s="19">
        <f t="shared" si="8"/>
        <v>1.3685466273883897</v>
      </c>
      <c r="U8" s="19">
        <f t="shared" si="8"/>
        <v>0</v>
      </c>
      <c r="V8" s="19">
        <f t="shared" si="8"/>
        <v>0.21250786728156745</v>
      </c>
      <c r="W8" s="19">
        <f t="shared" si="8"/>
        <v>0.26254116376098929</v>
      </c>
      <c r="X8" s="19">
        <f t="shared" si="8"/>
        <v>0.70412865513735534</v>
      </c>
      <c r="Y8" s="19">
        <f t="shared" ref="Y8:Z8" si="9">SUM(Y9:Y10)</f>
        <v>1.3168056953497544</v>
      </c>
      <c r="Z8" s="19">
        <f t="shared" si="9"/>
        <v>11.636925735754469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3.7627038691874994</v>
      </c>
      <c r="D10" s="8">
        <v>2.2896916461537553</v>
      </c>
      <c r="E10" s="8">
        <v>1.5882098325567586</v>
      </c>
      <c r="F10" s="8">
        <v>0.27312442456575298</v>
      </c>
      <c r="G10" s="8">
        <v>0.12173276924945106</v>
      </c>
      <c r="H10" s="8">
        <v>0</v>
      </c>
      <c r="I10" s="8">
        <v>0.1611682724061449</v>
      </c>
      <c r="J10" s="8">
        <v>0</v>
      </c>
      <c r="K10" s="8">
        <v>12.42893392593677</v>
      </c>
      <c r="L10" s="8">
        <v>4.4067732154386619</v>
      </c>
      <c r="M10" s="8">
        <v>2.0531896762085178</v>
      </c>
      <c r="N10" s="8">
        <v>0.53282099723157605</v>
      </c>
      <c r="O10" s="8">
        <v>7.7441544819360422</v>
      </c>
      <c r="P10" s="8">
        <v>1.9501440996999695</v>
      </c>
      <c r="Q10" s="8">
        <v>3.7240119236784666</v>
      </c>
      <c r="R10" s="8">
        <v>3.5113801855533082</v>
      </c>
      <c r="S10" s="8">
        <v>1.7499300225528853</v>
      </c>
      <c r="T10" s="8">
        <v>1.3685466273883897</v>
      </c>
      <c r="U10" s="8">
        <v>0</v>
      </c>
      <c r="V10" s="8">
        <v>0.21250786728156745</v>
      </c>
      <c r="W10" s="8">
        <v>0.26254116376098929</v>
      </c>
      <c r="X10" s="8">
        <v>0.70412865513735534</v>
      </c>
      <c r="Y10" s="8">
        <v>1.3168056953497544</v>
      </c>
      <c r="Z10" s="8">
        <v>11.636925735754469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41.566969264876732</v>
      </c>
      <c r="D11" s="19">
        <f t="shared" si="10"/>
        <v>20.959043128573612</v>
      </c>
      <c r="E11" s="19">
        <f t="shared" si="10"/>
        <v>25.577735058054962</v>
      </c>
      <c r="F11" s="19">
        <f t="shared" si="10"/>
        <v>13.74414641358325</v>
      </c>
      <c r="G11" s="19">
        <f t="shared" si="10"/>
        <v>11.306942881006517</v>
      </c>
      <c r="H11" s="19">
        <f t="shared" si="10"/>
        <v>11.108826675177106</v>
      </c>
      <c r="I11" s="19">
        <f t="shared" si="10"/>
        <v>10.893756947262037</v>
      </c>
      <c r="J11" s="19">
        <f t="shared" si="10"/>
        <v>19.223551586199154</v>
      </c>
      <c r="K11" s="19">
        <f t="shared" si="10"/>
        <v>21.646316397508297</v>
      </c>
      <c r="L11" s="19">
        <f t="shared" si="10"/>
        <v>13.948107601956933</v>
      </c>
      <c r="M11" s="19">
        <f t="shared" si="10"/>
        <v>25.677783927860769</v>
      </c>
      <c r="N11" s="19">
        <f t="shared" si="10"/>
        <v>14.183731599342178</v>
      </c>
      <c r="O11" s="19">
        <f t="shared" si="10"/>
        <v>16.475018261859304</v>
      </c>
      <c r="P11" s="19">
        <f t="shared" si="10"/>
        <v>13.073833109682397</v>
      </c>
      <c r="Q11" s="19">
        <f t="shared" si="10"/>
        <v>17.435730818805702</v>
      </c>
      <c r="R11" s="19">
        <f t="shared" si="10"/>
        <v>22.998819635911143</v>
      </c>
      <c r="S11" s="19">
        <f t="shared" si="10"/>
        <v>26.720611340850105</v>
      </c>
      <c r="T11" s="19">
        <f t="shared" si="10"/>
        <v>21.766388077068274</v>
      </c>
      <c r="U11" s="19">
        <f t="shared" si="10"/>
        <v>17.13927996435028</v>
      </c>
      <c r="V11" s="19">
        <f t="shared" si="10"/>
        <v>15.069016166130652</v>
      </c>
      <c r="W11" s="19">
        <f t="shared" si="10"/>
        <v>18.559495271256417</v>
      </c>
      <c r="X11" s="19">
        <f t="shared" si="10"/>
        <v>20.251860429388419</v>
      </c>
      <c r="Y11" s="19">
        <f t="shared" ref="Y11:Z11" si="11">SUM(Y12:Y16)</f>
        <v>23.338621029201949</v>
      </c>
      <c r="Z11" s="19">
        <f t="shared" si="11"/>
        <v>22.628570982439989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41.566969264876732</v>
      </c>
      <c r="D13" s="8">
        <v>20.959043128573612</v>
      </c>
      <c r="E13" s="8">
        <v>25.577735058054962</v>
      </c>
      <c r="F13" s="8">
        <v>13.74414641358325</v>
      </c>
      <c r="G13" s="8">
        <v>11.306942881006517</v>
      </c>
      <c r="H13" s="8">
        <v>11.108826675177106</v>
      </c>
      <c r="I13" s="8">
        <v>10.893756947262037</v>
      </c>
      <c r="J13" s="8">
        <v>19.223551586199154</v>
      </c>
      <c r="K13" s="8">
        <v>21.646316397508297</v>
      </c>
      <c r="L13" s="8">
        <v>13.948107601956933</v>
      </c>
      <c r="M13" s="8">
        <v>25.677783927860769</v>
      </c>
      <c r="N13" s="8">
        <v>14.183731599342178</v>
      </c>
      <c r="O13" s="8">
        <v>16.475018261859304</v>
      </c>
      <c r="P13" s="8">
        <v>13.073833109682397</v>
      </c>
      <c r="Q13" s="8">
        <v>17.435730818805702</v>
      </c>
      <c r="R13" s="8">
        <v>22.998819635911143</v>
      </c>
      <c r="S13" s="8">
        <v>26.720611340850105</v>
      </c>
      <c r="T13" s="8">
        <v>21.766388077068274</v>
      </c>
      <c r="U13" s="8">
        <v>17.13927996435028</v>
      </c>
      <c r="V13" s="8">
        <v>15.069016166130652</v>
      </c>
      <c r="W13" s="8">
        <v>18.559495271256417</v>
      </c>
      <c r="X13" s="8">
        <v>20.251860429388419</v>
      </c>
      <c r="Y13" s="8">
        <v>23.338621029201949</v>
      </c>
      <c r="Z13" s="8">
        <v>22.628570982439989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9.9271834007097368E-2</v>
      </c>
      <c r="W17" s="27">
        <f t="shared" si="12"/>
        <v>0.10717078187944054</v>
      </c>
      <c r="X17" s="27">
        <f t="shared" si="12"/>
        <v>0.10547829016602836</v>
      </c>
      <c r="Y17" s="27">
        <f t="shared" ref="Y17:Z17" si="13">SUM(Y18:Y21)</f>
        <v>0.11168800889174658</v>
      </c>
      <c r="Z17" s="27">
        <f t="shared" si="13"/>
        <v>0.11021032174783058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9.9271834007097368E-2</v>
      </c>
      <c r="W19" s="8">
        <v>0.10717078187944054</v>
      </c>
      <c r="X19" s="8">
        <v>0.10547829016602836</v>
      </c>
      <c r="Y19" s="8">
        <v>0.11168800889174658</v>
      </c>
      <c r="Z19" s="8">
        <v>0.11021032174783058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5.0782081634637155</v>
      </c>
      <c r="D26" s="27">
        <f t="shared" si="16"/>
        <v>47.038849735531734</v>
      </c>
      <c r="E26" s="27">
        <f t="shared" si="16"/>
        <v>34.193912150150851</v>
      </c>
      <c r="F26" s="27">
        <f t="shared" si="16"/>
        <v>39.484003604579435</v>
      </c>
      <c r="G26" s="27">
        <f t="shared" si="16"/>
        <v>19.302200802781464</v>
      </c>
      <c r="H26" s="27">
        <f t="shared" si="16"/>
        <v>26.479749937714885</v>
      </c>
      <c r="I26" s="27">
        <f t="shared" si="16"/>
        <v>35.894012766646966</v>
      </c>
      <c r="J26" s="27">
        <f t="shared" si="16"/>
        <v>37.221896737673625</v>
      </c>
      <c r="K26" s="27">
        <f t="shared" si="16"/>
        <v>37.892511343091734</v>
      </c>
      <c r="L26" s="27">
        <f t="shared" si="16"/>
        <v>24.536091628286083</v>
      </c>
      <c r="M26" s="27">
        <f t="shared" si="16"/>
        <v>20.979100996267359</v>
      </c>
      <c r="N26" s="27">
        <f t="shared" si="16"/>
        <v>25.653261787002823</v>
      </c>
      <c r="O26" s="27">
        <f t="shared" si="16"/>
        <v>32.831235797105982</v>
      </c>
      <c r="P26" s="27">
        <f t="shared" si="16"/>
        <v>24.374767699129617</v>
      </c>
      <c r="Q26" s="27">
        <f t="shared" si="16"/>
        <v>34.161633110759006</v>
      </c>
      <c r="R26" s="27">
        <f t="shared" si="16"/>
        <v>40.580005672999704</v>
      </c>
      <c r="S26" s="27">
        <f t="shared" si="16"/>
        <v>41.944453287416394</v>
      </c>
      <c r="T26" s="27">
        <f t="shared" si="16"/>
        <v>39.392235501890468</v>
      </c>
      <c r="U26" s="27">
        <f t="shared" si="16"/>
        <v>25.09543150921899</v>
      </c>
      <c r="V26" s="27">
        <f t="shared" si="16"/>
        <v>29.173163550638268</v>
      </c>
      <c r="W26" s="27">
        <f t="shared" si="16"/>
        <v>36.000986670934864</v>
      </c>
      <c r="X26" s="27">
        <f t="shared" si="16"/>
        <v>37.937253906289669</v>
      </c>
      <c r="Y26" s="27">
        <f t="shared" ref="Y26:Z26" si="17">SUM(Y27,Y33)</f>
        <v>40.960825898321417</v>
      </c>
      <c r="Z26" s="27">
        <f t="shared" si="17"/>
        <v>32.250799124314931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5.0782081634637155</v>
      </c>
      <c r="D33" s="19">
        <f t="shared" si="20"/>
        <v>47.038849735531734</v>
      </c>
      <c r="E33" s="19">
        <f t="shared" si="20"/>
        <v>34.193912150150851</v>
      </c>
      <c r="F33" s="19">
        <f t="shared" si="20"/>
        <v>39.484003604579435</v>
      </c>
      <c r="G33" s="19">
        <f t="shared" si="20"/>
        <v>19.302200802781464</v>
      </c>
      <c r="H33" s="19">
        <f t="shared" si="20"/>
        <v>26.479749937714885</v>
      </c>
      <c r="I33" s="19">
        <f t="shared" si="20"/>
        <v>35.894012766646966</v>
      </c>
      <c r="J33" s="19">
        <f t="shared" si="20"/>
        <v>37.221896737673625</v>
      </c>
      <c r="K33" s="19">
        <f t="shared" si="20"/>
        <v>37.892511343091734</v>
      </c>
      <c r="L33" s="19">
        <f t="shared" si="20"/>
        <v>24.536091628286083</v>
      </c>
      <c r="M33" s="19">
        <f t="shared" si="20"/>
        <v>20.979100996267359</v>
      </c>
      <c r="N33" s="19">
        <f t="shared" si="20"/>
        <v>25.653261787002823</v>
      </c>
      <c r="O33" s="19">
        <f t="shared" si="20"/>
        <v>32.831235797105982</v>
      </c>
      <c r="P33" s="19">
        <f t="shared" si="20"/>
        <v>24.374767699129617</v>
      </c>
      <c r="Q33" s="19">
        <f t="shared" si="20"/>
        <v>34.161633110759006</v>
      </c>
      <c r="R33" s="19">
        <f t="shared" si="20"/>
        <v>40.580005672999704</v>
      </c>
      <c r="S33" s="19">
        <f t="shared" si="20"/>
        <v>41.944453287416394</v>
      </c>
      <c r="T33" s="19">
        <f t="shared" si="20"/>
        <v>39.392235501890468</v>
      </c>
      <c r="U33" s="19">
        <f t="shared" si="20"/>
        <v>25.09543150921899</v>
      </c>
      <c r="V33" s="19">
        <f t="shared" si="20"/>
        <v>29.173163550638268</v>
      </c>
      <c r="W33" s="19">
        <f t="shared" si="20"/>
        <v>36.000986670934864</v>
      </c>
      <c r="X33" s="19">
        <f t="shared" si="20"/>
        <v>37.937253906289669</v>
      </c>
      <c r="Y33" s="19">
        <f t="shared" ref="Y33:Z33" si="21">SUM(Y34:Y50)</f>
        <v>40.960825898321417</v>
      </c>
      <c r="Z33" s="19">
        <f t="shared" si="21"/>
        <v>32.250799124314931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0.67399320630630255</v>
      </c>
      <c r="P36" s="8">
        <v>0.55941489588043714</v>
      </c>
      <c r="Q36" s="8">
        <v>0.69999589441265941</v>
      </c>
      <c r="R36" s="8">
        <v>0.80598299288580866</v>
      </c>
      <c r="S36" s="8">
        <v>0</v>
      </c>
      <c r="T36" s="8">
        <v>0.70637859497133215</v>
      </c>
      <c r="U36" s="8">
        <v>0.50545381360834829</v>
      </c>
      <c r="V36" s="8">
        <v>0.55230262585653045</v>
      </c>
      <c r="W36" s="8">
        <v>1.3535163918620721</v>
      </c>
      <c r="X36" s="8">
        <v>1.2755316590935195</v>
      </c>
      <c r="Y36" s="8">
        <v>1.4468148603086433</v>
      </c>
      <c r="Z36" s="8">
        <v>1.4200754582609643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5.0782081634637155</v>
      </c>
      <c r="D43" s="8">
        <v>2.481802655979922</v>
      </c>
      <c r="E43" s="8">
        <v>1.6566937828026813</v>
      </c>
      <c r="F43" s="8">
        <v>2.9164975040368093</v>
      </c>
      <c r="G43" s="8">
        <v>5.0566823735890871</v>
      </c>
      <c r="H43" s="8">
        <v>0.84476825478685946</v>
      </c>
      <c r="I43" s="8">
        <v>0.4485758448515727</v>
      </c>
      <c r="J43" s="8">
        <v>1.2225208810073702</v>
      </c>
      <c r="K43" s="8">
        <v>1.2115808629923088</v>
      </c>
      <c r="L43" s="8">
        <v>0.49268034452212833</v>
      </c>
      <c r="M43" s="8">
        <v>0.8060515330420116</v>
      </c>
      <c r="N43" s="8">
        <v>0.73587111480927003</v>
      </c>
      <c r="O43" s="8">
        <v>0.73011365012932194</v>
      </c>
      <c r="P43" s="8">
        <v>1.2059715359527308</v>
      </c>
      <c r="Q43" s="8">
        <v>1.5049474347230747</v>
      </c>
      <c r="R43" s="8">
        <v>1.7424788746395259</v>
      </c>
      <c r="S43" s="8">
        <v>1.6555447027473351</v>
      </c>
      <c r="T43" s="8">
        <v>5.3444679487147777</v>
      </c>
      <c r="U43" s="8">
        <v>1.0913208829366454</v>
      </c>
      <c r="V43" s="8">
        <v>0.59615599749374948</v>
      </c>
      <c r="W43" s="8">
        <v>0.73028533499270509</v>
      </c>
      <c r="X43" s="8">
        <v>0.70287952647193563</v>
      </c>
      <c r="Y43" s="8">
        <v>0</v>
      </c>
      <c r="Z43" s="8">
        <v>0.76552571895823274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10.503452490870243</v>
      </c>
      <c r="E44" s="8">
        <v>1.6194777310551036</v>
      </c>
      <c r="F44" s="8">
        <v>17.106868689118308</v>
      </c>
      <c r="G44" s="8">
        <v>0</v>
      </c>
      <c r="H44" s="8">
        <v>9.896284002502453</v>
      </c>
      <c r="I44" s="8">
        <v>20.578011683064265</v>
      </c>
      <c r="J44" s="8">
        <v>28.651366597061021</v>
      </c>
      <c r="K44" s="8">
        <v>27.858084573397605</v>
      </c>
      <c r="L44" s="8">
        <v>12.524246533099257</v>
      </c>
      <c r="M44" s="8">
        <v>3.1499804572497445</v>
      </c>
      <c r="N44" s="8">
        <v>0</v>
      </c>
      <c r="O44" s="8">
        <v>0</v>
      </c>
      <c r="P44" s="8">
        <v>0</v>
      </c>
      <c r="Q44" s="8">
        <v>0.75407488201846107</v>
      </c>
      <c r="R44" s="8">
        <v>0.86825013563716769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34.05359458868157</v>
      </c>
      <c r="E48" s="8">
        <v>30.917740636293068</v>
      </c>
      <c r="F48" s="8">
        <v>19.460637411424319</v>
      </c>
      <c r="G48" s="8">
        <v>14.245518429192375</v>
      </c>
      <c r="H48" s="8">
        <v>15.738697680425574</v>
      </c>
      <c r="I48" s="8">
        <v>14.86742523873113</v>
      </c>
      <c r="J48" s="8">
        <v>7.3480092596052344</v>
      </c>
      <c r="K48" s="8">
        <v>8.8228459067018168</v>
      </c>
      <c r="L48" s="8">
        <v>11.519164750664698</v>
      </c>
      <c r="M48" s="8">
        <v>17.023069005975604</v>
      </c>
      <c r="N48" s="8">
        <v>24.917390672193552</v>
      </c>
      <c r="O48" s="8">
        <v>31.427128940670361</v>
      </c>
      <c r="P48" s="8">
        <v>22.609381267296449</v>
      </c>
      <c r="Q48" s="8">
        <v>31.202614899604811</v>
      </c>
      <c r="R48" s="8">
        <v>37.163293669837202</v>
      </c>
      <c r="S48" s="8">
        <v>40.288908584669059</v>
      </c>
      <c r="T48" s="8">
        <v>33.341388958204355</v>
      </c>
      <c r="U48" s="8">
        <v>23.498656812673996</v>
      </c>
      <c r="V48" s="8">
        <v>28.024704927287988</v>
      </c>
      <c r="W48" s="8">
        <v>33.917184944080084</v>
      </c>
      <c r="X48" s="8">
        <v>35.958842720724213</v>
      </c>
      <c r="Y48" s="8">
        <v>39.514011038012775</v>
      </c>
      <c r="Z48" s="8">
        <v>30.065197947095733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258.92827941436161</v>
      </c>
      <c r="D51" s="27">
        <v>171.81933617923195</v>
      </c>
      <c r="E51" s="27">
        <v>165.81943463778723</v>
      </c>
      <c r="F51" s="27">
        <v>111.71200978236955</v>
      </c>
      <c r="G51" s="27">
        <v>37.389756568900161</v>
      </c>
      <c r="H51" s="27">
        <v>73.817683707791218</v>
      </c>
      <c r="I51" s="27">
        <v>63.31435738298493</v>
      </c>
      <c r="J51" s="27">
        <v>99.319903825175899</v>
      </c>
      <c r="K51" s="27">
        <v>72.157860329655861</v>
      </c>
      <c r="L51" s="27">
        <v>45.516478926070455</v>
      </c>
      <c r="M51" s="27">
        <v>97.548470910506197</v>
      </c>
      <c r="N51" s="27">
        <v>92.425262160319065</v>
      </c>
      <c r="O51" s="27">
        <v>86.244860611067068</v>
      </c>
      <c r="P51" s="27">
        <v>59.346494006094929</v>
      </c>
      <c r="Q51" s="27">
        <v>90.112101848197824</v>
      </c>
      <c r="R51" s="27">
        <v>91.843183602201862</v>
      </c>
      <c r="S51" s="27">
        <v>86.916607445175686</v>
      </c>
      <c r="T51" s="27">
        <v>92.444446785044605</v>
      </c>
      <c r="U51" s="27">
        <v>41.802927132745772</v>
      </c>
      <c r="V51" s="27">
        <v>48.875097625671387</v>
      </c>
      <c r="W51" s="27">
        <v>55.024589641438318</v>
      </c>
      <c r="X51" s="27">
        <v>56.938264683272884</v>
      </c>
      <c r="Y51" s="27">
        <v>63.10933947453703</v>
      </c>
      <c r="Z51" s="27">
        <v>44.71853282158196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435.55279312302565</v>
      </c>
      <c r="D52" s="27">
        <f t="shared" si="22"/>
        <v>23.149771204962036</v>
      </c>
      <c r="E52" s="27">
        <f t="shared" si="22"/>
        <v>9.1179382110221159</v>
      </c>
      <c r="F52" s="27">
        <f t="shared" si="22"/>
        <v>0.82160970141166612</v>
      </c>
      <c r="G52" s="27">
        <f t="shared" si="22"/>
        <v>0.22620616997252666</v>
      </c>
      <c r="H52" s="27">
        <f t="shared" si="22"/>
        <v>2.2599232855631599</v>
      </c>
      <c r="I52" s="27">
        <f t="shared" si="22"/>
        <v>1.3762751624686655</v>
      </c>
      <c r="J52" s="27">
        <f t="shared" si="22"/>
        <v>1.1445454258177548</v>
      </c>
      <c r="K52" s="27">
        <f t="shared" si="22"/>
        <v>1.0715621671552544</v>
      </c>
      <c r="L52" s="27">
        <f t="shared" si="22"/>
        <v>0.82917226369023334</v>
      </c>
      <c r="M52" s="27">
        <f t="shared" si="22"/>
        <v>1.3835367989840097</v>
      </c>
      <c r="N52" s="27">
        <f t="shared" si="22"/>
        <v>1.2989990841132528</v>
      </c>
      <c r="O52" s="27">
        <f t="shared" si="22"/>
        <v>1.1249089743978289</v>
      </c>
      <c r="P52" s="27">
        <f t="shared" si="22"/>
        <v>91.966634088698243</v>
      </c>
      <c r="Q52" s="27">
        <f t="shared" si="22"/>
        <v>118.80513239882448</v>
      </c>
      <c r="R52" s="27">
        <f t="shared" si="22"/>
        <v>191.12627171294139</v>
      </c>
      <c r="S52" s="27">
        <f t="shared" si="22"/>
        <v>184.11563855955976</v>
      </c>
      <c r="T52" s="27">
        <f t="shared" si="22"/>
        <v>173.50446711253173</v>
      </c>
      <c r="U52" s="27">
        <f t="shared" si="22"/>
        <v>109.57968703878038</v>
      </c>
      <c r="V52" s="27">
        <f t="shared" si="22"/>
        <v>134.48072548042211</v>
      </c>
      <c r="W52" s="27">
        <f t="shared" si="22"/>
        <v>185.89873802526768</v>
      </c>
      <c r="X52" s="27">
        <f t="shared" si="22"/>
        <v>145.92738620383454</v>
      </c>
      <c r="Y52" s="27">
        <f t="shared" ref="Y52:Z52" si="23">SUM(Y53:Y54)</f>
        <v>178.7074651317462</v>
      </c>
      <c r="Z52" s="27">
        <f t="shared" si="23"/>
        <v>149.57139818332311</v>
      </c>
    </row>
    <row r="53" spans="1:26" ht="11.25" customHeight="1" x14ac:dyDescent="0.2">
      <c r="A53" s="29" t="s">
        <v>116</v>
      </c>
      <c r="B53" s="7" t="s">
        <v>117</v>
      </c>
      <c r="C53" s="8">
        <v>435.55279312302565</v>
      </c>
      <c r="D53" s="8">
        <v>23.149771204962036</v>
      </c>
      <c r="E53" s="8">
        <v>9.1179382110221159</v>
      </c>
      <c r="F53" s="8">
        <v>0.82160970141166612</v>
      </c>
      <c r="G53" s="8">
        <v>0.22620616997252666</v>
      </c>
      <c r="H53" s="8">
        <v>2.2599232855631599</v>
      </c>
      <c r="I53" s="8">
        <v>1.3762751624686655</v>
      </c>
      <c r="J53" s="8">
        <v>1.1445454258177548</v>
      </c>
      <c r="K53" s="8">
        <v>1.0715621671552544</v>
      </c>
      <c r="L53" s="8">
        <v>0.82917226369023334</v>
      </c>
      <c r="M53" s="8">
        <v>1.3835367989840097</v>
      </c>
      <c r="N53" s="8">
        <v>1.2989990841132528</v>
      </c>
      <c r="O53" s="8">
        <v>1.1249089743978289</v>
      </c>
      <c r="P53" s="8">
        <v>91.966634088698243</v>
      </c>
      <c r="Q53" s="8">
        <v>118.80513239882448</v>
      </c>
      <c r="R53" s="8">
        <v>191.12627171294139</v>
      </c>
      <c r="S53" s="8">
        <v>184.11563855955976</v>
      </c>
      <c r="T53" s="8">
        <v>173.50446711253173</v>
      </c>
      <c r="U53" s="8">
        <v>109.57968703878038</v>
      </c>
      <c r="V53" s="8">
        <v>134.48072548042211</v>
      </c>
      <c r="W53" s="8">
        <v>185.89873802526768</v>
      </c>
      <c r="X53" s="8">
        <v>145.92738620383454</v>
      </c>
      <c r="Y53" s="8">
        <v>178.7074651317462</v>
      </c>
      <c r="Z53" s="8">
        <v>149.57139818332311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2.5629609620468383E-2</v>
      </c>
      <c r="E61" s="49">
        <f t="shared" si="24"/>
        <v>2.5434144478160611E-2</v>
      </c>
      <c r="F61" s="49">
        <f t="shared" si="24"/>
        <v>2.2206130220583219E-2</v>
      </c>
      <c r="G61" s="49">
        <f t="shared" si="24"/>
        <v>9.3317230624343685E-3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0.17691799173446096</v>
      </c>
      <c r="O61" s="49">
        <f t="shared" si="24"/>
        <v>0.57266903815932768</v>
      </c>
      <c r="P61" s="49">
        <f t="shared" si="24"/>
        <v>5.0752593696234381E-2</v>
      </c>
      <c r="Q61" s="49">
        <f t="shared" si="24"/>
        <v>8.5436977603019909E-2</v>
      </c>
      <c r="R61" s="49">
        <f t="shared" si="24"/>
        <v>0.32448782064596399</v>
      </c>
      <c r="S61" s="49">
        <f t="shared" si="24"/>
        <v>9.2844816992130264E-2</v>
      </c>
      <c r="T61" s="49">
        <f t="shared" si="24"/>
        <v>0.15021701275456803</v>
      </c>
      <c r="U61" s="49">
        <f t="shared" si="24"/>
        <v>5.7191655422690862E-2</v>
      </c>
      <c r="V61" s="49">
        <f t="shared" si="24"/>
        <v>6.3539673844592345E-2</v>
      </c>
      <c r="W61" s="49">
        <f t="shared" si="24"/>
        <v>0.1145926039432146</v>
      </c>
      <c r="X61" s="49">
        <f t="shared" si="24"/>
        <v>0.11002465308611262</v>
      </c>
      <c r="Y61" s="49">
        <f t="shared" ref="Y61:Z61" si="25">SUM(Y62:Y72)</f>
        <v>0.91408614591318049</v>
      </c>
      <c r="Z61" s="49">
        <f t="shared" si="25"/>
        <v>1.9442689808940832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2.5629609620468383E-2</v>
      </c>
      <c r="E62" s="52">
        <v>2.5434144478160611E-2</v>
      </c>
      <c r="F62" s="52">
        <v>2.2206130220583219E-2</v>
      </c>
      <c r="G62" s="52">
        <v>9.3317230624343685E-3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0.17691799173446096</v>
      </c>
      <c r="O62" s="52">
        <v>0.57266903815932768</v>
      </c>
      <c r="P62" s="52">
        <v>5.0752593696234381E-2</v>
      </c>
      <c r="Q62" s="52">
        <v>8.5436977603019909E-2</v>
      </c>
      <c r="R62" s="52">
        <v>0.32448782064596399</v>
      </c>
      <c r="S62" s="52">
        <v>9.2844816992130264E-2</v>
      </c>
      <c r="T62" s="52">
        <v>0.15021701275456803</v>
      </c>
      <c r="U62" s="52">
        <v>5.7191655422690862E-2</v>
      </c>
      <c r="V62" s="52">
        <v>6.3539673844592345E-2</v>
      </c>
      <c r="W62" s="52">
        <v>0.1145926039432146</v>
      </c>
      <c r="X62" s="52">
        <v>0.11002465308611262</v>
      </c>
      <c r="Y62" s="52">
        <v>0.91408614591318049</v>
      </c>
      <c r="Z62" s="52">
        <v>1.9442689808940832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140.92210973791583</v>
      </c>
      <c r="D2" s="21">
        <f t="shared" ref="D2:X2" si="0">SUM(D3,D17,D22,D25,D26,D51,D52)</f>
        <v>127.6181742517004</v>
      </c>
      <c r="E2" s="21">
        <f t="shared" si="0"/>
        <v>95.960888348560388</v>
      </c>
      <c r="F2" s="21">
        <f t="shared" si="0"/>
        <v>91.341009648270898</v>
      </c>
      <c r="G2" s="21">
        <f t="shared" si="0"/>
        <v>96.86455701871202</v>
      </c>
      <c r="H2" s="21">
        <f t="shared" si="0"/>
        <v>115.14536256126358</v>
      </c>
      <c r="I2" s="21">
        <f t="shared" si="0"/>
        <v>108.84541418709458</v>
      </c>
      <c r="J2" s="21">
        <f t="shared" si="0"/>
        <v>108.48488411899031</v>
      </c>
      <c r="K2" s="21">
        <f t="shared" si="0"/>
        <v>94.79158897288994</v>
      </c>
      <c r="L2" s="21">
        <f t="shared" si="0"/>
        <v>87.626020948174002</v>
      </c>
      <c r="M2" s="21">
        <f t="shared" si="0"/>
        <v>74.411988959580754</v>
      </c>
      <c r="N2" s="21">
        <f t="shared" si="0"/>
        <v>72.083386269619126</v>
      </c>
      <c r="O2" s="21">
        <f t="shared" si="0"/>
        <v>55.91981558611333</v>
      </c>
      <c r="P2" s="21">
        <f t="shared" si="0"/>
        <v>66.13125162816462</v>
      </c>
      <c r="Q2" s="21">
        <f t="shared" si="0"/>
        <v>60.942700257972497</v>
      </c>
      <c r="R2" s="21">
        <f t="shared" si="0"/>
        <v>79.173917622253697</v>
      </c>
      <c r="S2" s="21">
        <f t="shared" si="0"/>
        <v>76.658182038870507</v>
      </c>
      <c r="T2" s="21">
        <f t="shared" si="0"/>
        <v>78.050058102684943</v>
      </c>
      <c r="U2" s="21">
        <f t="shared" si="0"/>
        <v>67.567282547591162</v>
      </c>
      <c r="V2" s="21">
        <f t="shared" si="0"/>
        <v>77.677529290129684</v>
      </c>
      <c r="W2" s="21">
        <f t="shared" si="0"/>
        <v>72.90039961468301</v>
      </c>
      <c r="X2" s="21">
        <f t="shared" si="0"/>
        <v>69.603903795903364</v>
      </c>
      <c r="Y2" s="21">
        <f t="shared" ref="Y2:Z2" si="1">SUM(Y3,Y17,Y22,Y25,Y26,Y51,Y52)</f>
        <v>74.868681307038329</v>
      </c>
      <c r="Z2" s="21">
        <f t="shared" si="1"/>
        <v>62.739342803106574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66.026287418796429</v>
      </c>
      <c r="D3" s="24">
        <f t="shared" ref="D3:W3" si="3">SUM(D4,D8,D11)</f>
        <v>56.554796747782511</v>
      </c>
      <c r="E3" s="24">
        <f t="shared" si="3"/>
        <v>37.782756205669024</v>
      </c>
      <c r="F3" s="24">
        <f t="shared" si="3"/>
        <v>43.009327859807371</v>
      </c>
      <c r="G3" s="24">
        <f t="shared" si="3"/>
        <v>51.463545886430865</v>
      </c>
      <c r="H3" s="24">
        <f t="shared" si="3"/>
        <v>52.074471942167811</v>
      </c>
      <c r="I3" s="24">
        <f t="shared" si="3"/>
        <v>49.433499087495527</v>
      </c>
      <c r="J3" s="24">
        <f t="shared" si="3"/>
        <v>48.587181284012516</v>
      </c>
      <c r="K3" s="24">
        <f t="shared" si="3"/>
        <v>52.294484711837441</v>
      </c>
      <c r="L3" s="24">
        <f t="shared" si="3"/>
        <v>52.438371086025647</v>
      </c>
      <c r="M3" s="24">
        <f t="shared" si="3"/>
        <v>41.616302842365826</v>
      </c>
      <c r="N3" s="24">
        <f t="shared" si="3"/>
        <v>39.50230887317084</v>
      </c>
      <c r="O3" s="24">
        <f t="shared" si="3"/>
        <v>26.274316652952329</v>
      </c>
      <c r="P3" s="24">
        <f t="shared" si="3"/>
        <v>27.45483933731834</v>
      </c>
      <c r="Q3" s="24">
        <f t="shared" si="3"/>
        <v>22.918775684587089</v>
      </c>
      <c r="R3" s="24">
        <f t="shared" si="3"/>
        <v>32.212803117038213</v>
      </c>
      <c r="S3" s="24">
        <f t="shared" si="3"/>
        <v>30.877331106781121</v>
      </c>
      <c r="T3" s="24">
        <f t="shared" si="3"/>
        <v>26.595151270995018</v>
      </c>
      <c r="U3" s="24">
        <f t="shared" si="3"/>
        <v>30.994430991783254</v>
      </c>
      <c r="V3" s="24">
        <f t="shared" si="3"/>
        <v>35.133408883284964</v>
      </c>
      <c r="W3" s="24">
        <f t="shared" si="3"/>
        <v>33.509742034810515</v>
      </c>
      <c r="X3" s="24">
        <f t="shared" ref="X3:Z3" si="4">SUM(X4,X8,X11)</f>
        <v>33.258860655516507</v>
      </c>
      <c r="Y3" s="24">
        <f t="shared" si="4"/>
        <v>33.797793502864799</v>
      </c>
      <c r="Z3" s="24">
        <f t="shared" si="4"/>
        <v>31.270574945650495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53.129177029830004</v>
      </c>
      <c r="D4" s="19">
        <f t="shared" ref="D4:W4" si="6">SUM(D5:D7)</f>
        <v>47.616289508010823</v>
      </c>
      <c r="E4" s="19">
        <f t="shared" si="6"/>
        <v>28.43823885540753</v>
      </c>
      <c r="F4" s="19">
        <f t="shared" si="6"/>
        <v>37.868902523700207</v>
      </c>
      <c r="G4" s="19">
        <f t="shared" si="6"/>
        <v>39.238425131949036</v>
      </c>
      <c r="H4" s="19">
        <f t="shared" si="6"/>
        <v>43.791912336228776</v>
      </c>
      <c r="I4" s="19">
        <f t="shared" si="6"/>
        <v>41.649212239376318</v>
      </c>
      <c r="J4" s="19">
        <f t="shared" si="6"/>
        <v>39.68180665158863</v>
      </c>
      <c r="K4" s="19">
        <f t="shared" si="6"/>
        <v>38.000585946498191</v>
      </c>
      <c r="L4" s="19">
        <f t="shared" si="6"/>
        <v>41.409162637601383</v>
      </c>
      <c r="M4" s="19">
        <f t="shared" si="6"/>
        <v>32.661999263324766</v>
      </c>
      <c r="N4" s="19">
        <f t="shared" si="6"/>
        <v>34.35634730351812</v>
      </c>
      <c r="O4" s="19">
        <f t="shared" si="6"/>
        <v>18.080329475667813</v>
      </c>
      <c r="P4" s="19">
        <f t="shared" si="6"/>
        <v>17.911853096202503</v>
      </c>
      <c r="Q4" s="19">
        <f t="shared" si="6"/>
        <v>14.244474548022325</v>
      </c>
      <c r="R4" s="19">
        <f t="shared" si="6"/>
        <v>19.068837863855158</v>
      </c>
      <c r="S4" s="19">
        <f t="shared" si="6"/>
        <v>16.086728471366335</v>
      </c>
      <c r="T4" s="19">
        <f t="shared" si="6"/>
        <v>14.448264066273746</v>
      </c>
      <c r="U4" s="19">
        <f t="shared" si="6"/>
        <v>16.480534929702298</v>
      </c>
      <c r="V4" s="19">
        <f t="shared" si="6"/>
        <v>22.071271270275499</v>
      </c>
      <c r="W4" s="19">
        <f t="shared" si="6"/>
        <v>20.442304467050675</v>
      </c>
      <c r="X4" s="19">
        <f t="shared" ref="X4:Z4" si="7">SUM(X5:X7)</f>
        <v>20.268529170529348</v>
      </c>
      <c r="Y4" s="19">
        <f t="shared" si="7"/>
        <v>18.023760118373986</v>
      </c>
      <c r="Z4" s="19">
        <f t="shared" si="7"/>
        <v>8.1531820982462122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19.688765485247547</v>
      </c>
      <c r="I5" s="8">
        <v>16.976527614885743</v>
      </c>
      <c r="J5" s="8">
        <v>16.514909209271572</v>
      </c>
      <c r="K5" s="8">
        <v>16.341586204564901</v>
      </c>
      <c r="L5" s="8">
        <v>10.944687317524625</v>
      </c>
      <c r="M5" s="8">
        <v>8.2941533452159657</v>
      </c>
      <c r="N5" s="8">
        <v>6.4013419253948953</v>
      </c>
      <c r="O5" s="8">
        <v>2.3833475395035144</v>
      </c>
      <c r="P5" s="8">
        <v>3.2919889193764225</v>
      </c>
      <c r="Q5" s="8">
        <v>2.8484152022986948</v>
      </c>
      <c r="R5" s="8">
        <v>1.5237839682052765</v>
      </c>
      <c r="S5" s="8">
        <v>0.75821596155086646</v>
      </c>
      <c r="T5" s="8">
        <v>0</v>
      </c>
      <c r="U5" s="8">
        <v>0.80281558905306749</v>
      </c>
      <c r="V5" s="8">
        <v>1.780163706854492</v>
      </c>
      <c r="W5" s="8">
        <v>2.1717981885717532</v>
      </c>
      <c r="X5" s="8">
        <v>1.4423540977475307</v>
      </c>
      <c r="Y5" s="8">
        <v>0.84223344648193843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53.129177029830004</v>
      </c>
      <c r="D7" s="8">
        <v>47.616289508010823</v>
      </c>
      <c r="E7" s="8">
        <v>28.43823885540753</v>
      </c>
      <c r="F7" s="8">
        <v>37.868902523700207</v>
      </c>
      <c r="G7" s="8">
        <v>39.238425131949036</v>
      </c>
      <c r="H7" s="8">
        <v>24.103146850981226</v>
      </c>
      <c r="I7" s="8">
        <v>24.672684624490575</v>
      </c>
      <c r="J7" s="8">
        <v>23.166897442317062</v>
      </c>
      <c r="K7" s="8">
        <v>21.658999741933286</v>
      </c>
      <c r="L7" s="8">
        <v>30.464475320076755</v>
      </c>
      <c r="M7" s="8">
        <v>24.367845918108799</v>
      </c>
      <c r="N7" s="8">
        <v>27.955005378123229</v>
      </c>
      <c r="O7" s="8">
        <v>15.696981936164299</v>
      </c>
      <c r="P7" s="8">
        <v>14.619864176826081</v>
      </c>
      <c r="Q7" s="8">
        <v>11.39605934572363</v>
      </c>
      <c r="R7" s="8">
        <v>17.545053895649882</v>
      </c>
      <c r="S7" s="8">
        <v>15.32851250981547</v>
      </c>
      <c r="T7" s="8">
        <v>14.448264066273746</v>
      </c>
      <c r="U7" s="8">
        <v>15.677719340649231</v>
      </c>
      <c r="V7" s="8">
        <v>20.291107563421008</v>
      </c>
      <c r="W7" s="8">
        <v>18.270506278478923</v>
      </c>
      <c r="X7" s="8">
        <v>18.826175072781819</v>
      </c>
      <c r="Y7" s="8">
        <v>17.181526671892048</v>
      </c>
      <c r="Z7" s="8">
        <v>8.1531820982462122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1.070557182673231</v>
      </c>
      <c r="D8" s="19">
        <f t="shared" si="8"/>
        <v>0.88032426513971873</v>
      </c>
      <c r="E8" s="19">
        <f t="shared" si="8"/>
        <v>0.54631099326537524</v>
      </c>
      <c r="F8" s="19">
        <f t="shared" si="8"/>
        <v>0.10016041839802849</v>
      </c>
      <c r="G8" s="19">
        <f t="shared" si="8"/>
        <v>0.13021612034450211</v>
      </c>
      <c r="H8" s="19">
        <f t="shared" si="8"/>
        <v>0</v>
      </c>
      <c r="I8" s="19">
        <f t="shared" si="8"/>
        <v>0.11348607415210575</v>
      </c>
      <c r="J8" s="19">
        <f t="shared" si="8"/>
        <v>0</v>
      </c>
      <c r="K8" s="19">
        <f t="shared" si="8"/>
        <v>5.2136938573330234</v>
      </c>
      <c r="L8" s="19">
        <f t="shared" si="8"/>
        <v>2.6479725399220686</v>
      </c>
      <c r="M8" s="19">
        <f t="shared" si="8"/>
        <v>0.66297288831670409</v>
      </c>
      <c r="N8" s="19">
        <f t="shared" si="8"/>
        <v>0.18631240959897624</v>
      </c>
      <c r="O8" s="19">
        <f t="shared" si="8"/>
        <v>2.6200524351167558</v>
      </c>
      <c r="P8" s="19">
        <f t="shared" si="8"/>
        <v>1.2386998497314088</v>
      </c>
      <c r="Q8" s="19">
        <f t="shared" si="8"/>
        <v>1.5266348582436706</v>
      </c>
      <c r="R8" s="19">
        <f t="shared" si="8"/>
        <v>1.7409698704820467</v>
      </c>
      <c r="S8" s="19">
        <f t="shared" si="8"/>
        <v>0.90909825960079704</v>
      </c>
      <c r="T8" s="19">
        <f t="shared" si="8"/>
        <v>0.71854888417239182</v>
      </c>
      <c r="U8" s="19">
        <f t="shared" si="8"/>
        <v>0</v>
      </c>
      <c r="V8" s="19">
        <f t="shared" si="8"/>
        <v>0.18164464488030355</v>
      </c>
      <c r="W8" s="19">
        <f t="shared" si="8"/>
        <v>0.18227253348798267</v>
      </c>
      <c r="X8" s="19">
        <f t="shared" si="8"/>
        <v>0.43647973862835404</v>
      </c>
      <c r="Y8" s="19">
        <f t="shared" ref="Y8:Z8" si="9">SUM(Y9:Y10)</f>
        <v>0.84246511858789752</v>
      </c>
      <c r="Z8" s="19">
        <f t="shared" si="9"/>
        <v>7.8509115446927717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1.070557182673231</v>
      </c>
      <c r="D10" s="8">
        <v>0.88032426513971873</v>
      </c>
      <c r="E10" s="8">
        <v>0.54631099326537524</v>
      </c>
      <c r="F10" s="8">
        <v>0.10016041839802849</v>
      </c>
      <c r="G10" s="8">
        <v>0.13021612034450211</v>
      </c>
      <c r="H10" s="8">
        <v>0</v>
      </c>
      <c r="I10" s="8">
        <v>0.11348607415210575</v>
      </c>
      <c r="J10" s="8">
        <v>0</v>
      </c>
      <c r="K10" s="8">
        <v>5.2136938573330234</v>
      </c>
      <c r="L10" s="8">
        <v>2.6479725399220686</v>
      </c>
      <c r="M10" s="8">
        <v>0.66297288831670409</v>
      </c>
      <c r="N10" s="8">
        <v>0.18631240959897624</v>
      </c>
      <c r="O10" s="8">
        <v>2.6200524351167558</v>
      </c>
      <c r="P10" s="8">
        <v>1.2386998497314088</v>
      </c>
      <c r="Q10" s="8">
        <v>1.5266348582436706</v>
      </c>
      <c r="R10" s="8">
        <v>1.7409698704820467</v>
      </c>
      <c r="S10" s="8">
        <v>0.90909825960079704</v>
      </c>
      <c r="T10" s="8">
        <v>0.71854888417239182</v>
      </c>
      <c r="U10" s="8">
        <v>0</v>
      </c>
      <c r="V10" s="8">
        <v>0.18164464488030355</v>
      </c>
      <c r="W10" s="8">
        <v>0.18227253348798267</v>
      </c>
      <c r="X10" s="8">
        <v>0.43647973862835404</v>
      </c>
      <c r="Y10" s="8">
        <v>0.84246511858789752</v>
      </c>
      <c r="Z10" s="8">
        <v>7.8509115446927717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11.826553206293191</v>
      </c>
      <c r="D11" s="19">
        <f t="shared" si="10"/>
        <v>8.0581829746319684</v>
      </c>
      <c r="E11" s="19">
        <f t="shared" si="10"/>
        <v>8.7982063569961202</v>
      </c>
      <c r="F11" s="19">
        <f t="shared" si="10"/>
        <v>5.0402649177091385</v>
      </c>
      <c r="G11" s="19">
        <f t="shared" si="10"/>
        <v>12.094904634137333</v>
      </c>
      <c r="H11" s="19">
        <f t="shared" si="10"/>
        <v>8.2825596059390332</v>
      </c>
      <c r="I11" s="19">
        <f t="shared" si="10"/>
        <v>7.6708007739671009</v>
      </c>
      <c r="J11" s="19">
        <f t="shared" si="10"/>
        <v>8.9053746324238841</v>
      </c>
      <c r="K11" s="19">
        <f t="shared" si="10"/>
        <v>9.0802049080062215</v>
      </c>
      <c r="L11" s="19">
        <f t="shared" si="10"/>
        <v>8.3812359085021981</v>
      </c>
      <c r="M11" s="19">
        <f t="shared" si="10"/>
        <v>8.2913306907243598</v>
      </c>
      <c r="N11" s="19">
        <f t="shared" si="10"/>
        <v>4.9596491600537407</v>
      </c>
      <c r="O11" s="19">
        <f t="shared" si="10"/>
        <v>5.5739347421677623</v>
      </c>
      <c r="P11" s="19">
        <f t="shared" si="10"/>
        <v>8.3042863913844318</v>
      </c>
      <c r="Q11" s="19">
        <f t="shared" si="10"/>
        <v>7.1476662783210934</v>
      </c>
      <c r="R11" s="19">
        <f t="shared" si="10"/>
        <v>11.402995382701006</v>
      </c>
      <c r="S11" s="19">
        <f t="shared" si="10"/>
        <v>13.881504375813988</v>
      </c>
      <c r="T11" s="19">
        <f t="shared" si="10"/>
        <v>11.42833832054888</v>
      </c>
      <c r="U11" s="19">
        <f t="shared" si="10"/>
        <v>14.513896062080955</v>
      </c>
      <c r="V11" s="19">
        <f t="shared" si="10"/>
        <v>12.880492968129163</v>
      </c>
      <c r="W11" s="19">
        <f t="shared" si="10"/>
        <v>12.885165034271857</v>
      </c>
      <c r="X11" s="19">
        <f t="shared" si="10"/>
        <v>12.553851746358804</v>
      </c>
      <c r="Y11" s="19">
        <f t="shared" ref="Y11:Z11" si="11">SUM(Y12:Y16)</f>
        <v>14.93156826590292</v>
      </c>
      <c r="Z11" s="19">
        <f t="shared" si="11"/>
        <v>15.26648130271151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11.826553206293191</v>
      </c>
      <c r="D13" s="8">
        <v>8.0581829746319684</v>
      </c>
      <c r="E13" s="8">
        <v>8.7982063569961202</v>
      </c>
      <c r="F13" s="8">
        <v>5.0402649177091385</v>
      </c>
      <c r="G13" s="8">
        <v>12.094904634137333</v>
      </c>
      <c r="H13" s="8">
        <v>8.2825596059390332</v>
      </c>
      <c r="I13" s="8">
        <v>7.6708007739671009</v>
      </c>
      <c r="J13" s="8">
        <v>8.9053746324238841</v>
      </c>
      <c r="K13" s="8">
        <v>9.0802049080062215</v>
      </c>
      <c r="L13" s="8">
        <v>8.3812359085021981</v>
      </c>
      <c r="M13" s="8">
        <v>8.2913306907243598</v>
      </c>
      <c r="N13" s="8">
        <v>4.9596491600537407</v>
      </c>
      <c r="O13" s="8">
        <v>5.5739347421677623</v>
      </c>
      <c r="P13" s="8">
        <v>8.3042863913844318</v>
      </c>
      <c r="Q13" s="8">
        <v>7.1476662783210934</v>
      </c>
      <c r="R13" s="8">
        <v>11.402995382701006</v>
      </c>
      <c r="S13" s="8">
        <v>13.881504375813988</v>
      </c>
      <c r="T13" s="8">
        <v>11.42833832054888</v>
      </c>
      <c r="U13" s="8">
        <v>14.513896062080955</v>
      </c>
      <c r="V13" s="8">
        <v>12.880492968129163</v>
      </c>
      <c r="W13" s="8">
        <v>12.885165034271857</v>
      </c>
      <c r="X13" s="8">
        <v>12.553851746358804</v>
      </c>
      <c r="Y13" s="8">
        <v>14.93156826590292</v>
      </c>
      <c r="Z13" s="8">
        <v>15.26648130271151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1.4406334473055786</v>
      </c>
      <c r="D26" s="27">
        <f t="shared" si="16"/>
        <v>4.9926350652990612</v>
      </c>
      <c r="E26" s="27">
        <f t="shared" si="16"/>
        <v>1.127060932051025</v>
      </c>
      <c r="F26" s="27">
        <f t="shared" si="16"/>
        <v>7.3435345792410001</v>
      </c>
      <c r="G26" s="27">
        <f t="shared" si="16"/>
        <v>5.4086632107533061</v>
      </c>
      <c r="H26" s="27">
        <f t="shared" si="16"/>
        <v>8.0086390314034368</v>
      </c>
      <c r="I26" s="27">
        <f t="shared" si="16"/>
        <v>14.80596347918801</v>
      </c>
      <c r="J26" s="27">
        <f t="shared" si="16"/>
        <v>13.839765032618956</v>
      </c>
      <c r="K26" s="27">
        <f t="shared" si="16"/>
        <v>12.194717974460319</v>
      </c>
      <c r="L26" s="27">
        <f t="shared" si="16"/>
        <v>7.8218695702373351</v>
      </c>
      <c r="M26" s="27">
        <f t="shared" si="16"/>
        <v>1.277562539363114</v>
      </c>
      <c r="N26" s="27">
        <f t="shared" si="16"/>
        <v>0.25735489578691445</v>
      </c>
      <c r="O26" s="27">
        <f t="shared" si="16"/>
        <v>0.47497544002659642</v>
      </c>
      <c r="P26" s="27">
        <f t="shared" si="16"/>
        <v>1.1185393664094501</v>
      </c>
      <c r="Q26" s="27">
        <f t="shared" si="16"/>
        <v>1.2108953736179715</v>
      </c>
      <c r="R26" s="27">
        <f t="shared" si="16"/>
        <v>1.6890149902392029</v>
      </c>
      <c r="S26" s="27">
        <f t="shared" si="16"/>
        <v>0.85571190729684976</v>
      </c>
      <c r="T26" s="27">
        <f t="shared" si="16"/>
        <v>3.1627814226049806</v>
      </c>
      <c r="U26" s="27">
        <f t="shared" si="16"/>
        <v>1.3476298767417725</v>
      </c>
      <c r="V26" s="27">
        <f t="shared" si="16"/>
        <v>0.97908114597600593</v>
      </c>
      <c r="W26" s="27">
        <f t="shared" si="16"/>
        <v>1.4433321263599557</v>
      </c>
      <c r="X26" s="27">
        <f t="shared" si="16"/>
        <v>1.2242366115712131</v>
      </c>
      <c r="Y26" s="27">
        <f t="shared" ref="Y26:Z26" si="17">SUM(Y27,Y33)</f>
        <v>0.92564230027947003</v>
      </c>
      <c r="Z26" s="27">
        <f t="shared" si="17"/>
        <v>1.4715758364300735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1.4406334473055786</v>
      </c>
      <c r="D33" s="19">
        <f t="shared" si="20"/>
        <v>4.9926350652990612</v>
      </c>
      <c r="E33" s="19">
        <f t="shared" si="20"/>
        <v>1.127060932051025</v>
      </c>
      <c r="F33" s="19">
        <f t="shared" si="20"/>
        <v>7.3435345792410001</v>
      </c>
      <c r="G33" s="19">
        <f t="shared" si="20"/>
        <v>5.4086632107533061</v>
      </c>
      <c r="H33" s="19">
        <f t="shared" si="20"/>
        <v>8.0086390314034368</v>
      </c>
      <c r="I33" s="19">
        <f t="shared" si="20"/>
        <v>14.80596347918801</v>
      </c>
      <c r="J33" s="19">
        <f t="shared" si="20"/>
        <v>13.839765032618956</v>
      </c>
      <c r="K33" s="19">
        <f t="shared" si="20"/>
        <v>12.194717974460319</v>
      </c>
      <c r="L33" s="19">
        <f t="shared" si="20"/>
        <v>7.8218695702373351</v>
      </c>
      <c r="M33" s="19">
        <f t="shared" si="20"/>
        <v>1.277562539363114</v>
      </c>
      <c r="N33" s="19">
        <f t="shared" si="20"/>
        <v>0.25735489578691445</v>
      </c>
      <c r="O33" s="19">
        <f t="shared" si="20"/>
        <v>0.47497544002659642</v>
      </c>
      <c r="P33" s="19">
        <f t="shared" si="20"/>
        <v>1.1185393664094501</v>
      </c>
      <c r="Q33" s="19">
        <f t="shared" si="20"/>
        <v>1.2108953736179715</v>
      </c>
      <c r="R33" s="19">
        <f t="shared" si="20"/>
        <v>1.6890149902392029</v>
      </c>
      <c r="S33" s="19">
        <f t="shared" si="20"/>
        <v>0.85571190729684976</v>
      </c>
      <c r="T33" s="19">
        <f t="shared" si="20"/>
        <v>3.1627814226049806</v>
      </c>
      <c r="U33" s="19">
        <f t="shared" si="20"/>
        <v>1.3476298767417725</v>
      </c>
      <c r="V33" s="19">
        <f t="shared" si="20"/>
        <v>0.97908114597600593</v>
      </c>
      <c r="W33" s="19">
        <f t="shared" si="20"/>
        <v>1.4433321263599557</v>
      </c>
      <c r="X33" s="19">
        <f t="shared" si="20"/>
        <v>1.2242366115712131</v>
      </c>
      <c r="Y33" s="19">
        <f t="shared" ref="Y33:Z33" si="21">SUM(Y34:Y50)</f>
        <v>0.92564230027947003</v>
      </c>
      <c r="Z33" s="19">
        <f t="shared" si="21"/>
        <v>1.4715758364300735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0.22802974108459437</v>
      </c>
      <c r="P36" s="8">
        <v>0.35533125350645606</v>
      </c>
      <c r="Q36" s="8">
        <v>0.28695883765652769</v>
      </c>
      <c r="R36" s="8">
        <v>0.39961269716911341</v>
      </c>
      <c r="S36" s="8">
        <v>0</v>
      </c>
      <c r="T36" s="8">
        <v>0.37088071466626488</v>
      </c>
      <c r="U36" s="8">
        <v>0.4280287229191142</v>
      </c>
      <c r="V36" s="8">
        <v>0.47208988365237081</v>
      </c>
      <c r="W36" s="8">
        <v>0.93969592549993552</v>
      </c>
      <c r="X36" s="8">
        <v>0.7906846584232895</v>
      </c>
      <c r="Y36" s="8">
        <v>0.92564230027947003</v>
      </c>
      <c r="Z36" s="8">
        <v>0.95806118065537793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1.4406334473055786</v>
      </c>
      <c r="D43" s="8">
        <v>0.95434278651665105</v>
      </c>
      <c r="E43" s="8">
        <v>0.56999443511366144</v>
      </c>
      <c r="F43" s="8">
        <v>1.0700893240008382</v>
      </c>
      <c r="G43" s="8">
        <v>5.4086632107533061</v>
      </c>
      <c r="H43" s="8">
        <v>0.63013142436844494</v>
      </c>
      <c r="I43" s="8">
        <v>0.31602867438897075</v>
      </c>
      <c r="J43" s="8">
        <v>0.5669235322522489</v>
      </c>
      <c r="K43" s="8">
        <v>0.50879822600209235</v>
      </c>
      <c r="L43" s="8">
        <v>0.29621320410646224</v>
      </c>
      <c r="M43" s="8">
        <v>0.26043700727859198</v>
      </c>
      <c r="N43" s="8">
        <v>0.25735489578691445</v>
      </c>
      <c r="O43" s="8">
        <v>0.24694569894200205</v>
      </c>
      <c r="P43" s="8">
        <v>0.76320811290299395</v>
      </c>
      <c r="Q43" s="8">
        <v>0.61480836338613987</v>
      </c>
      <c r="R43" s="8">
        <v>0.85891705754778791</v>
      </c>
      <c r="S43" s="8">
        <v>0.85571190729684976</v>
      </c>
      <c r="T43" s="8">
        <v>2.7919007079387157</v>
      </c>
      <c r="U43" s="8">
        <v>0.91960115382265839</v>
      </c>
      <c r="V43" s="8">
        <v>0.50699126232363512</v>
      </c>
      <c r="W43" s="8">
        <v>0.50363620086002003</v>
      </c>
      <c r="X43" s="8">
        <v>0.43355195314792366</v>
      </c>
      <c r="Y43" s="8">
        <v>0</v>
      </c>
      <c r="Z43" s="8">
        <v>0.51351465577469557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4.0382922787824098</v>
      </c>
      <c r="E44" s="8">
        <v>0.55706649693736365</v>
      </c>
      <c r="F44" s="8">
        <v>6.2734452552401621</v>
      </c>
      <c r="G44" s="8">
        <v>0</v>
      </c>
      <c r="H44" s="8">
        <v>7.378507607034992</v>
      </c>
      <c r="I44" s="8">
        <v>14.48993480479904</v>
      </c>
      <c r="J44" s="8">
        <v>13.272841500366708</v>
      </c>
      <c r="K44" s="8">
        <v>11.685919748458227</v>
      </c>
      <c r="L44" s="8">
        <v>7.5256563661308729</v>
      </c>
      <c r="M44" s="8">
        <v>1.0171255320845221</v>
      </c>
      <c r="N44" s="8">
        <v>0</v>
      </c>
      <c r="O44" s="8">
        <v>0</v>
      </c>
      <c r="P44" s="8">
        <v>0</v>
      </c>
      <c r="Q44" s="8">
        <v>0.30912817257530378</v>
      </c>
      <c r="R44" s="8">
        <v>0.43048523552230167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73.455188871813817</v>
      </c>
      <c r="D51" s="27">
        <v>66.070742438618822</v>
      </c>
      <c r="E51" s="27">
        <v>57.051071210840348</v>
      </c>
      <c r="F51" s="27">
        <v>40.988147209222525</v>
      </c>
      <c r="G51" s="27">
        <v>39.992347921527852</v>
      </c>
      <c r="H51" s="27">
        <v>55.06225158769233</v>
      </c>
      <c r="I51" s="27">
        <v>44.605951620411034</v>
      </c>
      <c r="J51" s="27">
        <v>46.057937802358836</v>
      </c>
      <c r="K51" s="27">
        <v>30.302386286592174</v>
      </c>
      <c r="L51" s="27">
        <v>27.365780291911022</v>
      </c>
      <c r="M51" s="27">
        <v>31.518123577851803</v>
      </c>
      <c r="N51" s="27">
        <v>32.323722500661368</v>
      </c>
      <c r="O51" s="27">
        <v>29.1705234931344</v>
      </c>
      <c r="P51" s="27">
        <v>37.557872924436836</v>
      </c>
      <c r="Q51" s="27">
        <v>36.813029199767435</v>
      </c>
      <c r="R51" s="27">
        <v>45.272099514976276</v>
      </c>
      <c r="S51" s="27">
        <v>44.925139024792536</v>
      </c>
      <c r="T51" s="27">
        <v>48.292125409084939</v>
      </c>
      <c r="U51" s="27">
        <v>35.225221679066131</v>
      </c>
      <c r="V51" s="27">
        <v>41.565039260868708</v>
      </c>
      <c r="W51" s="27">
        <v>37.947325453512548</v>
      </c>
      <c r="X51" s="27">
        <v>35.120806528815635</v>
      </c>
      <c r="Y51" s="27">
        <v>40.14524550389406</v>
      </c>
      <c r="Z51" s="27">
        <v>29.997192021026002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595.52703698262644</v>
      </c>
      <c r="D2" s="21">
        <f t="shared" ref="D2:X2" si="0">SUM(D3,D17,D22,D25,D26,D51,D52)</f>
        <v>598.57141328852936</v>
      </c>
      <c r="E2" s="21">
        <f t="shared" si="0"/>
        <v>541.46101824433561</v>
      </c>
      <c r="F2" s="21">
        <f t="shared" si="0"/>
        <v>506.41503471858181</v>
      </c>
      <c r="G2" s="21">
        <f t="shared" si="0"/>
        <v>488.29496181857718</v>
      </c>
      <c r="H2" s="21">
        <f t="shared" si="0"/>
        <v>475.68696641302415</v>
      </c>
      <c r="I2" s="21">
        <f t="shared" si="0"/>
        <v>587.29133184910404</v>
      </c>
      <c r="J2" s="21">
        <f t="shared" si="0"/>
        <v>554.90655738651026</v>
      </c>
      <c r="K2" s="21">
        <f t="shared" si="0"/>
        <v>589.34666049367479</v>
      </c>
      <c r="L2" s="21">
        <f t="shared" si="0"/>
        <v>595.03819488984311</v>
      </c>
      <c r="M2" s="21">
        <f t="shared" si="0"/>
        <v>257.93058021908791</v>
      </c>
      <c r="N2" s="21">
        <f t="shared" si="0"/>
        <v>218.84810289896743</v>
      </c>
      <c r="O2" s="21">
        <f t="shared" si="0"/>
        <v>134.89182580980432</v>
      </c>
      <c r="P2" s="21">
        <f t="shared" si="0"/>
        <v>145.42476820807642</v>
      </c>
      <c r="Q2" s="21">
        <f t="shared" si="0"/>
        <v>102.59567999999999</v>
      </c>
      <c r="R2" s="21">
        <f t="shared" si="0"/>
        <v>125.31269808</v>
      </c>
      <c r="S2" s="21">
        <f t="shared" si="0"/>
        <v>110.72108808000003</v>
      </c>
      <c r="T2" s="21">
        <f t="shared" si="0"/>
        <v>110.77157808000001</v>
      </c>
      <c r="U2" s="21">
        <f t="shared" si="0"/>
        <v>109.20416652000002</v>
      </c>
      <c r="V2" s="21">
        <f t="shared" si="0"/>
        <v>150.30645984</v>
      </c>
      <c r="W2" s="21">
        <f t="shared" si="0"/>
        <v>108.09681983999998</v>
      </c>
      <c r="X2" s="21">
        <f t="shared" si="0"/>
        <v>111.73376412000002</v>
      </c>
      <c r="Y2" s="21">
        <f t="shared" ref="Y2:Z2" si="1">SUM(Y3,Y17,Y22,Y25,Y26,Y51,Y52)</f>
        <v>78.612728040000022</v>
      </c>
      <c r="Z2" s="21">
        <f t="shared" si="1"/>
        <v>81.036450000000002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454.90707554262644</v>
      </c>
      <c r="D3" s="24">
        <f t="shared" ref="D3:W3" si="3">SUM(D4,D8,D11)</f>
        <v>381.35554280852944</v>
      </c>
      <c r="E3" s="24">
        <f t="shared" si="3"/>
        <v>369.25492968433559</v>
      </c>
      <c r="F3" s="24">
        <f t="shared" si="3"/>
        <v>371.03916159858181</v>
      </c>
      <c r="G3" s="24">
        <f t="shared" si="3"/>
        <v>319.47566109857718</v>
      </c>
      <c r="H3" s="24">
        <f t="shared" si="3"/>
        <v>322.54531577302419</v>
      </c>
      <c r="I3" s="24">
        <f t="shared" si="3"/>
        <v>320.42848992910405</v>
      </c>
      <c r="J3" s="24">
        <f t="shared" si="3"/>
        <v>304.10524866651019</v>
      </c>
      <c r="K3" s="24">
        <f t="shared" si="3"/>
        <v>333.38553729367464</v>
      </c>
      <c r="L3" s="24">
        <f t="shared" si="3"/>
        <v>394.77826824984311</v>
      </c>
      <c r="M3" s="24">
        <f t="shared" si="3"/>
        <v>36.228990219087912</v>
      </c>
      <c r="N3" s="24">
        <f t="shared" si="3"/>
        <v>1.1582031389673992</v>
      </c>
      <c r="O3" s="24">
        <f t="shared" si="3"/>
        <v>1.1499437298042923</v>
      </c>
      <c r="P3" s="24">
        <f t="shared" si="3"/>
        <v>1.1243482080763911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255.79044907573385</v>
      </c>
      <c r="D4" s="19">
        <f t="shared" ref="D4:W4" si="6">SUM(D5:D7)</f>
        <v>148.41834314506454</v>
      </c>
      <c r="E4" s="19">
        <f t="shared" si="6"/>
        <v>146.01629892424882</v>
      </c>
      <c r="F4" s="19">
        <f t="shared" si="6"/>
        <v>149.37159041789073</v>
      </c>
      <c r="G4" s="19">
        <f t="shared" si="6"/>
        <v>134.46690081872794</v>
      </c>
      <c r="H4" s="19">
        <f t="shared" si="6"/>
        <v>155.09720872799997</v>
      </c>
      <c r="I4" s="19">
        <f t="shared" si="6"/>
        <v>136.27331229570353</v>
      </c>
      <c r="J4" s="19">
        <f t="shared" si="6"/>
        <v>154.18478398312331</v>
      </c>
      <c r="K4" s="19">
        <f t="shared" si="6"/>
        <v>126.61318586254789</v>
      </c>
      <c r="L4" s="19">
        <f t="shared" si="6"/>
        <v>187.28288095737304</v>
      </c>
      <c r="M4" s="19">
        <f t="shared" si="6"/>
        <v>32.735082212104736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  <c r="Y5" s="8">
        <f>FC_IND_PPP_PU_E!Y5+FC_IND_PPP_PA_E!Y5+FC_IND_PPP_PR_E!Y5</f>
        <v>0</v>
      </c>
      <c r="Z5" s="8">
        <f>FC_IND_PPP_PU_E!Z5+FC_IND_PPP_PA_E!Z5+FC_IND_PPP_PR_E!Z5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255.79044907573385</v>
      </c>
      <c r="D7" s="8">
        <f>FC_IND_PPP_PU_E!D7+FC_IND_PPP_PA_E!D7+FC_IND_PPP_PR_E!D7</f>
        <v>148.41834314506454</v>
      </c>
      <c r="E7" s="8">
        <f>FC_IND_PPP_PU_E!E7+FC_IND_PPP_PA_E!E7+FC_IND_PPP_PR_E!E7</f>
        <v>146.01629892424882</v>
      </c>
      <c r="F7" s="8">
        <f>FC_IND_PPP_PU_E!F7+FC_IND_PPP_PA_E!F7+FC_IND_PPP_PR_E!F7</f>
        <v>149.37159041789073</v>
      </c>
      <c r="G7" s="8">
        <f>FC_IND_PPP_PU_E!G7+FC_IND_PPP_PA_E!G7+FC_IND_PPP_PR_E!G7</f>
        <v>134.46690081872794</v>
      </c>
      <c r="H7" s="8">
        <f>FC_IND_PPP_PU_E!H7+FC_IND_PPP_PA_E!H7+FC_IND_PPP_PR_E!H7</f>
        <v>155.09720872799997</v>
      </c>
      <c r="I7" s="8">
        <f>FC_IND_PPP_PU_E!I7+FC_IND_PPP_PA_E!I7+FC_IND_PPP_PR_E!I7</f>
        <v>136.27331229570353</v>
      </c>
      <c r="J7" s="8">
        <f>FC_IND_PPP_PU_E!J7+FC_IND_PPP_PA_E!J7+FC_IND_PPP_PR_E!J7</f>
        <v>154.18478398312331</v>
      </c>
      <c r="K7" s="8">
        <f>FC_IND_PPP_PU_E!K7+FC_IND_PPP_PA_E!K7+FC_IND_PPP_PR_E!K7</f>
        <v>126.61318586254789</v>
      </c>
      <c r="L7" s="8">
        <f>FC_IND_PPP_PU_E!L7+FC_IND_PPP_PA_E!L7+FC_IND_PPP_PR_E!L7</f>
        <v>187.28288095737304</v>
      </c>
      <c r="M7" s="8">
        <f>FC_IND_PPP_PU_E!M7+FC_IND_PPP_PA_E!M7+FC_IND_PPP_PR_E!M7</f>
        <v>32.735082212104736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  <c r="Y7" s="8">
        <f>FC_IND_PPP_PU_E!Y7+FC_IND_PPP_PA_E!Y7+FC_IND_PPP_PR_E!Y7</f>
        <v>0</v>
      </c>
      <c r="Z7" s="8">
        <f>FC_IND_PPP_PU_E!Z7+FC_IND_PPP_PA_E!Z7+FC_IND_PPP_PR_E!Z7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199.11662646689257</v>
      </c>
      <c r="D8" s="19">
        <f t="shared" ref="D8:W8" si="9">SUM(D9:D10)</f>
        <v>232.93719966346487</v>
      </c>
      <c r="E8" s="19">
        <f t="shared" si="9"/>
        <v>223.23863076008681</v>
      </c>
      <c r="F8" s="19">
        <f t="shared" si="9"/>
        <v>221.66757118069106</v>
      </c>
      <c r="G8" s="19">
        <f t="shared" si="9"/>
        <v>185.00876027984924</v>
      </c>
      <c r="H8" s="19">
        <f t="shared" si="9"/>
        <v>167.44810704502419</v>
      </c>
      <c r="I8" s="19">
        <f t="shared" si="9"/>
        <v>184.15517763340051</v>
      </c>
      <c r="J8" s="19">
        <f t="shared" si="9"/>
        <v>149.92046468338688</v>
      </c>
      <c r="K8" s="19">
        <f t="shared" si="9"/>
        <v>206.77235143112676</v>
      </c>
      <c r="L8" s="19">
        <f t="shared" si="9"/>
        <v>207.4953872924701</v>
      </c>
      <c r="M8" s="19">
        <f t="shared" si="9"/>
        <v>3.4939080069831747</v>
      </c>
      <c r="N8" s="19">
        <f t="shared" si="9"/>
        <v>1.1582031389673992</v>
      </c>
      <c r="O8" s="19">
        <f t="shared" si="9"/>
        <v>1.1499437298042923</v>
      </c>
      <c r="P8" s="19">
        <f t="shared" si="9"/>
        <v>1.1243482080763911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  <c r="Y9" s="8">
        <f>FC_IND_PPP_PU_E!Y9+FC_IND_PPP_PA_E!Y9+FC_IND_PPP_PR_E!Y9</f>
        <v>0</v>
      </c>
      <c r="Z9" s="8">
        <f>FC_IND_PPP_PU_E!Z9+FC_IND_PPP_PA_E!Z9+FC_IND_PPP_PR_E!Z9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199.11662646689257</v>
      </c>
      <c r="D10" s="8">
        <f>FC_IND_PPP_PU_E!D10+FC_IND_PPP_PA_E!D10+FC_IND_PPP_PR_E!D10</f>
        <v>232.93719966346487</v>
      </c>
      <c r="E10" s="8">
        <f>FC_IND_PPP_PU_E!E10+FC_IND_PPP_PA_E!E10+FC_IND_PPP_PR_E!E10</f>
        <v>223.23863076008681</v>
      </c>
      <c r="F10" s="8">
        <f>FC_IND_PPP_PU_E!F10+FC_IND_PPP_PA_E!F10+FC_IND_PPP_PR_E!F10</f>
        <v>221.66757118069106</v>
      </c>
      <c r="G10" s="8">
        <f>FC_IND_PPP_PU_E!G10+FC_IND_PPP_PA_E!G10+FC_IND_PPP_PR_E!G10</f>
        <v>185.00876027984924</v>
      </c>
      <c r="H10" s="8">
        <f>FC_IND_PPP_PU_E!H10+FC_IND_PPP_PA_E!H10+FC_IND_PPP_PR_E!H10</f>
        <v>167.44810704502419</v>
      </c>
      <c r="I10" s="8">
        <f>FC_IND_PPP_PU_E!I10+FC_IND_PPP_PA_E!I10+FC_IND_PPP_PR_E!I10</f>
        <v>184.15517763340051</v>
      </c>
      <c r="J10" s="8">
        <f>FC_IND_PPP_PU_E!J10+FC_IND_PPP_PA_E!J10+FC_IND_PPP_PR_E!J10</f>
        <v>149.92046468338688</v>
      </c>
      <c r="K10" s="8">
        <f>FC_IND_PPP_PU_E!K10+FC_IND_PPP_PA_E!K10+FC_IND_PPP_PR_E!K10</f>
        <v>206.77235143112676</v>
      </c>
      <c r="L10" s="8">
        <f>FC_IND_PPP_PU_E!L10+FC_IND_PPP_PA_E!L10+FC_IND_PPP_PR_E!L10</f>
        <v>207.4953872924701</v>
      </c>
      <c r="M10" s="8">
        <f>FC_IND_PPP_PU_E!M10+FC_IND_PPP_PA_E!M10+FC_IND_PPP_PR_E!M10</f>
        <v>3.4939080069831747</v>
      </c>
      <c r="N10" s="8">
        <f>FC_IND_PPP_PU_E!N10+FC_IND_PPP_PA_E!N10+FC_IND_PPP_PR_E!N10</f>
        <v>1.1582031389673992</v>
      </c>
      <c r="O10" s="8">
        <f>FC_IND_PPP_PU_E!O10+FC_IND_PPP_PA_E!O10+FC_IND_PPP_PR_E!O10</f>
        <v>1.1499437298042923</v>
      </c>
      <c r="P10" s="8">
        <f>FC_IND_PPP_PU_E!P10+FC_IND_PPP_PA_E!P10+FC_IND_PPP_PR_E!P10</f>
        <v>1.1243482080763911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  <c r="Y10" s="8">
        <f>FC_IND_PPP_PU_E!Y10+FC_IND_PPP_PA_E!Y10+FC_IND_PPP_PR_E!Y10</f>
        <v>0</v>
      </c>
      <c r="Z10" s="8">
        <f>FC_IND_PPP_PU_E!Z10+FC_IND_PPP_PA_E!Z10+FC_IND_PPP_PR_E!Z10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  <c r="Y12" s="8">
        <f>FC_IND_PPP_PU_E!Y12+FC_IND_PPP_PA_E!Y12+FC_IND_PPP_PR_E!Y12</f>
        <v>0</v>
      </c>
      <c r="Z12" s="8">
        <f>FC_IND_PPP_PU_E!Z12+FC_IND_PPP_PA_E!Z12+FC_IND_PPP_PR_E!Z12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  <c r="Y13" s="8">
        <f>FC_IND_PPP_PU_E!Y13+FC_IND_PPP_PA_E!Y13+FC_IND_PPP_PR_E!Y13</f>
        <v>0</v>
      </c>
      <c r="Z13" s="8">
        <f>FC_IND_PPP_PU_E!Z13+FC_IND_PPP_PA_E!Z13+FC_IND_PPP_PR_E!Z13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  <c r="Y16" s="8">
        <f>FC_IND_PPP_PU_E!Y16+FC_IND_PPP_PA_E!Y16+FC_IND_PPP_PR_E!Y16</f>
        <v>0</v>
      </c>
      <c r="Z16" s="8">
        <f>FC_IND_PPP_PU_E!Z16+FC_IND_PPP_PA_E!Z16+FC_IND_PPP_PR_E!Z16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  <c r="Y23" s="8">
        <f>FC_IND_PPP_PU_E!Y23+FC_IND_PPP_PA_E!Y23+FC_IND_PPP_PR_E!Y23</f>
        <v>0</v>
      </c>
      <c r="Z23" s="8">
        <f>FC_IND_PPP_PU_E!Z23+FC_IND_PPP_PA_E!Z23+FC_IND_PPP_PR_E!Z23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  <c r="Y24" s="8">
        <f>FC_IND_PPP_PU_E!Y24+FC_IND_PPP_PA_E!Y24+FC_IND_PPP_PR_E!Y24</f>
        <v>0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3.1861814400000004</v>
      </c>
      <c r="D26" s="27">
        <f t="shared" ref="D26:W26" si="21">SUM(D27,D33)</f>
        <v>46.963590479999986</v>
      </c>
      <c r="E26" s="27">
        <f t="shared" si="21"/>
        <v>21.947848560000004</v>
      </c>
      <c r="F26" s="27">
        <f t="shared" si="21"/>
        <v>25.015741920000011</v>
      </c>
      <c r="G26" s="27">
        <f t="shared" si="21"/>
        <v>25.015741920000007</v>
      </c>
      <c r="H26" s="27">
        <f t="shared" si="21"/>
        <v>15.634769040000002</v>
      </c>
      <c r="I26" s="27">
        <f t="shared" si="21"/>
        <v>25.015741920000004</v>
      </c>
      <c r="J26" s="27">
        <f t="shared" si="21"/>
        <v>21.879648720000002</v>
      </c>
      <c r="K26" s="27">
        <f t="shared" si="21"/>
        <v>18.809593200000002</v>
      </c>
      <c r="L26" s="27">
        <f t="shared" si="21"/>
        <v>21.929246639999999</v>
      </c>
      <c r="M26" s="27">
        <f t="shared" si="21"/>
        <v>0</v>
      </c>
      <c r="N26" s="27">
        <f t="shared" si="21"/>
        <v>21.88967976</v>
      </c>
      <c r="O26" s="27">
        <f t="shared" si="21"/>
        <v>6.2546320799999986</v>
      </c>
      <c r="P26" s="27">
        <f t="shared" si="21"/>
        <v>0</v>
      </c>
      <c r="Q26" s="27">
        <f t="shared" si="21"/>
        <v>0</v>
      </c>
      <c r="R26" s="27">
        <f t="shared" si="21"/>
        <v>3.1268980800000006</v>
      </c>
      <c r="S26" s="27">
        <f t="shared" si="21"/>
        <v>3.1268980799999997</v>
      </c>
      <c r="T26" s="27">
        <f t="shared" si="21"/>
        <v>3.1268980800000001</v>
      </c>
      <c r="U26" s="27">
        <f t="shared" si="21"/>
        <v>3.1268980800000001</v>
      </c>
      <c r="V26" s="27">
        <f t="shared" si="21"/>
        <v>3.126898080000001</v>
      </c>
      <c r="W26" s="27">
        <f t="shared" si="21"/>
        <v>3.1268980800000001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3.1861814400000004</v>
      </c>
      <c r="D33" s="19">
        <f t="shared" ref="D33:W33" si="27">SUM(D34:D50)</f>
        <v>46.963590479999986</v>
      </c>
      <c r="E33" s="19">
        <f t="shared" si="27"/>
        <v>21.947848560000004</v>
      </c>
      <c r="F33" s="19">
        <f t="shared" si="27"/>
        <v>25.015741920000011</v>
      </c>
      <c r="G33" s="19">
        <f t="shared" si="27"/>
        <v>25.015741920000007</v>
      </c>
      <c r="H33" s="19">
        <f t="shared" si="27"/>
        <v>15.634769040000002</v>
      </c>
      <c r="I33" s="19">
        <f t="shared" si="27"/>
        <v>25.015741920000004</v>
      </c>
      <c r="J33" s="19">
        <f t="shared" si="27"/>
        <v>21.879648720000002</v>
      </c>
      <c r="K33" s="19">
        <f t="shared" si="27"/>
        <v>18.809593200000002</v>
      </c>
      <c r="L33" s="19">
        <f t="shared" si="27"/>
        <v>21.929246639999999</v>
      </c>
      <c r="M33" s="19">
        <f t="shared" si="27"/>
        <v>0</v>
      </c>
      <c r="N33" s="19">
        <f t="shared" si="27"/>
        <v>21.88967976</v>
      </c>
      <c r="O33" s="19">
        <f t="shared" si="27"/>
        <v>6.2546320799999986</v>
      </c>
      <c r="P33" s="19">
        <f t="shared" si="27"/>
        <v>0</v>
      </c>
      <c r="Q33" s="19">
        <f t="shared" si="27"/>
        <v>0</v>
      </c>
      <c r="R33" s="19">
        <f t="shared" si="27"/>
        <v>3.1268980800000006</v>
      </c>
      <c r="S33" s="19">
        <f t="shared" si="27"/>
        <v>3.1268980799999997</v>
      </c>
      <c r="T33" s="19">
        <f t="shared" si="27"/>
        <v>3.1268980800000001</v>
      </c>
      <c r="U33" s="19">
        <f t="shared" si="27"/>
        <v>3.1268980800000001</v>
      </c>
      <c r="V33" s="19">
        <f t="shared" si="27"/>
        <v>3.126898080000001</v>
      </c>
      <c r="W33" s="19">
        <f t="shared" si="27"/>
        <v>3.1268980800000001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</v>
      </c>
      <c r="U36" s="8">
        <f>FC_IND_PPP_PU_E!U36+FC_IND_PPP_PA_E!U36+FC_IND_PPP_PR_E!U36</f>
        <v>0</v>
      </c>
      <c r="V36" s="8">
        <f>FC_IND_PPP_PU_E!V36+FC_IND_PPP_PA_E!V36+FC_IND_PPP_PR_E!V36</f>
        <v>0</v>
      </c>
      <c r="W36" s="8">
        <f>FC_IND_PPP_PU_E!W36+FC_IND_PPP_PA_E!W36+FC_IND_PPP_PR_E!W36</f>
        <v>0</v>
      </c>
      <c r="X36" s="8">
        <f>FC_IND_PPP_PU_E!X36+FC_IND_PPP_PA_E!X36+FC_IND_PPP_PR_E!X36</f>
        <v>0</v>
      </c>
      <c r="Y36" s="8">
        <f>FC_IND_PPP_PU_E!Y36+FC_IND_PPP_PA_E!Y36+FC_IND_PPP_PR_E!Y36</f>
        <v>0</v>
      </c>
      <c r="Z36" s="8">
        <f>FC_IND_PPP_PU_E!Z36+FC_IND_PPP_PA_E!Z36+FC_IND_PPP_PR_E!Z36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  <c r="Y37" s="8">
        <f>FC_IND_PPP_PU_E!Y37+FC_IND_PPP_PA_E!Y37+FC_IND_PPP_PR_E!Y37</f>
        <v>0</v>
      </c>
      <c r="Z37" s="8">
        <f>FC_IND_PPP_PU_E!Z37+FC_IND_PPP_PA_E!Z37+FC_IND_PPP_PR_E!Z37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  <c r="Y41" s="8">
        <f>FC_IND_PPP_PU_E!Y41+FC_IND_PPP_PA_E!Y41+FC_IND_PPP_PR_E!Y41</f>
        <v>0</v>
      </c>
      <c r="Z41" s="8">
        <f>FC_IND_PPP_PU_E!Z41+FC_IND_PPP_PA_E!Z41+FC_IND_PPP_PR_E!Z41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3.1861814400000004</v>
      </c>
      <c r="D43" s="8">
        <f>FC_IND_PPP_PU_E!D43+FC_IND_PPP_PA_E!D43+FC_IND_PPP_PR_E!D43</f>
        <v>3.1861814399999999</v>
      </c>
      <c r="E43" s="8">
        <f>FC_IND_PPP_PU_E!E43+FC_IND_PPP_PA_E!E43+FC_IND_PPP_PR_E!E43</f>
        <v>3.1861814399999995</v>
      </c>
      <c r="F43" s="8">
        <f>FC_IND_PPP_PU_E!F43+FC_IND_PPP_PA_E!F43+FC_IND_PPP_PR_E!F43</f>
        <v>0</v>
      </c>
      <c r="G43" s="8">
        <f>FC_IND_PPP_PU_E!G43+FC_IND_PPP_PA_E!G43+FC_IND_PPP_PR_E!G43</f>
        <v>0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0</v>
      </c>
      <c r="T43" s="8">
        <f>FC_IND_PPP_PU_E!T43+FC_IND_PPP_PA_E!T43+FC_IND_PPP_PR_E!T43</f>
        <v>0</v>
      </c>
      <c r="U43" s="8">
        <f>FC_IND_PPP_PU_E!U43+FC_IND_PPP_PA_E!U43+FC_IND_PPP_PR_E!U43</f>
        <v>0</v>
      </c>
      <c r="V43" s="8">
        <f>FC_IND_PPP_PU_E!V43+FC_IND_PPP_PA_E!V43+FC_IND_PPP_PR_E!V43</f>
        <v>0</v>
      </c>
      <c r="W43" s="8">
        <f>FC_IND_PPP_PU_E!W43+FC_IND_PPP_PA_E!W43+FC_IND_PPP_PR_E!W43</f>
        <v>0</v>
      </c>
      <c r="X43" s="8">
        <f>FC_IND_PPP_PU_E!X43+FC_IND_PPP_PA_E!X43+FC_IND_PPP_PR_E!X43</f>
        <v>0</v>
      </c>
      <c r="Y43" s="8">
        <f>FC_IND_PPP_PU_E!Y43+FC_IND_PPP_PA_E!Y43+FC_IND_PPP_PR_E!Y43</f>
        <v>0</v>
      </c>
      <c r="Z43" s="8">
        <f>FC_IND_PPP_PU_E!Z43+FC_IND_PPP_PA_E!Z43+FC_IND_PPP_PR_E!Z43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0</v>
      </c>
      <c r="D44" s="8">
        <f>FC_IND_PPP_PU_E!D44+FC_IND_PPP_PA_E!D44+FC_IND_PPP_PR_E!D44</f>
        <v>43.777409039999988</v>
      </c>
      <c r="E44" s="8">
        <f>FC_IND_PPP_PU_E!E44+FC_IND_PPP_PA_E!E44+FC_IND_PPP_PR_E!E44</f>
        <v>18.761667120000006</v>
      </c>
      <c r="F44" s="8">
        <f>FC_IND_PPP_PU_E!F44+FC_IND_PPP_PA_E!F44+FC_IND_PPP_PR_E!F44</f>
        <v>25.015741920000011</v>
      </c>
      <c r="G44" s="8">
        <f>FC_IND_PPP_PU_E!G44+FC_IND_PPP_PA_E!G44+FC_IND_PPP_PR_E!G44</f>
        <v>25.015741920000007</v>
      </c>
      <c r="H44" s="8">
        <f>FC_IND_PPP_PU_E!H44+FC_IND_PPP_PA_E!H44+FC_IND_PPP_PR_E!H44</f>
        <v>15.634769040000002</v>
      </c>
      <c r="I44" s="8">
        <f>FC_IND_PPP_PU_E!I44+FC_IND_PPP_PA_E!I44+FC_IND_PPP_PR_E!I44</f>
        <v>25.015741920000004</v>
      </c>
      <c r="J44" s="8">
        <f>FC_IND_PPP_PU_E!J44+FC_IND_PPP_PA_E!J44+FC_IND_PPP_PR_E!J44</f>
        <v>21.879648720000002</v>
      </c>
      <c r="K44" s="8">
        <f>FC_IND_PPP_PU_E!K44+FC_IND_PPP_PA_E!K44+FC_IND_PPP_PR_E!K44</f>
        <v>18.809593200000002</v>
      </c>
      <c r="L44" s="8">
        <f>FC_IND_PPP_PU_E!L44+FC_IND_PPP_PA_E!L44+FC_IND_PPP_PR_E!L44</f>
        <v>21.929246639999999</v>
      </c>
      <c r="M44" s="8">
        <f>FC_IND_PPP_PU_E!M44+FC_IND_PPP_PA_E!M44+FC_IND_PPP_PR_E!M44</f>
        <v>0</v>
      </c>
      <c r="N44" s="8">
        <f>FC_IND_PPP_PU_E!N44+FC_IND_PPP_PA_E!N44+FC_IND_PPP_PR_E!N44</f>
        <v>21.88967976</v>
      </c>
      <c r="O44" s="8">
        <f>FC_IND_PPP_PU_E!O44+FC_IND_PPP_PA_E!O44+FC_IND_PPP_PR_E!O44</f>
        <v>6.2546320799999986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3.1268980800000006</v>
      </c>
      <c r="S44" s="8">
        <f>FC_IND_PPP_PU_E!S44+FC_IND_PPP_PA_E!S44+FC_IND_PPP_PR_E!S44</f>
        <v>3.1268980799999997</v>
      </c>
      <c r="T44" s="8">
        <f>FC_IND_PPP_PU_E!T44+FC_IND_PPP_PA_E!T44+FC_IND_PPP_PR_E!T44</f>
        <v>3.1268980800000001</v>
      </c>
      <c r="U44" s="8">
        <f>FC_IND_PPP_PU_E!U44+FC_IND_PPP_PA_E!U44+FC_IND_PPP_PR_E!U44</f>
        <v>3.1268980800000001</v>
      </c>
      <c r="V44" s="8">
        <f>FC_IND_PPP_PU_E!V44+FC_IND_PPP_PA_E!V44+FC_IND_PPP_PR_E!V44</f>
        <v>3.126898080000001</v>
      </c>
      <c r="W44" s="8">
        <f>FC_IND_PPP_PU_E!W44+FC_IND_PPP_PA_E!W44+FC_IND_PPP_PR_E!W44</f>
        <v>3.1268980800000001</v>
      </c>
      <c r="X44" s="8">
        <f>FC_IND_PPP_PU_E!X44+FC_IND_PPP_PA_E!X44+FC_IND_PPP_PR_E!X44</f>
        <v>0</v>
      </c>
      <c r="Y44" s="8">
        <f>FC_IND_PPP_PU_E!Y44+FC_IND_PPP_PA_E!Y44+FC_IND_PPP_PR_E!Y44</f>
        <v>0</v>
      </c>
      <c r="Z44" s="8">
        <f>FC_IND_PPP_PU_E!Z44+FC_IND_PPP_PA_E!Z44+FC_IND_PPP_PR_E!Z44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</v>
      </c>
      <c r="Z48" s="8">
        <f>FC_IND_PPP_PU_E!Z48+FC_IND_PPP_PA_E!Z48+FC_IND_PPP_PR_E!Z48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  <c r="Y50" s="8">
        <f>FC_IND_PPP_PU_E!Y50+FC_IND_PPP_PA_E!Y50+FC_IND_PPP_PR_E!Y50</f>
        <v>0</v>
      </c>
      <c r="Z50" s="8">
        <f>FC_IND_PPP_PU_E!Z50+FC_IND_PPP_PA_E!Z50+FC_IND_PPP_PR_E!Z50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137.43378000000001</v>
      </c>
      <c r="D51" s="27">
        <f>FC_IND_PPP_PU_E!D51+FC_IND_PPP_PA_E!D51+FC_IND_PPP_PR_E!D51</f>
        <v>170.25227999999998</v>
      </c>
      <c r="E51" s="27">
        <f>FC_IND_PPP_PU_E!E51+FC_IND_PPP_PA_E!E51+FC_IND_PPP_PR_E!E51</f>
        <v>150.25824000000003</v>
      </c>
      <c r="F51" s="27">
        <f>FC_IND_PPP_PU_E!F51+FC_IND_PPP_PA_E!F51+FC_IND_PPP_PR_E!F51</f>
        <v>104.21136</v>
      </c>
      <c r="G51" s="27">
        <f>FC_IND_PPP_PU_E!G51+FC_IND_PPP_PA_E!G51+FC_IND_PPP_PR_E!G51</f>
        <v>142.23033000000004</v>
      </c>
      <c r="H51" s="27">
        <f>FC_IND_PPP_PU_E!H51+FC_IND_PPP_PA_E!H51+FC_IND_PPP_PR_E!H51</f>
        <v>130.21370999999999</v>
      </c>
      <c r="I51" s="27">
        <f>FC_IND_PPP_PU_E!I51+FC_IND_PPP_PA_E!I51+FC_IND_PPP_PR_E!I51</f>
        <v>241.84710000000004</v>
      </c>
      <c r="J51" s="27">
        <f>FC_IND_PPP_PU_E!J51+FC_IND_PPP_PA_E!J51+FC_IND_PPP_PR_E!J51</f>
        <v>228.92166000000003</v>
      </c>
      <c r="K51" s="27">
        <f>FC_IND_PPP_PU_E!K51+FC_IND_PPP_PA_E!K51+FC_IND_PPP_PR_E!K51</f>
        <v>237.15153000000009</v>
      </c>
      <c r="L51" s="27">
        <f>FC_IND_PPP_PU_E!L51+FC_IND_PPP_PA_E!L51+FC_IND_PPP_PR_E!L51</f>
        <v>178.33068</v>
      </c>
      <c r="M51" s="27">
        <f>FC_IND_PPP_PU_E!M51+FC_IND_PPP_PA_E!M51+FC_IND_PPP_PR_E!M51</f>
        <v>221.70159000000001</v>
      </c>
      <c r="N51" s="27">
        <f>FC_IND_PPP_PU_E!N51+FC_IND_PPP_PA_E!N51+FC_IND_PPP_PR_E!N51</f>
        <v>195.80022000000002</v>
      </c>
      <c r="O51" s="27">
        <f>FC_IND_PPP_PU_E!O51+FC_IND_PPP_PA_E!O51+FC_IND_PPP_PR_E!O51</f>
        <v>127.48725000000002</v>
      </c>
      <c r="P51" s="27">
        <f>FC_IND_PPP_PU_E!P51+FC_IND_PPP_PA_E!P51+FC_IND_PPP_PR_E!P51</f>
        <v>144.30042000000003</v>
      </c>
      <c r="Q51" s="27">
        <f>FC_IND_PPP_PU_E!Q51+FC_IND_PPP_PA_E!Q51+FC_IND_PPP_PR_E!Q51</f>
        <v>102.59567999999999</v>
      </c>
      <c r="R51" s="27">
        <f>FC_IND_PPP_PU_E!R51+FC_IND_PPP_PA_E!R51+FC_IND_PPP_PR_E!R51</f>
        <v>122.1858</v>
      </c>
      <c r="S51" s="27">
        <f>FC_IND_PPP_PU_E!S51+FC_IND_PPP_PA_E!S51+FC_IND_PPP_PR_E!S51</f>
        <v>107.59419000000003</v>
      </c>
      <c r="T51" s="27">
        <f>FC_IND_PPP_PU_E!T51+FC_IND_PPP_PA_E!T51+FC_IND_PPP_PR_E!T51</f>
        <v>107.64468000000001</v>
      </c>
      <c r="U51" s="27">
        <f>FC_IND_PPP_PU_E!U51+FC_IND_PPP_PA_E!U51+FC_IND_PPP_PR_E!U51</f>
        <v>106.07726844000001</v>
      </c>
      <c r="V51" s="27">
        <f>FC_IND_PPP_PU_E!V51+FC_IND_PPP_PA_E!V51+FC_IND_PPP_PR_E!V51</f>
        <v>147.17956176000001</v>
      </c>
      <c r="W51" s="27">
        <f>FC_IND_PPP_PU_E!W51+FC_IND_PPP_PA_E!W51+FC_IND_PPP_PR_E!W51</f>
        <v>104.96992175999998</v>
      </c>
      <c r="X51" s="27">
        <f>FC_IND_PPP_PU_E!X51+FC_IND_PPP_PA_E!X51+FC_IND_PPP_PR_E!X51</f>
        <v>111.73376412000002</v>
      </c>
      <c r="Y51" s="27">
        <f>FC_IND_PPP_PU_E!Y51+FC_IND_PPP_PA_E!Y51+FC_IND_PPP_PR_E!Y51</f>
        <v>78.612728040000022</v>
      </c>
      <c r="Z51" s="27">
        <f>FC_IND_PPP_PU_E!Z51+FC_IND_PPP_PA_E!Z51+FC_IND_PPP_PR_E!Z51</f>
        <v>81.036450000000002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6.1487711999999997</v>
      </c>
      <c r="G52" s="27">
        <f t="shared" si="30"/>
        <v>1.5732288000000001</v>
      </c>
      <c r="H52" s="27">
        <f t="shared" si="30"/>
        <v>7.2931716000000035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6.1487711999999997</v>
      </c>
      <c r="G53" s="8">
        <f>FC_IND_PPP_PU_E!G53+FC_IND_PPP_PA_E!G53+FC_IND_PPP_PR_E!G53</f>
        <v>1.5732288000000001</v>
      </c>
      <c r="H53" s="8">
        <f>FC_IND_PPP_PU_E!H53+FC_IND_PPP_PA_E!H53+FC_IND_PPP_PR_E!H53</f>
        <v>7.2931716000000035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  <c r="Y53" s="8">
        <f>FC_IND_PPP_PU_E!Y53+FC_IND_PPP_PA_E!Y53+FC_IND_PPP_PR_E!Y53</f>
        <v>0</v>
      </c>
      <c r="Z53" s="8">
        <f>FC_IND_PPP_PU_E!Z53+FC_IND_PPP_PA_E!Z53+FC_IND_PPP_PR_E!Z53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  <c r="Y54" s="45">
        <f>FC_IND_PPP_PU_E!Y54+FC_IND_PPP_PA_E!Y54+FC_IND_PPP_PR_E!Y54</f>
        <v>0</v>
      </c>
      <c r="Z54" s="45">
        <f>FC_IND_PPP_PU_E!Z54+FC_IND_PPP_PA_E!Z54+FC_IND_PPP_PR_E!Z54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919.5201791999998</v>
      </c>
      <c r="E61" s="49">
        <f t="shared" si="32"/>
        <v>904.28808959999992</v>
      </c>
      <c r="F61" s="49">
        <f t="shared" si="32"/>
        <v>979.55182080000009</v>
      </c>
      <c r="G61" s="49">
        <f t="shared" si="32"/>
        <v>1094.1742022399997</v>
      </c>
      <c r="H61" s="49">
        <f t="shared" si="32"/>
        <v>1107.8272447199997</v>
      </c>
      <c r="I61" s="49">
        <f t="shared" si="32"/>
        <v>941.61633552000001</v>
      </c>
      <c r="J61" s="49">
        <f t="shared" si="32"/>
        <v>1295.9839771199997</v>
      </c>
      <c r="K61" s="49">
        <f t="shared" si="32"/>
        <v>1137.4495574399998</v>
      </c>
      <c r="L61" s="49">
        <f t="shared" si="32"/>
        <v>1565.6746240799998</v>
      </c>
      <c r="M61" s="49">
        <f t="shared" si="32"/>
        <v>1487.0155759200002</v>
      </c>
      <c r="N61" s="49">
        <f t="shared" si="32"/>
        <v>1441.3251081600001</v>
      </c>
      <c r="O61" s="49">
        <f t="shared" si="32"/>
        <v>991.86919776000013</v>
      </c>
      <c r="P61" s="49">
        <f t="shared" si="32"/>
        <v>973.72519776000013</v>
      </c>
      <c r="Q61" s="49">
        <f t="shared" si="32"/>
        <v>1343.7732873600003</v>
      </c>
      <c r="R61" s="49">
        <f t="shared" si="32"/>
        <v>1627.6357792800002</v>
      </c>
      <c r="S61" s="49">
        <f t="shared" si="32"/>
        <v>1427.8822437599999</v>
      </c>
      <c r="T61" s="49">
        <f t="shared" si="32"/>
        <v>1447.3158688799997</v>
      </c>
      <c r="U61" s="49">
        <f t="shared" si="32"/>
        <v>1540.7812425599996</v>
      </c>
      <c r="V61" s="49">
        <f t="shared" si="32"/>
        <v>1615.7091081599999</v>
      </c>
      <c r="W61" s="49">
        <f t="shared" si="32"/>
        <v>1167.6519136799998</v>
      </c>
      <c r="X61" s="49">
        <f t="shared" si="32"/>
        <v>1304.40364488</v>
      </c>
      <c r="Y61" s="49">
        <f t="shared" ref="Y61:Z61" si="33">SUM(Y62:Y72)</f>
        <v>1298.3586436799997</v>
      </c>
      <c r="Z61" s="49">
        <f t="shared" si="33"/>
        <v>1106.27560008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</v>
      </c>
      <c r="D62" s="52">
        <f>FC_IND_PPP_PU_E!D62+FC_IND_PPP_PA_E!D62+FC_IND_PPP_PR_E!D62</f>
        <v>919.5201791999998</v>
      </c>
      <c r="E62" s="52">
        <f>FC_IND_PPP_PU_E!E62+FC_IND_PPP_PA_E!E62+FC_IND_PPP_PR_E!E62</f>
        <v>904.28808959999992</v>
      </c>
      <c r="F62" s="52">
        <f>FC_IND_PPP_PU_E!F62+FC_IND_PPP_PA_E!F62+FC_IND_PPP_PR_E!F62</f>
        <v>979.55182080000009</v>
      </c>
      <c r="G62" s="52">
        <f>FC_IND_PPP_PU_E!G62+FC_IND_PPP_PA_E!G62+FC_IND_PPP_PR_E!G62</f>
        <v>1093.7920895999996</v>
      </c>
      <c r="H62" s="52">
        <f>FC_IND_PPP_PU_E!H62+FC_IND_PPP_PA_E!H62+FC_IND_PPP_PR_E!H62</f>
        <v>1107.0081791999996</v>
      </c>
      <c r="I62" s="52">
        <f>FC_IND_PPP_PU_E!I62+FC_IND_PPP_PA_E!I62+FC_IND_PPP_PR_E!I62</f>
        <v>940.68817920000004</v>
      </c>
      <c r="J62" s="52">
        <f>FC_IND_PPP_PU_E!J62+FC_IND_PPP_PA_E!J62+FC_IND_PPP_PR_E!J62</f>
        <v>1295.0558207999998</v>
      </c>
      <c r="K62" s="52">
        <f>FC_IND_PPP_PU_E!K62+FC_IND_PPP_PA_E!K62+FC_IND_PPP_PR_E!K62</f>
        <v>1136.5760447999999</v>
      </c>
      <c r="L62" s="52">
        <f>FC_IND_PPP_PU_E!L62+FC_IND_PPP_PA_E!L62+FC_IND_PPP_PR_E!L62</f>
        <v>1564.5280895999999</v>
      </c>
      <c r="M62" s="52">
        <f>FC_IND_PPP_PU_E!M62+FC_IND_PPP_PA_E!M62+FC_IND_PPP_PR_E!M62</f>
        <v>1486.6879104000002</v>
      </c>
      <c r="N62" s="52">
        <f>FC_IND_PPP_PU_E!N62+FC_IND_PPP_PA_E!N62+FC_IND_PPP_PR_E!N62</f>
        <v>1441.2158208000001</v>
      </c>
      <c r="O62" s="52">
        <f>FC_IND_PPP_PU_E!O62+FC_IND_PPP_PA_E!O62+FC_IND_PPP_PR_E!O62</f>
        <v>991.75991040000008</v>
      </c>
      <c r="P62" s="52">
        <f>FC_IND_PPP_PU_E!P62+FC_IND_PPP_PA_E!P62+FC_IND_PPP_PR_E!P62</f>
        <v>973.61591040000008</v>
      </c>
      <c r="Q62" s="52">
        <f>FC_IND_PPP_PU_E!Q62+FC_IND_PPP_PA_E!Q62+FC_IND_PPP_PR_E!Q62</f>
        <v>1343.6640000000002</v>
      </c>
      <c r="R62" s="52">
        <f>FC_IND_PPP_PU_E!R62+FC_IND_PPP_PA_E!R62+FC_IND_PPP_PR_E!R62</f>
        <v>1627.4720448000003</v>
      </c>
      <c r="S62" s="52">
        <f>FC_IND_PPP_PU_E!S62+FC_IND_PPP_PA_E!S62+FC_IND_PPP_PR_E!S62</f>
        <v>1427.6638656</v>
      </c>
      <c r="T62" s="52">
        <f>FC_IND_PPP_PU_E!T62+FC_IND_PPP_PA_E!T62+FC_IND_PPP_PR_E!T62</f>
        <v>1447.1521343999998</v>
      </c>
      <c r="U62" s="52">
        <f>FC_IND_PPP_PU_E!U62+FC_IND_PPP_PA_E!U62+FC_IND_PPP_PR_E!U62</f>
        <v>1540.6719551999995</v>
      </c>
      <c r="V62" s="52">
        <f>FC_IND_PPP_PU_E!V62+FC_IND_PPP_PA_E!V62+FC_IND_PPP_PR_E!V62</f>
        <v>1615.5998207999999</v>
      </c>
      <c r="W62" s="52">
        <f>FC_IND_PPP_PU_E!W62+FC_IND_PPP_PA_E!W62+FC_IND_PPP_PR_E!W62</f>
        <v>1167.4881791999999</v>
      </c>
      <c r="X62" s="52">
        <f>FC_IND_PPP_PU_E!X62+FC_IND_PPP_PA_E!X62+FC_IND_PPP_PR_E!X62</f>
        <v>1304.2399104000001</v>
      </c>
      <c r="Y62" s="52">
        <f>FC_IND_PPP_PU_E!Y62+FC_IND_PPP_PA_E!Y62+FC_IND_PPP_PR_E!Y62</f>
        <v>1298.3039999999996</v>
      </c>
      <c r="Z62" s="52">
        <f>FC_IND_PPP_PU_E!Z62+FC_IND_PPP_PA_E!Z62+FC_IND_PPP_PR_E!Z62</f>
        <v>1106.1118656000001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0.38211263999999995</v>
      </c>
      <c r="H64" s="52">
        <f>FC_IND_PPP_PU_E!H64+FC_IND_PPP_PA_E!H64+FC_IND_PPP_PR_E!H64</f>
        <v>0.8190655200000001</v>
      </c>
      <c r="I64" s="52">
        <f>FC_IND_PPP_PU_E!I64+FC_IND_PPP_PA_E!I64+FC_IND_PPP_PR_E!I64</f>
        <v>0.92815632000000026</v>
      </c>
      <c r="J64" s="52">
        <f>FC_IND_PPP_PU_E!J64+FC_IND_PPP_PA_E!J64+FC_IND_PPP_PR_E!J64</f>
        <v>0.92815632000000003</v>
      </c>
      <c r="K64" s="52">
        <f>FC_IND_PPP_PU_E!K64+FC_IND_PPP_PA_E!K64+FC_IND_PPP_PR_E!K64</f>
        <v>0.87351264000000006</v>
      </c>
      <c r="L64" s="52">
        <f>FC_IND_PPP_PU_E!L64+FC_IND_PPP_PA_E!L64+FC_IND_PPP_PR_E!L64</f>
        <v>1.1465344799999999</v>
      </c>
      <c r="M64" s="52">
        <f>FC_IND_PPP_PU_E!M64+FC_IND_PPP_PA_E!M64+FC_IND_PPP_PR_E!M64</f>
        <v>0.32766551999999982</v>
      </c>
      <c r="N64" s="52">
        <f>FC_IND_PPP_PU_E!N64+FC_IND_PPP_PA_E!N64+FC_IND_PPP_PR_E!N64</f>
        <v>0.10928736000000001</v>
      </c>
      <c r="O64" s="52">
        <f>FC_IND_PPP_PU_E!O64+FC_IND_PPP_PA_E!O64+FC_IND_PPP_PR_E!O64</f>
        <v>0.10928736000000001</v>
      </c>
      <c r="P64" s="52">
        <f>FC_IND_PPP_PU_E!P64+FC_IND_PPP_PA_E!P64+FC_IND_PPP_PR_E!P64</f>
        <v>0.10928736000000003</v>
      </c>
      <c r="Q64" s="52">
        <f>FC_IND_PPP_PU_E!Q64+FC_IND_PPP_PA_E!Q64+FC_IND_PPP_PR_E!Q64</f>
        <v>0.10928736000000006</v>
      </c>
      <c r="R64" s="52">
        <f>FC_IND_PPP_PU_E!R64+FC_IND_PPP_PA_E!R64+FC_IND_PPP_PR_E!R64</f>
        <v>0.16373448000000002</v>
      </c>
      <c r="S64" s="52">
        <f>FC_IND_PPP_PU_E!S64+FC_IND_PPP_PA_E!S64+FC_IND_PPP_PR_E!S64</f>
        <v>0.21837816000000004</v>
      </c>
      <c r="T64" s="52">
        <f>FC_IND_PPP_PU_E!T64+FC_IND_PPP_PA_E!T64+FC_IND_PPP_PR_E!T64</f>
        <v>0.16373447999999999</v>
      </c>
      <c r="U64" s="52">
        <f>FC_IND_PPP_PU_E!U64+FC_IND_PPP_PA_E!U64+FC_IND_PPP_PR_E!U64</f>
        <v>0.10928736000000003</v>
      </c>
      <c r="V64" s="52">
        <f>FC_IND_PPP_PU_E!V64+FC_IND_PPP_PA_E!V64+FC_IND_PPP_PR_E!V64</f>
        <v>0.10928736000000001</v>
      </c>
      <c r="W64" s="52">
        <f>FC_IND_PPP_PU_E!W64+FC_IND_PPP_PA_E!W64+FC_IND_PPP_PR_E!W64</f>
        <v>0.16373447999999999</v>
      </c>
      <c r="X64" s="52">
        <f>FC_IND_PPP_PU_E!X64+FC_IND_PPP_PA_E!X64+FC_IND_PPP_PR_E!X64</f>
        <v>0.16373447999999999</v>
      </c>
      <c r="Y64" s="52">
        <f>FC_IND_PPP_PU_E!Y64+FC_IND_PPP_PA_E!Y64+FC_IND_PPP_PR_E!Y64</f>
        <v>5.4643679999999993E-2</v>
      </c>
      <c r="Z64" s="52">
        <f>FC_IND_PPP_PU_E!Z64+FC_IND_PPP_PA_E!Z64+FC_IND_PPP_PR_E!Z64</f>
        <v>0.16373447999999996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  <c r="Y65" s="52">
        <f>FC_IND_PPP_PU_E!Y65+FC_IND_PPP_PA_E!Y65+FC_IND_PPP_PR_E!Y65</f>
        <v>0</v>
      </c>
      <c r="Z65" s="52">
        <f>FC_IND_PPP_PU_E!Z65+FC_IND_PPP_PA_E!Z65+FC_IND_PPP_PR_E!Z65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  <c r="Y68" s="52">
        <f>FC_IND_PPP_PU_E!Y68+FC_IND_PPP_PA_E!Y68+FC_IND_PPP_PR_E!Y68</f>
        <v>0</v>
      </c>
      <c r="Z68" s="52">
        <f>FC_IND_PPP_PU_E!Z68+FC_IND_PPP_PA_E!Z68+FC_IND_PPP_PR_E!Z68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  <c r="Y69" s="52">
        <f>FC_IND_PPP_PU_E!Y69+FC_IND_PPP_PA_E!Y69+FC_IND_PPP_PR_E!Y69</f>
        <v>0</v>
      </c>
      <c r="Z69" s="52">
        <f>FC_IND_PPP_PU_E!Z69+FC_IND_PPP_PA_E!Z69+FC_IND_PPP_PR_E!Z69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  <c r="Y72" s="55">
        <f>FC_IND_PPP_PU_E!Y72+FC_IND_PPP_PA_E!Y72+FC_IND_PPP_PR_E!Y72</f>
        <v>0</v>
      </c>
      <c r="Z72" s="55">
        <f>FC_IND_PPP_PU_E!Z72+FC_IND_PPP_PA_E!Z72+FC_IND_PPP_PR_E!Z72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274.245671846844</v>
      </c>
      <c r="D2" s="21">
        <f t="shared" ref="D2:X2" si="0">SUM(D3,D17,D22,D25,D26,D51,D52)</f>
        <v>304.75933530330701</v>
      </c>
      <c r="E2" s="21">
        <f t="shared" si="0"/>
        <v>260.33147609407843</v>
      </c>
      <c r="F2" s="21">
        <f t="shared" si="0"/>
        <v>255.25470411707082</v>
      </c>
      <c r="G2" s="21">
        <f t="shared" si="0"/>
        <v>235.18107150913718</v>
      </c>
      <c r="H2" s="21">
        <f t="shared" si="0"/>
        <v>241.32010793020876</v>
      </c>
      <c r="I2" s="21">
        <f t="shared" si="0"/>
        <v>303.19177911990471</v>
      </c>
      <c r="J2" s="21">
        <f t="shared" si="0"/>
        <v>287.42958316822785</v>
      </c>
      <c r="K2" s="21">
        <f t="shared" si="0"/>
        <v>289.51931461296374</v>
      </c>
      <c r="L2" s="21">
        <f t="shared" si="0"/>
        <v>305.8692453221928</v>
      </c>
      <c r="M2" s="21">
        <f t="shared" si="0"/>
        <v>134.6796180187369</v>
      </c>
      <c r="N2" s="21">
        <f t="shared" si="0"/>
        <v>119.6217950765556</v>
      </c>
      <c r="O2" s="21">
        <f t="shared" si="0"/>
        <v>73.595462817607384</v>
      </c>
      <c r="P2" s="21">
        <f t="shared" si="0"/>
        <v>78.619277335375983</v>
      </c>
      <c r="Q2" s="21">
        <f t="shared" si="0"/>
        <v>53.482902815372114</v>
      </c>
      <c r="R2" s="21">
        <f t="shared" si="0"/>
        <v>64.442978505900754</v>
      </c>
      <c r="S2" s="21">
        <f t="shared" si="0"/>
        <v>47.287222305885614</v>
      </c>
      <c r="T2" s="21">
        <f t="shared" si="0"/>
        <v>46.083879861235602</v>
      </c>
      <c r="U2" s="21">
        <f t="shared" si="0"/>
        <v>47.931819136808244</v>
      </c>
      <c r="V2" s="21">
        <f t="shared" si="0"/>
        <v>68.698260024972782</v>
      </c>
      <c r="W2" s="21">
        <f t="shared" si="0"/>
        <v>48.30778373383491</v>
      </c>
      <c r="X2" s="21">
        <f t="shared" si="0"/>
        <v>51.901095708908471</v>
      </c>
      <c r="Y2" s="21">
        <f t="shared" ref="Y2:Z2" si="1">SUM(Y3,Y17,Y22,Y25,Y26,Y51,Y52)</f>
        <v>38.407660379414729</v>
      </c>
      <c r="Z2" s="21">
        <f t="shared" si="1"/>
        <v>39.715313631980045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210.03711282645139</v>
      </c>
      <c r="D3" s="24">
        <f t="shared" ref="D3:W3" si="3">SUM(D4,D8,D11)</f>
        <v>197.04079847277711</v>
      </c>
      <c r="E3" s="24">
        <f t="shared" si="3"/>
        <v>179.83831930086461</v>
      </c>
      <c r="F3" s="24">
        <f t="shared" si="3"/>
        <v>189.70917009452555</v>
      </c>
      <c r="G3" s="24">
        <f t="shared" si="3"/>
        <v>155.83300867228303</v>
      </c>
      <c r="H3" s="24">
        <f t="shared" si="3"/>
        <v>165.82017229992633</v>
      </c>
      <c r="I3" s="24">
        <f t="shared" si="3"/>
        <v>167.0520264941851</v>
      </c>
      <c r="J3" s="24">
        <f t="shared" si="3"/>
        <v>160.01908435547136</v>
      </c>
      <c r="K3" s="24">
        <f t="shared" si="3"/>
        <v>165.674529305813</v>
      </c>
      <c r="L3" s="24">
        <f t="shared" si="3"/>
        <v>206.45700478647962</v>
      </c>
      <c r="M3" s="24">
        <f t="shared" si="3"/>
        <v>19.555582504753286</v>
      </c>
      <c r="N3" s="24">
        <f t="shared" si="3"/>
        <v>0.65721154803161719</v>
      </c>
      <c r="O3" s="24">
        <f t="shared" si="3"/>
        <v>0.6513094761603182</v>
      </c>
      <c r="P3" s="24">
        <f t="shared" si="3"/>
        <v>0.62290839252432295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118.1021142578696</v>
      </c>
      <c r="D4" s="19">
        <f t="shared" ref="D4:W4" si="6">SUM(D5:D7)</f>
        <v>76.685574374864075</v>
      </c>
      <c r="E4" s="19">
        <f t="shared" si="6"/>
        <v>71.114354008808547</v>
      </c>
      <c r="F4" s="19">
        <f t="shared" si="6"/>
        <v>76.37242476451776</v>
      </c>
      <c r="G4" s="19">
        <f t="shared" si="6"/>
        <v>65.589915830721722</v>
      </c>
      <c r="H4" s="19">
        <f t="shared" si="6"/>
        <v>79.735294908491483</v>
      </c>
      <c r="I4" s="19">
        <f t="shared" si="6"/>
        <v>71.044659546687015</v>
      </c>
      <c r="J4" s="19">
        <f t="shared" si="6"/>
        <v>81.131476890693392</v>
      </c>
      <c r="K4" s="19">
        <f t="shared" si="6"/>
        <v>62.919885913374401</v>
      </c>
      <c r="L4" s="19">
        <f t="shared" si="6"/>
        <v>97.943239939873322</v>
      </c>
      <c r="M4" s="19">
        <f t="shared" si="6"/>
        <v>17.669650661734952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118.1021142578696</v>
      </c>
      <c r="D7" s="8">
        <v>76.685574374864075</v>
      </c>
      <c r="E7" s="8">
        <v>71.114354008808547</v>
      </c>
      <c r="F7" s="8">
        <v>76.37242476451776</v>
      </c>
      <c r="G7" s="8">
        <v>65.589915830721722</v>
      </c>
      <c r="H7" s="8">
        <v>79.735294908491483</v>
      </c>
      <c r="I7" s="8">
        <v>71.044659546687015</v>
      </c>
      <c r="J7" s="8">
        <v>81.131476890693392</v>
      </c>
      <c r="K7" s="8">
        <v>62.919885913374401</v>
      </c>
      <c r="L7" s="8">
        <v>97.943239939873322</v>
      </c>
      <c r="M7" s="8">
        <v>17.669650661734952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91.934998568581804</v>
      </c>
      <c r="D8" s="19">
        <f t="shared" si="8"/>
        <v>120.35522409791304</v>
      </c>
      <c r="E8" s="19">
        <f t="shared" si="8"/>
        <v>108.72396529205606</v>
      </c>
      <c r="F8" s="19">
        <f t="shared" si="8"/>
        <v>113.33674533000779</v>
      </c>
      <c r="G8" s="19">
        <f t="shared" si="8"/>
        <v>90.243092841561307</v>
      </c>
      <c r="H8" s="19">
        <f t="shared" si="8"/>
        <v>86.084877391434844</v>
      </c>
      <c r="I8" s="19">
        <f t="shared" si="8"/>
        <v>96.007366947498085</v>
      </c>
      <c r="J8" s="19">
        <f t="shared" si="8"/>
        <v>78.887607464777972</v>
      </c>
      <c r="K8" s="19">
        <f t="shared" si="8"/>
        <v>102.75464339243858</v>
      </c>
      <c r="L8" s="19">
        <f t="shared" si="8"/>
        <v>108.51376484660631</v>
      </c>
      <c r="M8" s="19">
        <f t="shared" si="8"/>
        <v>1.8859318430183323</v>
      </c>
      <c r="N8" s="19">
        <f t="shared" si="8"/>
        <v>0.65721154803161719</v>
      </c>
      <c r="O8" s="19">
        <f t="shared" si="8"/>
        <v>0.6513094761603182</v>
      </c>
      <c r="P8" s="19">
        <f t="shared" si="8"/>
        <v>0.62290839252432295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91.934998568581804</v>
      </c>
      <c r="D10" s="8">
        <v>120.35522409791304</v>
      </c>
      <c r="E10" s="8">
        <v>108.72396529205606</v>
      </c>
      <c r="F10" s="8">
        <v>113.33674533000779</v>
      </c>
      <c r="G10" s="8">
        <v>90.243092841561307</v>
      </c>
      <c r="H10" s="8">
        <v>86.084877391434844</v>
      </c>
      <c r="I10" s="8">
        <v>96.007366947498085</v>
      </c>
      <c r="J10" s="8">
        <v>78.887607464777972</v>
      </c>
      <c r="K10" s="8">
        <v>102.75464339243858</v>
      </c>
      <c r="L10" s="8">
        <v>108.51376484660631</v>
      </c>
      <c r="M10" s="8">
        <v>1.8859318430183323</v>
      </c>
      <c r="N10" s="8">
        <v>0.65721154803161719</v>
      </c>
      <c r="O10" s="8">
        <v>0.6513094761603182</v>
      </c>
      <c r="P10" s="8">
        <v>0.62290839252432295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1.4548440843315851</v>
      </c>
      <c r="D26" s="27">
        <f t="shared" si="16"/>
        <v>24.182476419326012</v>
      </c>
      <c r="E26" s="27">
        <f t="shared" si="16"/>
        <v>10.619156813551047</v>
      </c>
      <c r="F26" s="27">
        <f t="shared" si="16"/>
        <v>12.790336250479967</v>
      </c>
      <c r="G26" s="27">
        <f t="shared" si="16"/>
        <v>12.202113657603809</v>
      </c>
      <c r="H26" s="27">
        <f t="shared" si="16"/>
        <v>8.0378166084009877</v>
      </c>
      <c r="I26" s="27">
        <f t="shared" si="16"/>
        <v>13.041694210512119</v>
      </c>
      <c r="J26" s="27">
        <f t="shared" si="16"/>
        <v>11.512992194466289</v>
      </c>
      <c r="K26" s="27">
        <f t="shared" si="16"/>
        <v>9.3473475938422066</v>
      </c>
      <c r="L26" s="27">
        <f t="shared" si="16"/>
        <v>11.468327774448538</v>
      </c>
      <c r="M26" s="27">
        <f t="shared" si="16"/>
        <v>0</v>
      </c>
      <c r="N26" s="27">
        <f t="shared" si="16"/>
        <v>12.421094225156381</v>
      </c>
      <c r="O26" s="27">
        <f t="shared" si="16"/>
        <v>3.5425221582743176</v>
      </c>
      <c r="P26" s="27">
        <f t="shared" si="16"/>
        <v>0</v>
      </c>
      <c r="Q26" s="27">
        <f t="shared" si="16"/>
        <v>0</v>
      </c>
      <c r="R26" s="27">
        <f t="shared" si="16"/>
        <v>1.7616742169534649</v>
      </c>
      <c r="S26" s="27">
        <f t="shared" si="16"/>
        <v>1.8523425834344944</v>
      </c>
      <c r="T26" s="27">
        <f t="shared" si="16"/>
        <v>1.8638670193511331</v>
      </c>
      <c r="U26" s="27">
        <f t="shared" si="16"/>
        <v>1.8162850893146061</v>
      </c>
      <c r="V26" s="27">
        <f t="shared" si="16"/>
        <v>1.8148509122164744</v>
      </c>
      <c r="W26" s="27">
        <f t="shared" si="16"/>
        <v>1.7371116115594702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1.4548440843315851</v>
      </c>
      <c r="D33" s="19">
        <f t="shared" si="20"/>
        <v>24.182476419326012</v>
      </c>
      <c r="E33" s="19">
        <f t="shared" si="20"/>
        <v>10.619156813551047</v>
      </c>
      <c r="F33" s="19">
        <f t="shared" si="20"/>
        <v>12.790336250479967</v>
      </c>
      <c r="G33" s="19">
        <f t="shared" si="20"/>
        <v>12.202113657603809</v>
      </c>
      <c r="H33" s="19">
        <f t="shared" si="20"/>
        <v>8.0378166084009877</v>
      </c>
      <c r="I33" s="19">
        <f t="shared" si="20"/>
        <v>13.041694210512119</v>
      </c>
      <c r="J33" s="19">
        <f t="shared" si="20"/>
        <v>11.512992194466289</v>
      </c>
      <c r="K33" s="19">
        <f t="shared" si="20"/>
        <v>9.3473475938422066</v>
      </c>
      <c r="L33" s="19">
        <f t="shared" si="20"/>
        <v>11.468327774448538</v>
      </c>
      <c r="M33" s="19">
        <f t="shared" si="20"/>
        <v>0</v>
      </c>
      <c r="N33" s="19">
        <f t="shared" si="20"/>
        <v>12.421094225156381</v>
      </c>
      <c r="O33" s="19">
        <f t="shared" si="20"/>
        <v>3.5425221582743176</v>
      </c>
      <c r="P33" s="19">
        <f t="shared" si="20"/>
        <v>0</v>
      </c>
      <c r="Q33" s="19">
        <f t="shared" si="20"/>
        <v>0</v>
      </c>
      <c r="R33" s="19">
        <f t="shared" si="20"/>
        <v>1.7616742169534649</v>
      </c>
      <c r="S33" s="19">
        <f t="shared" si="20"/>
        <v>1.8523425834344944</v>
      </c>
      <c r="T33" s="19">
        <f t="shared" si="20"/>
        <v>1.8638670193511331</v>
      </c>
      <c r="U33" s="19">
        <f t="shared" si="20"/>
        <v>1.8162850893146061</v>
      </c>
      <c r="V33" s="19">
        <f t="shared" si="20"/>
        <v>1.8148509122164744</v>
      </c>
      <c r="W33" s="19">
        <f t="shared" si="20"/>
        <v>1.7371116115594702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1.4548440843315851</v>
      </c>
      <c r="D43" s="8">
        <v>1.5633332208702089</v>
      </c>
      <c r="E43" s="8">
        <v>1.4816574576792716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22.619143198455802</v>
      </c>
      <c r="E44" s="8">
        <v>9.1374993558717748</v>
      </c>
      <c r="F44" s="8">
        <v>12.790336250479967</v>
      </c>
      <c r="G44" s="8">
        <v>12.202113657603809</v>
      </c>
      <c r="H44" s="8">
        <v>8.0378166084009877</v>
      </c>
      <c r="I44" s="8">
        <v>13.041694210512119</v>
      </c>
      <c r="J44" s="8">
        <v>11.512992194466289</v>
      </c>
      <c r="K44" s="8">
        <v>9.3473475938422066</v>
      </c>
      <c r="L44" s="8">
        <v>11.468327774448538</v>
      </c>
      <c r="M44" s="8">
        <v>0</v>
      </c>
      <c r="N44" s="8">
        <v>12.421094225156381</v>
      </c>
      <c r="O44" s="8">
        <v>3.5425221582743176</v>
      </c>
      <c r="P44" s="8">
        <v>0</v>
      </c>
      <c r="Q44" s="8">
        <v>0</v>
      </c>
      <c r="R44" s="8">
        <v>1.7616742169534649</v>
      </c>
      <c r="S44" s="8">
        <v>1.8523425834344944</v>
      </c>
      <c r="T44" s="8">
        <v>1.8638670193511331</v>
      </c>
      <c r="U44" s="8">
        <v>1.8162850893146061</v>
      </c>
      <c r="V44" s="8">
        <v>1.8148509122164744</v>
      </c>
      <c r="W44" s="8">
        <v>1.7371116115594702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62.75371493606103</v>
      </c>
      <c r="D51" s="27">
        <v>83.536060411203891</v>
      </c>
      <c r="E51" s="27">
        <v>69.87399997966277</v>
      </c>
      <c r="F51" s="27">
        <v>49.611383312083582</v>
      </c>
      <c r="G51" s="27">
        <v>66.378563718990719</v>
      </c>
      <c r="H51" s="27">
        <v>63.712707971137945</v>
      </c>
      <c r="I51" s="27">
        <v>123.09805841520749</v>
      </c>
      <c r="J51" s="27">
        <v>115.89750661829024</v>
      </c>
      <c r="K51" s="27">
        <v>114.49743771330853</v>
      </c>
      <c r="L51" s="27">
        <v>87.943912761264627</v>
      </c>
      <c r="M51" s="27">
        <v>115.12403551398363</v>
      </c>
      <c r="N51" s="27">
        <v>106.54348930336761</v>
      </c>
      <c r="O51" s="27">
        <v>69.401631183172753</v>
      </c>
      <c r="P51" s="27">
        <v>77.99636894285166</v>
      </c>
      <c r="Q51" s="27">
        <v>53.482902815372114</v>
      </c>
      <c r="R51" s="27">
        <v>62.681304288947288</v>
      </c>
      <c r="S51" s="27">
        <v>45.434879722451122</v>
      </c>
      <c r="T51" s="27">
        <v>44.220012841884468</v>
      </c>
      <c r="U51" s="27">
        <v>46.115534047493639</v>
      </c>
      <c r="V51" s="27">
        <v>66.883409112756311</v>
      </c>
      <c r="W51" s="27">
        <v>46.57067212227544</v>
      </c>
      <c r="X51" s="27">
        <v>51.901095708908471</v>
      </c>
      <c r="Y51" s="27">
        <v>38.407660379414729</v>
      </c>
      <c r="Z51" s="27">
        <v>39.715313631980045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3.1438144599817321</v>
      </c>
      <c r="G52" s="27">
        <f t="shared" si="22"/>
        <v>0.76738546025964316</v>
      </c>
      <c r="H52" s="27">
        <f t="shared" si="22"/>
        <v>3.7494110507435043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3.1438144599817321</v>
      </c>
      <c r="G53" s="8">
        <v>0.76738546025964316</v>
      </c>
      <c r="H53" s="8">
        <v>3.7494110507435043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475.10254862708854</v>
      </c>
      <c r="E61" s="49">
        <f t="shared" si="24"/>
        <v>440.41565087967064</v>
      </c>
      <c r="F61" s="49">
        <f t="shared" si="24"/>
        <v>500.83652137397388</v>
      </c>
      <c r="G61" s="49">
        <f t="shared" si="24"/>
        <v>533.70539726678271</v>
      </c>
      <c r="H61" s="49">
        <f t="shared" si="24"/>
        <v>569.51238281831047</v>
      </c>
      <c r="I61" s="49">
        <f t="shared" si="24"/>
        <v>490.89032189794602</v>
      </c>
      <c r="J61" s="49">
        <f t="shared" si="24"/>
        <v>681.92360227067263</v>
      </c>
      <c r="K61" s="49">
        <f t="shared" si="24"/>
        <v>565.23838113372597</v>
      </c>
      <c r="L61" s="49">
        <f t="shared" si="24"/>
        <v>818.7659316207189</v>
      </c>
      <c r="M61" s="49">
        <f t="shared" si="24"/>
        <v>802.65036978726368</v>
      </c>
      <c r="N61" s="49">
        <f t="shared" si="24"/>
        <v>817.86391768785131</v>
      </c>
      <c r="O61" s="49">
        <f t="shared" si="24"/>
        <v>561.77622059205157</v>
      </c>
      <c r="P61" s="49">
        <f t="shared" si="24"/>
        <v>539.45915870795068</v>
      </c>
      <c r="Q61" s="49">
        <f t="shared" si="24"/>
        <v>762.97370444587648</v>
      </c>
      <c r="R61" s="49">
        <f t="shared" si="24"/>
        <v>916.99125235291103</v>
      </c>
      <c r="S61" s="49">
        <f t="shared" si="24"/>
        <v>845.82575375418276</v>
      </c>
      <c r="T61" s="49">
        <f t="shared" si="24"/>
        <v>862.67904679951891</v>
      </c>
      <c r="U61" s="49">
        <f t="shared" si="24"/>
        <v>894.95979416176317</v>
      </c>
      <c r="V61" s="49">
        <f t="shared" si="24"/>
        <v>937.74342095373663</v>
      </c>
      <c r="W61" s="49">
        <f t="shared" si="24"/>
        <v>648.65702836369042</v>
      </c>
      <c r="X61" s="49">
        <f t="shared" si="24"/>
        <v>757.85983691166894</v>
      </c>
      <c r="Y61" s="49">
        <f t="shared" ref="Y61:Z61" si="25">SUM(Y62:Y72)</f>
        <v>716.96432458495553</v>
      </c>
      <c r="Z61" s="49">
        <f t="shared" si="25"/>
        <v>598.27069796097328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475.10254862708854</v>
      </c>
      <c r="E62" s="52">
        <v>440.41565087967064</v>
      </c>
      <c r="F62" s="52">
        <v>500.83652137397388</v>
      </c>
      <c r="G62" s="52">
        <v>533.52706618773595</v>
      </c>
      <c r="H62" s="52">
        <v>569.11161947100254</v>
      </c>
      <c r="I62" s="52">
        <v>490.41789844983435</v>
      </c>
      <c r="J62" s="52">
        <v>681.45369914643345</v>
      </c>
      <c r="K62" s="52">
        <v>564.81664673002979</v>
      </c>
      <c r="L62" s="52">
        <v>818.20051725518795</v>
      </c>
      <c r="M62" s="52">
        <v>802.48022135954523</v>
      </c>
      <c r="N62" s="52">
        <v>817.80444964092499</v>
      </c>
      <c r="O62" s="52">
        <v>561.71672663440711</v>
      </c>
      <c r="P62" s="52">
        <v>539.40008738126051</v>
      </c>
      <c r="Q62" s="52">
        <v>762.9167331849635</v>
      </c>
      <c r="R62" s="52">
        <v>916.90725657956034</v>
      </c>
      <c r="S62" s="52">
        <v>845.73353701428618</v>
      </c>
      <c r="T62" s="52">
        <v>862.61178531657094</v>
      </c>
      <c r="U62" s="52">
        <v>894.91228308757024</v>
      </c>
      <c r="V62" s="52">
        <v>937.69375705256505</v>
      </c>
      <c r="W62" s="52">
        <v>648.58438636629398</v>
      </c>
      <c r="X62" s="52">
        <v>757.7837811286721</v>
      </c>
      <c r="Y62" s="52">
        <v>716.93762743354444</v>
      </c>
      <c r="Z62" s="52">
        <v>598.19045300668949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0.17833107904672479</v>
      </c>
      <c r="H64" s="52">
        <v>0.40076334730796198</v>
      </c>
      <c r="I64" s="52">
        <v>0.4724234481116541</v>
      </c>
      <c r="J64" s="52">
        <v>0.46990312423913017</v>
      </c>
      <c r="K64" s="52">
        <v>0.42173440369618392</v>
      </c>
      <c r="L64" s="52">
        <v>0.5654143655309446</v>
      </c>
      <c r="M64" s="52">
        <v>0.17014842771848362</v>
      </c>
      <c r="N64" s="52">
        <v>5.9468046926368555E-2</v>
      </c>
      <c r="O64" s="52">
        <v>5.9493957644412496E-2</v>
      </c>
      <c r="P64" s="52">
        <v>5.9071326690180469E-2</v>
      </c>
      <c r="Q64" s="52">
        <v>5.6971260913018851E-2</v>
      </c>
      <c r="R64" s="52">
        <v>8.3995773350688502E-2</v>
      </c>
      <c r="S64" s="52">
        <v>9.2216739896551908E-2</v>
      </c>
      <c r="T64" s="52">
        <v>6.7261482947966161E-2</v>
      </c>
      <c r="U64" s="52">
        <v>4.7511074192972458E-2</v>
      </c>
      <c r="V64" s="52">
        <v>4.9663901171634252E-2</v>
      </c>
      <c r="W64" s="52">
        <v>7.2641997396409863E-2</v>
      </c>
      <c r="X64" s="52">
        <v>7.6055782996817922E-2</v>
      </c>
      <c r="Y64" s="52">
        <v>2.6697151411073417E-2</v>
      </c>
      <c r="Z64" s="52">
        <v>8.0244954283771847E-2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319.09590728863407</v>
      </c>
      <c r="D2" s="21">
        <f t="shared" ref="D2:X2" si="0">SUM(D3,D17,D22,D25,D26,D51,D52)</f>
        <v>283.65127292573828</v>
      </c>
      <c r="E2" s="21">
        <f t="shared" si="0"/>
        <v>272.84014884084138</v>
      </c>
      <c r="F2" s="21">
        <f t="shared" si="0"/>
        <v>242.78624271235972</v>
      </c>
      <c r="G2" s="21">
        <f t="shared" si="0"/>
        <v>245.64041114707601</v>
      </c>
      <c r="H2" s="21">
        <f t="shared" si="0"/>
        <v>226.86558603553377</v>
      </c>
      <c r="I2" s="21">
        <f t="shared" si="0"/>
        <v>276.967493081741</v>
      </c>
      <c r="J2" s="21">
        <f t="shared" si="0"/>
        <v>257.15560966930582</v>
      </c>
      <c r="K2" s="21">
        <f t="shared" si="0"/>
        <v>291.45430737169147</v>
      </c>
      <c r="L2" s="21">
        <f t="shared" si="0"/>
        <v>277.29375817914172</v>
      </c>
      <c r="M2" s="21">
        <f t="shared" si="0"/>
        <v>113.29573132813272</v>
      </c>
      <c r="N2" s="21">
        <f t="shared" si="0"/>
        <v>89.85693987371576</v>
      </c>
      <c r="O2" s="21">
        <f t="shared" si="0"/>
        <v>55.416678358390314</v>
      </c>
      <c r="P2" s="21">
        <f t="shared" si="0"/>
        <v>62.432755912536408</v>
      </c>
      <c r="Q2" s="21">
        <f t="shared" si="0"/>
        <v>39.650036452265262</v>
      </c>
      <c r="R2" s="21">
        <f t="shared" si="0"/>
        <v>48.527885701347877</v>
      </c>
      <c r="S2" s="21">
        <f t="shared" si="0"/>
        <v>31.603216584425933</v>
      </c>
      <c r="T2" s="21">
        <f t="shared" si="0"/>
        <v>30.310079170104036</v>
      </c>
      <c r="U2" s="21">
        <f t="shared" si="0"/>
        <v>33.60082924726693</v>
      </c>
      <c r="V2" s="21">
        <f t="shared" si="0"/>
        <v>48.442455467680347</v>
      </c>
      <c r="W2" s="21">
        <f t="shared" si="0"/>
        <v>37.803437735852356</v>
      </c>
      <c r="X2" s="21">
        <f t="shared" si="0"/>
        <v>36.558146132114622</v>
      </c>
      <c r="Y2" s="21">
        <f t="shared" ref="Y2:Z2" si="1">SUM(Y3,Y17,Y22,Y25,Y26,Y51,Y52)</f>
        <v>30.384992360626899</v>
      </c>
      <c r="Z2" s="21">
        <f t="shared" si="1"/>
        <v>33.008216102164241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244.86996271617502</v>
      </c>
      <c r="D3" s="24">
        <f t="shared" ref="D3:W3" si="3">SUM(D4,D8,D11)</f>
        <v>184.31474433575229</v>
      </c>
      <c r="E3" s="24">
        <f t="shared" si="3"/>
        <v>189.41661038347098</v>
      </c>
      <c r="F3" s="24">
        <f t="shared" si="3"/>
        <v>181.32999150405624</v>
      </c>
      <c r="G3" s="24">
        <f t="shared" si="3"/>
        <v>163.64265242629415</v>
      </c>
      <c r="H3" s="24">
        <f t="shared" si="3"/>
        <v>156.72514347309783</v>
      </c>
      <c r="I3" s="24">
        <f t="shared" si="3"/>
        <v>153.37646343491895</v>
      </c>
      <c r="J3" s="24">
        <f t="shared" si="3"/>
        <v>144.08616431103883</v>
      </c>
      <c r="K3" s="24">
        <f t="shared" si="3"/>
        <v>167.71100798786171</v>
      </c>
      <c r="L3" s="24">
        <f t="shared" si="3"/>
        <v>188.32126346336349</v>
      </c>
      <c r="M3" s="24">
        <f t="shared" si="3"/>
        <v>16.673407714334623</v>
      </c>
      <c r="N3" s="24">
        <f t="shared" si="3"/>
        <v>0.50099159093578194</v>
      </c>
      <c r="O3" s="24">
        <f t="shared" si="3"/>
        <v>0.49863425364397412</v>
      </c>
      <c r="P3" s="24">
        <f t="shared" si="3"/>
        <v>0.50143981555206829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137.68833481786424</v>
      </c>
      <c r="D4" s="19">
        <f t="shared" ref="D4:W4" si="6">SUM(D5:D7)</f>
        <v>71.732768770200465</v>
      </c>
      <c r="E4" s="19">
        <f t="shared" si="6"/>
        <v>74.901944915440254</v>
      </c>
      <c r="F4" s="19">
        <f t="shared" si="6"/>
        <v>72.999165653372984</v>
      </c>
      <c r="G4" s="19">
        <f t="shared" si="6"/>
        <v>68.876984988006228</v>
      </c>
      <c r="H4" s="19">
        <f t="shared" si="6"/>
        <v>75.361913819508487</v>
      </c>
      <c r="I4" s="19">
        <f t="shared" si="6"/>
        <v>65.228652749016504</v>
      </c>
      <c r="J4" s="19">
        <f t="shared" si="6"/>
        <v>73.053307092429918</v>
      </c>
      <c r="K4" s="19">
        <f t="shared" si="6"/>
        <v>63.693299949173493</v>
      </c>
      <c r="L4" s="19">
        <f t="shared" si="6"/>
        <v>89.339641017499716</v>
      </c>
      <c r="M4" s="19">
        <f t="shared" si="6"/>
        <v>15.065431550369782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137.68833481786424</v>
      </c>
      <c r="D7" s="8">
        <v>71.732768770200465</v>
      </c>
      <c r="E7" s="8">
        <v>74.901944915440254</v>
      </c>
      <c r="F7" s="8">
        <v>72.999165653372984</v>
      </c>
      <c r="G7" s="8">
        <v>68.876984988006228</v>
      </c>
      <c r="H7" s="8">
        <v>75.361913819508487</v>
      </c>
      <c r="I7" s="8">
        <v>65.228652749016504</v>
      </c>
      <c r="J7" s="8">
        <v>73.053307092429918</v>
      </c>
      <c r="K7" s="8">
        <v>63.693299949173493</v>
      </c>
      <c r="L7" s="8">
        <v>89.339641017499716</v>
      </c>
      <c r="M7" s="8">
        <v>15.065431550369782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107.18162789831078</v>
      </c>
      <c r="D8" s="19">
        <f t="shared" si="8"/>
        <v>112.58197556555183</v>
      </c>
      <c r="E8" s="19">
        <f t="shared" si="8"/>
        <v>114.51466546803074</v>
      </c>
      <c r="F8" s="19">
        <f t="shared" si="8"/>
        <v>108.33082585068327</v>
      </c>
      <c r="G8" s="19">
        <f t="shared" si="8"/>
        <v>94.76566743828792</v>
      </c>
      <c r="H8" s="19">
        <f t="shared" si="8"/>
        <v>81.363229653589329</v>
      </c>
      <c r="I8" s="19">
        <f t="shared" si="8"/>
        <v>88.147810685902428</v>
      </c>
      <c r="J8" s="19">
        <f t="shared" si="8"/>
        <v>71.03285721860891</v>
      </c>
      <c r="K8" s="19">
        <f t="shared" si="8"/>
        <v>104.0177080386882</v>
      </c>
      <c r="L8" s="19">
        <f t="shared" si="8"/>
        <v>98.981622445863792</v>
      </c>
      <c r="M8" s="19">
        <f t="shared" si="8"/>
        <v>1.6079761639648424</v>
      </c>
      <c r="N8" s="19">
        <f t="shared" si="8"/>
        <v>0.50099159093578194</v>
      </c>
      <c r="O8" s="19">
        <f t="shared" si="8"/>
        <v>0.49863425364397412</v>
      </c>
      <c r="P8" s="19">
        <f t="shared" si="8"/>
        <v>0.50143981555206829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107.18162789831078</v>
      </c>
      <c r="D10" s="8">
        <v>112.58197556555183</v>
      </c>
      <c r="E10" s="8">
        <v>114.51466546803074</v>
      </c>
      <c r="F10" s="8">
        <v>108.33082585068327</v>
      </c>
      <c r="G10" s="8">
        <v>94.76566743828792</v>
      </c>
      <c r="H10" s="8">
        <v>81.363229653589329</v>
      </c>
      <c r="I10" s="8">
        <v>88.147810685902428</v>
      </c>
      <c r="J10" s="8">
        <v>71.03285721860891</v>
      </c>
      <c r="K10" s="8">
        <v>104.0177080386882</v>
      </c>
      <c r="L10" s="8">
        <v>98.981622445863792</v>
      </c>
      <c r="M10" s="8">
        <v>1.6079761639648424</v>
      </c>
      <c r="N10" s="8">
        <v>0.50099159093578194</v>
      </c>
      <c r="O10" s="8">
        <v>0.49863425364397412</v>
      </c>
      <c r="P10" s="8">
        <v>0.50143981555206829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1.6818190286885184</v>
      </c>
      <c r="D26" s="27">
        <f t="shared" si="16"/>
        <v>22.594453223007438</v>
      </c>
      <c r="E26" s="27">
        <f t="shared" si="16"/>
        <v>11.156567462858444</v>
      </c>
      <c r="F26" s="27">
        <f t="shared" si="16"/>
        <v>12.225405669520041</v>
      </c>
      <c r="G26" s="27">
        <f t="shared" si="16"/>
        <v>12.813628262396199</v>
      </c>
      <c r="H26" s="27">
        <f t="shared" si="16"/>
        <v>7.5969524315990151</v>
      </c>
      <c r="I26" s="27">
        <f t="shared" si="16"/>
        <v>11.974047709487886</v>
      </c>
      <c r="J26" s="27">
        <f t="shared" si="16"/>
        <v>10.366656525533713</v>
      </c>
      <c r="K26" s="27">
        <f t="shared" si="16"/>
        <v>9.4622456061577953</v>
      </c>
      <c r="L26" s="27">
        <f t="shared" si="16"/>
        <v>10.460918865551461</v>
      </c>
      <c r="M26" s="27">
        <f t="shared" si="16"/>
        <v>0</v>
      </c>
      <c r="N26" s="27">
        <f t="shared" si="16"/>
        <v>9.468585534843621</v>
      </c>
      <c r="O26" s="27">
        <f t="shared" si="16"/>
        <v>2.712109921725681</v>
      </c>
      <c r="P26" s="27">
        <f t="shared" si="16"/>
        <v>0</v>
      </c>
      <c r="Q26" s="27">
        <f t="shared" si="16"/>
        <v>0</v>
      </c>
      <c r="R26" s="27">
        <f t="shared" si="16"/>
        <v>1.3652238630465356</v>
      </c>
      <c r="S26" s="27">
        <f t="shared" si="16"/>
        <v>1.2745554965655053</v>
      </c>
      <c r="T26" s="27">
        <f t="shared" si="16"/>
        <v>1.2630310606488673</v>
      </c>
      <c r="U26" s="27">
        <f t="shared" si="16"/>
        <v>1.3106129906853941</v>
      </c>
      <c r="V26" s="27">
        <f t="shared" si="16"/>
        <v>1.3120471677835264</v>
      </c>
      <c r="W26" s="27">
        <f t="shared" si="16"/>
        <v>1.3897864684405301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1.6818190286885184</v>
      </c>
      <c r="D33" s="19">
        <f t="shared" si="20"/>
        <v>22.594453223007438</v>
      </c>
      <c r="E33" s="19">
        <f t="shared" si="20"/>
        <v>11.156567462858444</v>
      </c>
      <c r="F33" s="19">
        <f t="shared" si="20"/>
        <v>12.225405669520041</v>
      </c>
      <c r="G33" s="19">
        <f t="shared" si="20"/>
        <v>12.813628262396199</v>
      </c>
      <c r="H33" s="19">
        <f t="shared" si="20"/>
        <v>7.5969524315990151</v>
      </c>
      <c r="I33" s="19">
        <f t="shared" si="20"/>
        <v>11.974047709487886</v>
      </c>
      <c r="J33" s="19">
        <f t="shared" si="20"/>
        <v>10.366656525533713</v>
      </c>
      <c r="K33" s="19">
        <f t="shared" si="20"/>
        <v>9.4622456061577953</v>
      </c>
      <c r="L33" s="19">
        <f t="shared" si="20"/>
        <v>10.460918865551461</v>
      </c>
      <c r="M33" s="19">
        <f t="shared" si="20"/>
        <v>0</v>
      </c>
      <c r="N33" s="19">
        <f t="shared" si="20"/>
        <v>9.468585534843621</v>
      </c>
      <c r="O33" s="19">
        <f t="shared" si="20"/>
        <v>2.712109921725681</v>
      </c>
      <c r="P33" s="19">
        <f t="shared" si="20"/>
        <v>0</v>
      </c>
      <c r="Q33" s="19">
        <f t="shared" si="20"/>
        <v>0</v>
      </c>
      <c r="R33" s="19">
        <f t="shared" si="20"/>
        <v>1.3652238630465356</v>
      </c>
      <c r="S33" s="19">
        <f t="shared" si="20"/>
        <v>1.2745554965655053</v>
      </c>
      <c r="T33" s="19">
        <f t="shared" si="20"/>
        <v>1.2630310606488673</v>
      </c>
      <c r="U33" s="19">
        <f t="shared" si="20"/>
        <v>1.3106129906853941</v>
      </c>
      <c r="V33" s="19">
        <f t="shared" si="20"/>
        <v>1.3120471677835264</v>
      </c>
      <c r="W33" s="19">
        <f t="shared" si="20"/>
        <v>1.3897864684405301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1.6818190286885184</v>
      </c>
      <c r="D43" s="8">
        <v>1.4361873814632513</v>
      </c>
      <c r="E43" s="8">
        <v>1.532399698730214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21.158265841544186</v>
      </c>
      <c r="E44" s="8">
        <v>9.6241677641282308</v>
      </c>
      <c r="F44" s="8">
        <v>12.225405669520041</v>
      </c>
      <c r="G44" s="8">
        <v>12.813628262396199</v>
      </c>
      <c r="H44" s="8">
        <v>7.5969524315990151</v>
      </c>
      <c r="I44" s="8">
        <v>11.974047709487886</v>
      </c>
      <c r="J44" s="8">
        <v>10.366656525533713</v>
      </c>
      <c r="K44" s="8">
        <v>9.4622456061577953</v>
      </c>
      <c r="L44" s="8">
        <v>10.460918865551461</v>
      </c>
      <c r="M44" s="8">
        <v>0</v>
      </c>
      <c r="N44" s="8">
        <v>9.468585534843621</v>
      </c>
      <c r="O44" s="8">
        <v>2.712109921725681</v>
      </c>
      <c r="P44" s="8">
        <v>0</v>
      </c>
      <c r="Q44" s="8">
        <v>0</v>
      </c>
      <c r="R44" s="8">
        <v>1.3652238630465356</v>
      </c>
      <c r="S44" s="8">
        <v>1.2745554965655053</v>
      </c>
      <c r="T44" s="8">
        <v>1.2630310606488673</v>
      </c>
      <c r="U44" s="8">
        <v>1.3106129906853941</v>
      </c>
      <c r="V44" s="8">
        <v>1.3120471677835264</v>
      </c>
      <c r="W44" s="8">
        <v>1.3897864684405301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72.544125543770519</v>
      </c>
      <c r="D51" s="27">
        <v>76.742075366978568</v>
      </c>
      <c r="E51" s="27">
        <v>72.266970994511922</v>
      </c>
      <c r="F51" s="27">
        <v>46.225888798765205</v>
      </c>
      <c r="G51" s="27">
        <v>68.378287118645289</v>
      </c>
      <c r="H51" s="27">
        <v>58.999729581580432</v>
      </c>
      <c r="I51" s="27">
        <v>111.61698193733419</v>
      </c>
      <c r="J51" s="27">
        <v>102.7027888327333</v>
      </c>
      <c r="K51" s="27">
        <v>114.28105377767194</v>
      </c>
      <c r="L51" s="27">
        <v>78.511575850226777</v>
      </c>
      <c r="M51" s="27">
        <v>96.622323613798102</v>
      </c>
      <c r="N51" s="27">
        <v>79.887362747936365</v>
      </c>
      <c r="O51" s="27">
        <v>52.205934183020659</v>
      </c>
      <c r="P51" s="27">
        <v>61.931316096984339</v>
      </c>
      <c r="Q51" s="27">
        <v>39.650036452265262</v>
      </c>
      <c r="R51" s="27">
        <v>47.162661838301339</v>
      </c>
      <c r="S51" s="27">
        <v>30.328661087860429</v>
      </c>
      <c r="T51" s="27">
        <v>29.047048109455169</v>
      </c>
      <c r="U51" s="27">
        <v>32.290216256581537</v>
      </c>
      <c r="V51" s="27">
        <v>47.130408299896821</v>
      </c>
      <c r="W51" s="27">
        <v>36.413651267411822</v>
      </c>
      <c r="X51" s="27">
        <v>36.558146132114622</v>
      </c>
      <c r="Y51" s="27">
        <v>30.384992360626899</v>
      </c>
      <c r="Z51" s="27">
        <v>33.008216102164241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3.0049567400182675</v>
      </c>
      <c r="G52" s="27">
        <f t="shared" si="22"/>
        <v>0.80584333974035693</v>
      </c>
      <c r="H52" s="27">
        <f t="shared" si="22"/>
        <v>3.5437605492564992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3.0049567400182675</v>
      </c>
      <c r="G53" s="8">
        <v>0.80584333974035693</v>
      </c>
      <c r="H53" s="8">
        <v>3.5437605492564992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444.41763057291126</v>
      </c>
      <c r="E61" s="49">
        <f t="shared" si="24"/>
        <v>463.87243872032928</v>
      </c>
      <c r="F61" s="49">
        <f t="shared" si="24"/>
        <v>478.71529942602626</v>
      </c>
      <c r="G61" s="49">
        <f t="shared" si="24"/>
        <v>560.44872690089073</v>
      </c>
      <c r="H61" s="49">
        <f t="shared" si="24"/>
        <v>538.26767767187437</v>
      </c>
      <c r="I61" s="49">
        <f t="shared" si="24"/>
        <v>450.69864233566523</v>
      </c>
      <c r="J61" s="49">
        <f t="shared" si="24"/>
        <v>614.01852717210375</v>
      </c>
      <c r="K61" s="49">
        <f t="shared" si="24"/>
        <v>572.18033545539333</v>
      </c>
      <c r="L61" s="49">
        <f t="shared" si="24"/>
        <v>746.83234375482061</v>
      </c>
      <c r="M61" s="49">
        <f t="shared" si="24"/>
        <v>684.35049272495053</v>
      </c>
      <c r="N61" s="49">
        <f t="shared" si="24"/>
        <v>623.45596088921968</v>
      </c>
      <c r="O61" s="49">
        <f t="shared" si="24"/>
        <v>430.08793685833905</v>
      </c>
      <c r="P61" s="49">
        <f t="shared" si="24"/>
        <v>434.26272731768455</v>
      </c>
      <c r="Q61" s="49">
        <f t="shared" si="24"/>
        <v>580.7895029774927</v>
      </c>
      <c r="R61" s="49">
        <f t="shared" si="24"/>
        <v>710.62798831334351</v>
      </c>
      <c r="S61" s="49">
        <f t="shared" si="24"/>
        <v>581.99188504339656</v>
      </c>
      <c r="T61" s="49">
        <f t="shared" si="24"/>
        <v>584.58453151137371</v>
      </c>
      <c r="U61" s="49">
        <f t="shared" si="24"/>
        <v>645.79293948950658</v>
      </c>
      <c r="V61" s="49">
        <f t="shared" si="24"/>
        <v>677.94106016838634</v>
      </c>
      <c r="W61" s="49">
        <f t="shared" si="24"/>
        <v>518.96059167812916</v>
      </c>
      <c r="X61" s="49">
        <f t="shared" si="24"/>
        <v>546.50970152044954</v>
      </c>
      <c r="Y61" s="49">
        <f t="shared" ref="Y61:Z61" si="25">SUM(Y62:Y72)</f>
        <v>581.38749316410849</v>
      </c>
      <c r="Z61" s="49">
        <f t="shared" si="25"/>
        <v>507.98810582949272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444.41763057291126</v>
      </c>
      <c r="E62" s="52">
        <v>463.87243872032928</v>
      </c>
      <c r="F62" s="52">
        <v>478.71529942602626</v>
      </c>
      <c r="G62" s="52">
        <v>560.26502341226364</v>
      </c>
      <c r="H62" s="52">
        <v>537.8965597289972</v>
      </c>
      <c r="I62" s="52">
        <v>450.27028075016568</v>
      </c>
      <c r="J62" s="52">
        <v>613.60212165356643</v>
      </c>
      <c r="K62" s="52">
        <v>571.75939806997008</v>
      </c>
      <c r="L62" s="52">
        <v>746.32757234481187</v>
      </c>
      <c r="M62" s="52">
        <v>684.20768904045497</v>
      </c>
      <c r="N62" s="52">
        <v>623.41137115907497</v>
      </c>
      <c r="O62" s="52">
        <v>430.04318376559291</v>
      </c>
      <c r="P62" s="52">
        <v>434.21582301873957</v>
      </c>
      <c r="Q62" s="52">
        <v>580.7472668150366</v>
      </c>
      <c r="R62" s="52">
        <v>710.56478822043982</v>
      </c>
      <c r="S62" s="52">
        <v>581.93032858571394</v>
      </c>
      <c r="T62" s="52">
        <v>584.54034908342896</v>
      </c>
      <c r="U62" s="52">
        <v>645.75967211242937</v>
      </c>
      <c r="V62" s="52">
        <v>677.90606374743481</v>
      </c>
      <c r="W62" s="52">
        <v>518.90379283370589</v>
      </c>
      <c r="X62" s="52">
        <v>546.45612927132811</v>
      </c>
      <c r="Y62" s="52">
        <v>581.3663725664552</v>
      </c>
      <c r="Z62" s="52">
        <v>507.92141259331055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0.18370348862709895</v>
      </c>
      <c r="H64" s="52">
        <v>0.37111794287711003</v>
      </c>
      <c r="I64" s="52">
        <v>0.42836158549952669</v>
      </c>
      <c r="J64" s="52">
        <v>0.4164055185373321</v>
      </c>
      <c r="K64" s="52">
        <v>0.42093738542321912</v>
      </c>
      <c r="L64" s="52">
        <v>0.50477141000875614</v>
      </c>
      <c r="M64" s="52">
        <v>0.14280368449555736</v>
      </c>
      <c r="N64" s="52">
        <v>4.4589730144758324E-2</v>
      </c>
      <c r="O64" s="52">
        <v>4.4753092746106643E-2</v>
      </c>
      <c r="P64" s="52">
        <v>4.6904298944971334E-2</v>
      </c>
      <c r="Q64" s="52">
        <v>4.2236162456078433E-2</v>
      </c>
      <c r="R64" s="52">
        <v>6.3200092903677133E-2</v>
      </c>
      <c r="S64" s="52">
        <v>6.1556457682617971E-2</v>
      </c>
      <c r="T64" s="52">
        <v>4.4182427944758844E-2</v>
      </c>
      <c r="U64" s="52">
        <v>3.3267377077181463E-2</v>
      </c>
      <c r="V64" s="52">
        <v>3.4996420951551366E-2</v>
      </c>
      <c r="W64" s="52">
        <v>5.6798844423288593E-2</v>
      </c>
      <c r="X64" s="52">
        <v>5.3572249121376848E-2</v>
      </c>
      <c r="Y64" s="52">
        <v>2.1120597653241546E-2</v>
      </c>
      <c r="Z64" s="52">
        <v>6.6693236182180815E-2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2.1854578471483368</v>
      </c>
      <c r="D2" s="21">
        <f t="shared" ref="D2:X2" si="0">SUM(D3,D17,D22,D25,D26,D51,D52)</f>
        <v>10.160805059484083</v>
      </c>
      <c r="E2" s="21">
        <f t="shared" si="0"/>
        <v>8.289393309415841</v>
      </c>
      <c r="F2" s="21">
        <f t="shared" si="0"/>
        <v>8.3740878891512125</v>
      </c>
      <c r="G2" s="21">
        <f t="shared" si="0"/>
        <v>7.4734791623640247</v>
      </c>
      <c r="H2" s="21">
        <f t="shared" si="0"/>
        <v>7.501272447281635</v>
      </c>
      <c r="I2" s="21">
        <f t="shared" si="0"/>
        <v>7.1320596474583642</v>
      </c>
      <c r="J2" s="21">
        <f t="shared" si="0"/>
        <v>10.321364548976474</v>
      </c>
      <c r="K2" s="21">
        <f t="shared" si="0"/>
        <v>8.37303850901964</v>
      </c>
      <c r="L2" s="21">
        <f t="shared" si="0"/>
        <v>11.875191388508597</v>
      </c>
      <c r="M2" s="21">
        <f t="shared" si="0"/>
        <v>9.9552308722183014</v>
      </c>
      <c r="N2" s="21">
        <f t="shared" si="0"/>
        <v>9.3693679486960342</v>
      </c>
      <c r="O2" s="21">
        <f t="shared" si="0"/>
        <v>5.87968463380661</v>
      </c>
      <c r="P2" s="21">
        <f t="shared" si="0"/>
        <v>4.3727349601640233</v>
      </c>
      <c r="Q2" s="21">
        <f t="shared" si="0"/>
        <v>9.4627407323626258</v>
      </c>
      <c r="R2" s="21">
        <f t="shared" si="0"/>
        <v>12.341833872751382</v>
      </c>
      <c r="S2" s="21">
        <f t="shared" si="0"/>
        <v>31.830649189688465</v>
      </c>
      <c r="T2" s="21">
        <f t="shared" si="0"/>
        <v>34.377619048660378</v>
      </c>
      <c r="U2" s="21">
        <f t="shared" si="0"/>
        <v>27.671518135924824</v>
      </c>
      <c r="V2" s="21">
        <f t="shared" si="0"/>
        <v>33.165744347346873</v>
      </c>
      <c r="W2" s="21">
        <f t="shared" si="0"/>
        <v>21.985598370312712</v>
      </c>
      <c r="X2" s="21">
        <f t="shared" si="0"/>
        <v>23.27452227897691</v>
      </c>
      <c r="Y2" s="21">
        <f t="shared" ref="Y2:Z2" si="1">SUM(Y3,Y17,Y22,Y25,Y26,Y51,Y52)</f>
        <v>9.8200752999583862</v>
      </c>
      <c r="Z2" s="21">
        <f t="shared" si="1"/>
        <v>8.3129202658557197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4.9518326979896721E-2</v>
      </c>
      <c r="D26" s="27">
        <f t="shared" si="16"/>
        <v>0.18666083766653987</v>
      </c>
      <c r="E26" s="27">
        <f t="shared" si="16"/>
        <v>0.17212428359051413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4.9518326979896721E-2</v>
      </c>
      <c r="D33" s="19">
        <f t="shared" si="20"/>
        <v>0.18666083766653987</v>
      </c>
      <c r="E33" s="19">
        <f t="shared" si="20"/>
        <v>0.17212428359051413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4.9518326979896721E-2</v>
      </c>
      <c r="D43" s="8">
        <v>0.18666083766653987</v>
      </c>
      <c r="E43" s="8">
        <v>0.17212428359051413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2.1359395201684399</v>
      </c>
      <c r="D51" s="27">
        <v>9.9741442218175429</v>
      </c>
      <c r="E51" s="27">
        <v>8.1172690258253262</v>
      </c>
      <c r="F51" s="27">
        <v>8.3740878891512125</v>
      </c>
      <c r="G51" s="27">
        <v>7.4734791623640247</v>
      </c>
      <c r="H51" s="27">
        <v>7.501272447281635</v>
      </c>
      <c r="I51" s="27">
        <v>7.1320596474583642</v>
      </c>
      <c r="J51" s="27">
        <v>10.321364548976474</v>
      </c>
      <c r="K51" s="27">
        <v>8.37303850901964</v>
      </c>
      <c r="L51" s="27">
        <v>11.875191388508597</v>
      </c>
      <c r="M51" s="27">
        <v>9.9552308722183014</v>
      </c>
      <c r="N51" s="27">
        <v>9.3693679486960342</v>
      </c>
      <c r="O51" s="27">
        <v>5.87968463380661</v>
      </c>
      <c r="P51" s="27">
        <v>4.3727349601640233</v>
      </c>
      <c r="Q51" s="27">
        <v>9.4627407323626258</v>
      </c>
      <c r="R51" s="27">
        <v>12.341833872751382</v>
      </c>
      <c r="S51" s="27">
        <v>31.830649189688465</v>
      </c>
      <c r="T51" s="27">
        <v>34.377619048660378</v>
      </c>
      <c r="U51" s="27">
        <v>27.671518135924824</v>
      </c>
      <c r="V51" s="27">
        <v>33.165744347346873</v>
      </c>
      <c r="W51" s="27">
        <v>21.985598370312712</v>
      </c>
      <c r="X51" s="27">
        <v>23.27452227897691</v>
      </c>
      <c r="Y51" s="27">
        <v>9.8200752999583862</v>
      </c>
      <c r="Z51" s="27">
        <v>8.3129202658557197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2.0078072326176179E-2</v>
      </c>
      <c r="H61" s="49">
        <f t="shared" si="24"/>
        <v>4.718422981492814E-2</v>
      </c>
      <c r="I61" s="49">
        <f t="shared" si="24"/>
        <v>2.737128638881945E-2</v>
      </c>
      <c r="J61" s="49">
        <f t="shared" si="24"/>
        <v>4.1847677223537799E-2</v>
      </c>
      <c r="K61" s="49">
        <f t="shared" si="24"/>
        <v>3.0840850880596925E-2</v>
      </c>
      <c r="L61" s="49">
        <f t="shared" si="24"/>
        <v>7.6348704460299149E-2</v>
      </c>
      <c r="M61" s="49">
        <f t="shared" si="24"/>
        <v>1.4713407785958869E-2</v>
      </c>
      <c r="N61" s="49">
        <f t="shared" si="24"/>
        <v>5.229582928873139E-3</v>
      </c>
      <c r="O61" s="49">
        <f t="shared" si="24"/>
        <v>5.040309609480877E-3</v>
      </c>
      <c r="P61" s="49">
        <f t="shared" si="24"/>
        <v>3.3117343648482182E-3</v>
      </c>
      <c r="Q61" s="49">
        <f t="shared" si="24"/>
        <v>1.0079936630902767E-2</v>
      </c>
      <c r="R61" s="49">
        <f t="shared" si="24"/>
        <v>1.6538613745634381E-2</v>
      </c>
      <c r="S61" s="49">
        <f t="shared" si="24"/>
        <v>6.460496242083015E-2</v>
      </c>
      <c r="T61" s="49">
        <f t="shared" si="24"/>
        <v>5.2290569107274969E-2</v>
      </c>
      <c r="U61" s="49">
        <f t="shared" si="24"/>
        <v>2.85089087298461E-2</v>
      </c>
      <c r="V61" s="49">
        <f t="shared" si="24"/>
        <v>2.46270378768144E-2</v>
      </c>
      <c r="W61" s="49">
        <f t="shared" si="24"/>
        <v>3.4293638180301532E-2</v>
      </c>
      <c r="X61" s="49">
        <f t="shared" si="24"/>
        <v>3.4106447881805224E-2</v>
      </c>
      <c r="Y61" s="49">
        <f t="shared" ref="Y61:Z61" si="25">SUM(Y62:Y72)</f>
        <v>6.8259309356850295E-3</v>
      </c>
      <c r="Z61" s="49">
        <f t="shared" si="25"/>
        <v>1.6796289534047305E-2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2.0078072326176179E-2</v>
      </c>
      <c r="H64" s="52">
        <v>4.718422981492814E-2</v>
      </c>
      <c r="I64" s="52">
        <v>2.737128638881945E-2</v>
      </c>
      <c r="J64" s="52">
        <v>4.1847677223537799E-2</v>
      </c>
      <c r="K64" s="52">
        <v>3.0840850880596925E-2</v>
      </c>
      <c r="L64" s="52">
        <v>7.6348704460299149E-2</v>
      </c>
      <c r="M64" s="52">
        <v>1.4713407785958869E-2</v>
      </c>
      <c r="N64" s="52">
        <v>5.229582928873139E-3</v>
      </c>
      <c r="O64" s="52">
        <v>5.040309609480877E-3</v>
      </c>
      <c r="P64" s="52">
        <v>3.3117343648482182E-3</v>
      </c>
      <c r="Q64" s="52">
        <v>1.0079936630902767E-2</v>
      </c>
      <c r="R64" s="52">
        <v>1.6538613745634381E-2</v>
      </c>
      <c r="S64" s="52">
        <v>6.460496242083015E-2</v>
      </c>
      <c r="T64" s="52">
        <v>5.2290569107274969E-2</v>
      </c>
      <c r="U64" s="52">
        <v>2.85089087298461E-2</v>
      </c>
      <c r="V64" s="52">
        <v>2.46270378768144E-2</v>
      </c>
      <c r="W64" s="52">
        <v>3.4293638180301532E-2</v>
      </c>
      <c r="X64" s="52">
        <v>3.4106447881805224E-2</v>
      </c>
      <c r="Y64" s="52">
        <v>6.8259309356850295E-3</v>
      </c>
      <c r="Z64" s="52">
        <v>1.6796289534047305E-2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245.28389308930937</v>
      </c>
      <c r="D2" s="21">
        <f t="shared" ref="D2:X2" si="0">SUM(D3,D17,D22,D25,D26,D51,D52)</f>
        <v>310.60642478470015</v>
      </c>
      <c r="E2" s="21">
        <f t="shared" si="0"/>
        <v>477.1326768983302</v>
      </c>
      <c r="F2" s="21">
        <f t="shared" si="0"/>
        <v>406.57907999912038</v>
      </c>
      <c r="G2" s="21">
        <f t="shared" si="0"/>
        <v>314.8571613360001</v>
      </c>
      <c r="H2" s="21">
        <f t="shared" si="0"/>
        <v>397.64094124538406</v>
      </c>
      <c r="I2" s="21">
        <f t="shared" si="0"/>
        <v>336.79792675251457</v>
      </c>
      <c r="J2" s="21">
        <f t="shared" si="0"/>
        <v>313.74391305600011</v>
      </c>
      <c r="K2" s="21">
        <f t="shared" si="0"/>
        <v>253.46502036000001</v>
      </c>
      <c r="L2" s="21">
        <f t="shared" si="0"/>
        <v>224.93973942000002</v>
      </c>
      <c r="M2" s="21">
        <f t="shared" si="0"/>
        <v>184.29821349524363</v>
      </c>
      <c r="N2" s="21">
        <f t="shared" si="0"/>
        <v>195.68455184336005</v>
      </c>
      <c r="O2" s="21">
        <f t="shared" si="0"/>
        <v>236.45502358893935</v>
      </c>
      <c r="P2" s="21">
        <f t="shared" si="0"/>
        <v>223.02895208386008</v>
      </c>
      <c r="Q2" s="21">
        <f t="shared" si="0"/>
        <v>211.5297310190287</v>
      </c>
      <c r="R2" s="21">
        <f t="shared" si="0"/>
        <v>213.78561671990815</v>
      </c>
      <c r="S2" s="21">
        <f t="shared" si="0"/>
        <v>217.14402386992535</v>
      </c>
      <c r="T2" s="21">
        <f t="shared" si="0"/>
        <v>244.61558388938195</v>
      </c>
      <c r="U2" s="21">
        <f t="shared" si="0"/>
        <v>246.82366732731424</v>
      </c>
      <c r="V2" s="21">
        <f t="shared" si="0"/>
        <v>242.81710543316154</v>
      </c>
      <c r="W2" s="21">
        <f t="shared" si="0"/>
        <v>242.64503428231873</v>
      </c>
      <c r="X2" s="21">
        <f t="shared" si="0"/>
        <v>219.70890253999355</v>
      </c>
      <c r="Y2" s="21">
        <f t="shared" ref="Y2:Z2" si="1">SUM(Y3,Y17,Y22,Y25,Y26,Y51,Y52)</f>
        <v>247.60146828538734</v>
      </c>
      <c r="Z2" s="21">
        <f t="shared" si="1"/>
        <v>294.36206621778575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31.599323449309388</v>
      </c>
      <c r="D3" s="24">
        <f t="shared" si="2"/>
        <v>37.336429944700093</v>
      </c>
      <c r="E3" s="24">
        <f t="shared" si="2"/>
        <v>12.658965818330348</v>
      </c>
      <c r="F3" s="24">
        <f t="shared" si="2"/>
        <v>16.851625679120431</v>
      </c>
      <c r="G3" s="24">
        <f t="shared" si="2"/>
        <v>12.057741695999999</v>
      </c>
      <c r="H3" s="24">
        <f t="shared" si="2"/>
        <v>16.344252045383993</v>
      </c>
      <c r="I3" s="24">
        <f t="shared" si="2"/>
        <v>12.206054352514588</v>
      </c>
      <c r="J3" s="24">
        <f t="shared" si="2"/>
        <v>2.6291295360000002</v>
      </c>
      <c r="K3" s="24">
        <f t="shared" si="2"/>
        <v>2.6758789200000002</v>
      </c>
      <c r="L3" s="24">
        <f t="shared" si="2"/>
        <v>2.6322694200000001</v>
      </c>
      <c r="M3" s="24">
        <f t="shared" si="2"/>
        <v>3.0896034952436189</v>
      </c>
      <c r="N3" s="24">
        <f t="shared" si="2"/>
        <v>5.7358604033600251</v>
      </c>
      <c r="O3" s="24">
        <f t="shared" si="2"/>
        <v>36.664711188939371</v>
      </c>
      <c r="P3" s="24">
        <f t="shared" si="2"/>
        <v>36.417912083860088</v>
      </c>
      <c r="Q3" s="24">
        <f t="shared" si="2"/>
        <v>40.342367579028718</v>
      </c>
      <c r="R3" s="24">
        <f t="shared" si="2"/>
        <v>45.603426719908128</v>
      </c>
      <c r="S3" s="24">
        <f t="shared" si="2"/>
        <v>39.267753869925322</v>
      </c>
      <c r="T3" s="24">
        <f t="shared" si="2"/>
        <v>51.702048369381941</v>
      </c>
      <c r="U3" s="24">
        <f t="shared" si="2"/>
        <v>45.634878047314245</v>
      </c>
      <c r="V3" s="24">
        <f t="shared" si="2"/>
        <v>40.410901273161542</v>
      </c>
      <c r="W3" s="24">
        <f t="shared" si="2"/>
        <v>38.461050762318727</v>
      </c>
      <c r="X3" s="24">
        <f t="shared" ref="X3:Z3" si="3">SUM(X4,X8,X11)</f>
        <v>9.2173042999935433</v>
      </c>
      <c r="Y3" s="24">
        <f t="shared" si="3"/>
        <v>9.0625936853872204</v>
      </c>
      <c r="Z3" s="24">
        <f t="shared" si="3"/>
        <v>6.1669955377857111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2.4131567573294954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2.8698539760000004</v>
      </c>
      <c r="J4" s="19">
        <f t="shared" si="4"/>
        <v>2.6291295360000002</v>
      </c>
      <c r="K4" s="19">
        <f t="shared" si="4"/>
        <v>2.6758789200000002</v>
      </c>
      <c r="L4" s="19">
        <f t="shared" si="4"/>
        <v>2.6322694200000001</v>
      </c>
      <c r="M4" s="19">
        <f t="shared" si="4"/>
        <v>0</v>
      </c>
      <c r="N4" s="19">
        <f t="shared" si="4"/>
        <v>2.6528531040000005</v>
      </c>
      <c r="O4" s="19">
        <f t="shared" si="4"/>
        <v>2.5283043720000005</v>
      </c>
      <c r="P4" s="19">
        <f t="shared" si="4"/>
        <v>2.6893205895196508</v>
      </c>
      <c r="Q4" s="19">
        <f t="shared" si="4"/>
        <v>2.881379881224722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2.8698539760000004</v>
      </c>
      <c r="J5" s="8">
        <v>2.6291295360000002</v>
      </c>
      <c r="K5" s="8">
        <v>2.6758789200000002</v>
      </c>
      <c r="L5" s="8">
        <v>2.6322694200000001</v>
      </c>
      <c r="M5" s="8">
        <v>0</v>
      </c>
      <c r="N5" s="8">
        <v>2.6528531040000005</v>
      </c>
      <c r="O5" s="8">
        <v>2.5283043720000005</v>
      </c>
      <c r="P5" s="8">
        <v>2.6893205895196508</v>
      </c>
      <c r="Q5" s="8">
        <v>2.881379881224722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2.4131567573294954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14.222481524729069</v>
      </c>
      <c r="D8" s="19">
        <f t="shared" si="6"/>
        <v>25.31943295270009</v>
      </c>
      <c r="E8" s="19">
        <f t="shared" si="6"/>
        <v>3.6797555783303482</v>
      </c>
      <c r="F8" s="19">
        <f t="shared" si="6"/>
        <v>4.7927308311204282</v>
      </c>
      <c r="G8" s="19">
        <f t="shared" si="6"/>
        <v>0</v>
      </c>
      <c r="H8" s="19">
        <f t="shared" si="6"/>
        <v>3.8641203813839895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31.051448301437969</v>
      </c>
      <c r="P8" s="19">
        <f t="shared" si="6"/>
        <v>33.728591494340435</v>
      </c>
      <c r="Q8" s="19">
        <f t="shared" si="6"/>
        <v>34.448415141623997</v>
      </c>
      <c r="R8" s="19">
        <f t="shared" si="6"/>
        <v>42.535611954602984</v>
      </c>
      <c r="S8" s="19">
        <f t="shared" si="6"/>
        <v>33.135072149925321</v>
      </c>
      <c r="T8" s="19">
        <f t="shared" si="6"/>
        <v>39.365053699756352</v>
      </c>
      <c r="U8" s="19">
        <f t="shared" si="6"/>
        <v>36.407341703826802</v>
      </c>
      <c r="V8" s="19">
        <f t="shared" si="6"/>
        <v>31.272720315838573</v>
      </c>
      <c r="W8" s="19">
        <f t="shared" si="6"/>
        <v>29.275952564981957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14.222481524729069</v>
      </c>
      <c r="D10" s="8">
        <v>25.31943295270009</v>
      </c>
      <c r="E10" s="8">
        <v>3.6797555783303482</v>
      </c>
      <c r="F10" s="8">
        <v>4.7927308311204282</v>
      </c>
      <c r="G10" s="8">
        <v>0</v>
      </c>
      <c r="H10" s="8">
        <v>3.8641203813839895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31.051448301437969</v>
      </c>
      <c r="P10" s="8">
        <v>33.728591494340435</v>
      </c>
      <c r="Q10" s="8">
        <v>34.448415141623997</v>
      </c>
      <c r="R10" s="8">
        <v>42.535611954602984</v>
      </c>
      <c r="S10" s="8">
        <v>33.135072149925321</v>
      </c>
      <c r="T10" s="8">
        <v>39.365053699756352</v>
      </c>
      <c r="U10" s="8">
        <v>36.407341703826802</v>
      </c>
      <c r="V10" s="8">
        <v>31.272720315838573</v>
      </c>
      <c r="W10" s="8">
        <v>29.275952564981957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14.963685167250825</v>
      </c>
      <c r="D11" s="19">
        <f t="shared" si="8"/>
        <v>12.016996992000001</v>
      </c>
      <c r="E11" s="19">
        <f t="shared" si="8"/>
        <v>8.9792102400000005</v>
      </c>
      <c r="F11" s="19">
        <f t="shared" si="8"/>
        <v>12.058894848000001</v>
      </c>
      <c r="G11" s="19">
        <f t="shared" si="8"/>
        <v>12.057741695999999</v>
      </c>
      <c r="H11" s="19">
        <f t="shared" si="8"/>
        <v>12.480131664000004</v>
      </c>
      <c r="I11" s="19">
        <f t="shared" si="8"/>
        <v>9.3362003765145882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3.0896034952436189</v>
      </c>
      <c r="N11" s="19">
        <f t="shared" si="8"/>
        <v>3.083007299360025</v>
      </c>
      <c r="O11" s="19">
        <f t="shared" si="8"/>
        <v>3.0849585155014028</v>
      </c>
      <c r="P11" s="19">
        <f t="shared" si="8"/>
        <v>0</v>
      </c>
      <c r="Q11" s="19">
        <f t="shared" si="8"/>
        <v>3.0125725561799999</v>
      </c>
      <c r="R11" s="19">
        <f t="shared" si="8"/>
        <v>3.0678147653051413</v>
      </c>
      <c r="S11" s="19">
        <f t="shared" si="8"/>
        <v>6.1326817200000008</v>
      </c>
      <c r="T11" s="19">
        <f t="shared" si="8"/>
        <v>12.336994669625588</v>
      </c>
      <c r="U11" s="19">
        <f t="shared" si="8"/>
        <v>9.2275363434874471</v>
      </c>
      <c r="V11" s="19">
        <f t="shared" si="8"/>
        <v>9.1381809573229731</v>
      </c>
      <c r="W11" s="19">
        <f t="shared" si="8"/>
        <v>9.1850981973367709</v>
      </c>
      <c r="X11" s="19">
        <f t="shared" si="8"/>
        <v>9.2173042999935433</v>
      </c>
      <c r="Y11" s="19">
        <f t="shared" ref="Y11:Z11" si="9">SUM(Y12:Y16)</f>
        <v>9.0625936853872204</v>
      </c>
      <c r="Z11" s="19">
        <f t="shared" si="9"/>
        <v>6.1669955377857111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14.963685167250825</v>
      </c>
      <c r="D13" s="8">
        <v>12.016996992000001</v>
      </c>
      <c r="E13" s="8">
        <v>8.9792102400000005</v>
      </c>
      <c r="F13" s="8">
        <v>12.058894848000001</v>
      </c>
      <c r="G13" s="8">
        <v>12.057741695999999</v>
      </c>
      <c r="H13" s="8">
        <v>12.480131664000004</v>
      </c>
      <c r="I13" s="8">
        <v>9.3362003765145882</v>
      </c>
      <c r="J13" s="8">
        <v>0</v>
      </c>
      <c r="K13" s="8">
        <v>0</v>
      </c>
      <c r="L13" s="8">
        <v>0</v>
      </c>
      <c r="M13" s="8">
        <v>3.0896034952436189</v>
      </c>
      <c r="N13" s="8">
        <v>3.083007299360025</v>
      </c>
      <c r="O13" s="8">
        <v>3.0849585155014028</v>
      </c>
      <c r="P13" s="8">
        <v>0</v>
      </c>
      <c r="Q13" s="8">
        <v>3.0125725561799999</v>
      </c>
      <c r="R13" s="8">
        <v>3.0678147653051413</v>
      </c>
      <c r="S13" s="8">
        <v>6.1326817200000008</v>
      </c>
      <c r="T13" s="8">
        <v>12.336994669625588</v>
      </c>
      <c r="U13" s="8">
        <v>9.2275363434874471</v>
      </c>
      <c r="V13" s="8">
        <v>9.1381809573229731</v>
      </c>
      <c r="W13" s="8">
        <v>9.1850981973367709</v>
      </c>
      <c r="X13" s="8">
        <v>9.2173042999935433</v>
      </c>
      <c r="Y13" s="8">
        <v>9.0625936853872204</v>
      </c>
      <c r="Z13" s="8">
        <v>6.1669955377857111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6.3726296399999995</v>
      </c>
      <c r="D26" s="27">
        <f t="shared" si="14"/>
        <v>22.066682040000003</v>
      </c>
      <c r="E26" s="27">
        <f t="shared" si="14"/>
        <v>9.5588110799999999</v>
      </c>
      <c r="F26" s="27">
        <f t="shared" si="14"/>
        <v>12.567154320000002</v>
      </c>
      <c r="G26" s="27">
        <f t="shared" si="14"/>
        <v>6.3726296399999995</v>
      </c>
      <c r="H26" s="27">
        <f t="shared" si="14"/>
        <v>9.4399776000000024</v>
      </c>
      <c r="I26" s="27">
        <f t="shared" si="14"/>
        <v>15.694052400000004</v>
      </c>
      <c r="J26" s="27">
        <f t="shared" si="14"/>
        <v>3.1257835200000001</v>
      </c>
      <c r="K26" s="27">
        <f t="shared" si="14"/>
        <v>3.1861814399999999</v>
      </c>
      <c r="L26" s="27">
        <f t="shared" si="14"/>
        <v>0</v>
      </c>
      <c r="M26" s="27">
        <f t="shared" si="14"/>
        <v>0</v>
      </c>
      <c r="N26" s="27">
        <f t="shared" si="14"/>
        <v>3.1861814399999999</v>
      </c>
      <c r="O26" s="27">
        <f t="shared" si="14"/>
        <v>3.1317624000000008</v>
      </c>
      <c r="P26" s="27">
        <f t="shared" si="14"/>
        <v>0</v>
      </c>
      <c r="Q26" s="27">
        <f t="shared" si="14"/>
        <v>3.1061534400000017</v>
      </c>
      <c r="R26" s="27">
        <f t="shared" si="14"/>
        <v>0</v>
      </c>
      <c r="S26" s="27">
        <f t="shared" si="14"/>
        <v>0</v>
      </c>
      <c r="T26" s="27">
        <f t="shared" si="14"/>
        <v>3.1216255200000012</v>
      </c>
      <c r="U26" s="27">
        <f t="shared" si="14"/>
        <v>3.1205584799999997</v>
      </c>
      <c r="V26" s="27">
        <f t="shared" si="14"/>
        <v>3.1205584799999997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2.9026504799999988</v>
      </c>
      <c r="Z26" s="27">
        <f t="shared" si="15"/>
        <v>18.275530680000003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6.3726296399999995</v>
      </c>
      <c r="D33" s="19">
        <f t="shared" si="18"/>
        <v>22.066682040000003</v>
      </c>
      <c r="E33" s="19">
        <f t="shared" si="18"/>
        <v>9.5588110799999999</v>
      </c>
      <c r="F33" s="19">
        <f t="shared" si="18"/>
        <v>12.567154320000002</v>
      </c>
      <c r="G33" s="19">
        <f t="shared" si="18"/>
        <v>6.3726296399999995</v>
      </c>
      <c r="H33" s="19">
        <f t="shared" si="18"/>
        <v>9.4399776000000024</v>
      </c>
      <c r="I33" s="19">
        <f t="shared" si="18"/>
        <v>15.694052400000004</v>
      </c>
      <c r="J33" s="19">
        <f t="shared" si="18"/>
        <v>3.1257835200000001</v>
      </c>
      <c r="K33" s="19">
        <f t="shared" si="18"/>
        <v>3.1861814399999999</v>
      </c>
      <c r="L33" s="19">
        <f t="shared" si="18"/>
        <v>0</v>
      </c>
      <c r="M33" s="19">
        <f t="shared" si="18"/>
        <v>0</v>
      </c>
      <c r="N33" s="19">
        <f t="shared" si="18"/>
        <v>3.1861814399999999</v>
      </c>
      <c r="O33" s="19">
        <f t="shared" si="18"/>
        <v>3.1317624000000008</v>
      </c>
      <c r="P33" s="19">
        <f t="shared" si="18"/>
        <v>0</v>
      </c>
      <c r="Q33" s="19">
        <f t="shared" si="18"/>
        <v>3.1061534400000017</v>
      </c>
      <c r="R33" s="19">
        <f t="shared" si="18"/>
        <v>0</v>
      </c>
      <c r="S33" s="19">
        <f t="shared" si="18"/>
        <v>0</v>
      </c>
      <c r="T33" s="19">
        <f t="shared" si="18"/>
        <v>3.1216255200000012</v>
      </c>
      <c r="U33" s="19">
        <f t="shared" si="18"/>
        <v>3.1205584799999997</v>
      </c>
      <c r="V33" s="19">
        <f t="shared" si="18"/>
        <v>3.1205584799999997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2.9026504799999988</v>
      </c>
      <c r="Z33" s="19">
        <f t="shared" si="19"/>
        <v>18.275530680000003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2.9026504799999988</v>
      </c>
      <c r="Z36" s="8">
        <v>5.8053009600000003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6.3726296399999995</v>
      </c>
      <c r="D43" s="8">
        <v>9.5588110799999999</v>
      </c>
      <c r="E43" s="8">
        <v>9.5588110799999999</v>
      </c>
      <c r="F43" s="8">
        <v>3.1861814399999999</v>
      </c>
      <c r="G43" s="8">
        <v>6.3726296399999995</v>
      </c>
      <c r="H43" s="8">
        <v>3.1861814399999999</v>
      </c>
      <c r="I43" s="8">
        <v>3.1861814399999999</v>
      </c>
      <c r="J43" s="8">
        <v>0</v>
      </c>
      <c r="K43" s="8">
        <v>3.1861814399999999</v>
      </c>
      <c r="L43" s="8">
        <v>0</v>
      </c>
      <c r="M43" s="8">
        <v>0</v>
      </c>
      <c r="N43" s="8">
        <v>3.1861814399999999</v>
      </c>
      <c r="O43" s="8">
        <v>3.1317624000000008</v>
      </c>
      <c r="P43" s="8">
        <v>0</v>
      </c>
      <c r="Q43" s="8">
        <v>3.1061534400000017</v>
      </c>
      <c r="R43" s="8">
        <v>0</v>
      </c>
      <c r="S43" s="8">
        <v>0</v>
      </c>
      <c r="T43" s="8">
        <v>3.1216255200000012</v>
      </c>
      <c r="U43" s="8">
        <v>3.1205584799999997</v>
      </c>
      <c r="V43" s="8">
        <v>3.1205584799999997</v>
      </c>
      <c r="W43" s="8">
        <v>0</v>
      </c>
      <c r="X43" s="8">
        <v>0</v>
      </c>
      <c r="Y43" s="8">
        <v>0</v>
      </c>
      <c r="Z43" s="8">
        <v>12.470229720000001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12.507870960000004</v>
      </c>
      <c r="E44" s="8">
        <v>0</v>
      </c>
      <c r="F44" s="8">
        <v>9.3809728800000016</v>
      </c>
      <c r="G44" s="8">
        <v>0</v>
      </c>
      <c r="H44" s="8">
        <v>6.253796160000002</v>
      </c>
      <c r="I44" s="8">
        <v>12.507870960000004</v>
      </c>
      <c r="J44" s="8">
        <v>3.1257835200000001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207.31193999999999</v>
      </c>
      <c r="D51" s="27">
        <v>248.05737000000008</v>
      </c>
      <c r="E51" s="27">
        <v>454.91489999999988</v>
      </c>
      <c r="F51" s="27">
        <v>377.16029999999995</v>
      </c>
      <c r="G51" s="27">
        <v>296.4267900000001</v>
      </c>
      <c r="H51" s="27">
        <v>365.85054000000002</v>
      </c>
      <c r="I51" s="27">
        <v>308.89781999999997</v>
      </c>
      <c r="J51" s="27">
        <v>307.98900000000009</v>
      </c>
      <c r="K51" s="27">
        <v>247.60296000000002</v>
      </c>
      <c r="L51" s="27">
        <v>222.30747000000002</v>
      </c>
      <c r="M51" s="27">
        <v>181.20861000000002</v>
      </c>
      <c r="N51" s="27">
        <v>186.76251000000002</v>
      </c>
      <c r="O51" s="27">
        <v>196.65854999999999</v>
      </c>
      <c r="P51" s="27">
        <v>186.61104</v>
      </c>
      <c r="Q51" s="27">
        <v>168.08121</v>
      </c>
      <c r="R51" s="27">
        <v>168.18219000000002</v>
      </c>
      <c r="S51" s="27">
        <v>177.87627000000003</v>
      </c>
      <c r="T51" s="27">
        <v>189.79191</v>
      </c>
      <c r="U51" s="27">
        <v>198.06823080000001</v>
      </c>
      <c r="V51" s="27">
        <v>199.28564568000002</v>
      </c>
      <c r="W51" s="27">
        <v>204.18398352</v>
      </c>
      <c r="X51" s="27">
        <v>210.49159824</v>
      </c>
      <c r="Y51" s="27">
        <v>235.63622412000012</v>
      </c>
      <c r="Z51" s="27">
        <v>269.91954000000004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3.1459427999999998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6.0061715999999983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3.1459427999999998</v>
      </c>
      <c r="E53" s="8">
        <v>0</v>
      </c>
      <c r="F53" s="8">
        <v>0</v>
      </c>
      <c r="G53" s="8">
        <v>0</v>
      </c>
      <c r="H53" s="8">
        <v>6.0061715999999983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1.7918208</v>
      </c>
      <c r="F61" s="49">
        <f t="shared" si="22"/>
        <v>0.16373447999999999</v>
      </c>
      <c r="G61" s="49">
        <f t="shared" si="22"/>
        <v>5.9359103999999983</v>
      </c>
      <c r="H61" s="49">
        <f t="shared" si="22"/>
        <v>3.3598656</v>
      </c>
      <c r="I61" s="49">
        <f t="shared" si="22"/>
        <v>5.6000448000000018</v>
      </c>
      <c r="J61" s="49">
        <f t="shared" si="22"/>
        <v>4.8158207999999991</v>
      </c>
      <c r="K61" s="49">
        <f t="shared" si="22"/>
        <v>3.5840447999999991</v>
      </c>
      <c r="L61" s="49">
        <f t="shared" si="22"/>
        <v>0.33586559999999993</v>
      </c>
      <c r="M61" s="49">
        <f t="shared" si="22"/>
        <v>0.22417920000000002</v>
      </c>
      <c r="N61" s="49">
        <f t="shared" si="22"/>
        <v>0.22417920000000002</v>
      </c>
      <c r="O61" s="49">
        <f t="shared" si="22"/>
        <v>0.22417920000000002</v>
      </c>
      <c r="P61" s="49">
        <f t="shared" si="22"/>
        <v>0.22417920000000002</v>
      </c>
      <c r="Q61" s="49">
        <f t="shared" si="22"/>
        <v>0.22417920000000002</v>
      </c>
      <c r="R61" s="49">
        <f t="shared" si="22"/>
        <v>0.4479552</v>
      </c>
      <c r="S61" s="49">
        <f t="shared" si="22"/>
        <v>0.56004480000000012</v>
      </c>
      <c r="T61" s="49">
        <f t="shared" si="22"/>
        <v>7.8398207999999991</v>
      </c>
      <c r="U61" s="49">
        <f t="shared" si="22"/>
        <v>9.4078655999999974</v>
      </c>
      <c r="V61" s="49">
        <f t="shared" si="22"/>
        <v>31.472179199999996</v>
      </c>
      <c r="W61" s="49">
        <f t="shared" si="22"/>
        <v>30.912134399999999</v>
      </c>
      <c r="X61" s="49">
        <f t="shared" si="22"/>
        <v>29.007820799999998</v>
      </c>
      <c r="Y61" s="49">
        <f t="shared" ref="Y61:Z61" si="23">SUM(Y62:Y72)</f>
        <v>21.21424704</v>
      </c>
      <c r="Z61" s="49">
        <f t="shared" si="23"/>
        <v>23.896776959999997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1.7918208</v>
      </c>
      <c r="F62" s="52">
        <v>0</v>
      </c>
      <c r="G62" s="52">
        <v>5.9359103999999983</v>
      </c>
      <c r="H62" s="52">
        <v>3.3598656</v>
      </c>
      <c r="I62" s="52">
        <v>5.6000448000000018</v>
      </c>
      <c r="J62" s="52">
        <v>4.8158207999999991</v>
      </c>
      <c r="K62" s="52">
        <v>3.5840447999999991</v>
      </c>
      <c r="L62" s="52">
        <v>0.33586559999999993</v>
      </c>
      <c r="M62" s="52">
        <v>0.22417920000000002</v>
      </c>
      <c r="N62" s="52">
        <v>0.22417920000000002</v>
      </c>
      <c r="O62" s="52">
        <v>0.22417920000000002</v>
      </c>
      <c r="P62" s="52">
        <v>0.22417920000000002</v>
      </c>
      <c r="Q62" s="52">
        <v>0.22417920000000002</v>
      </c>
      <c r="R62" s="52">
        <v>0.4479552</v>
      </c>
      <c r="S62" s="52">
        <v>0.56004480000000012</v>
      </c>
      <c r="T62" s="52">
        <v>7.8398207999999991</v>
      </c>
      <c r="U62" s="52">
        <v>9.4078655999999974</v>
      </c>
      <c r="V62" s="52">
        <v>31.472179199999996</v>
      </c>
      <c r="W62" s="52">
        <v>30.912134399999999</v>
      </c>
      <c r="X62" s="52">
        <v>29.007820799999998</v>
      </c>
      <c r="Y62" s="52">
        <v>20.832134400000001</v>
      </c>
      <c r="Z62" s="52">
        <v>23.296089599999998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0.16373447999999999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0.38211263999999989</v>
      </c>
      <c r="Z64" s="52">
        <v>0.60068736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147.23939828209933</v>
      </c>
      <c r="D2" s="21">
        <f t="shared" ref="D2:X2" si="0">SUM(D3,D17,D22,D25,D26,D51,D52)</f>
        <v>153.29965777206837</v>
      </c>
      <c r="E2" s="21">
        <f t="shared" si="0"/>
        <v>114.71821003938581</v>
      </c>
      <c r="F2" s="21">
        <f t="shared" si="0"/>
        <v>149.29650864505865</v>
      </c>
      <c r="G2" s="21">
        <f t="shared" si="0"/>
        <v>139.53904778414261</v>
      </c>
      <c r="H2" s="21">
        <f t="shared" si="0"/>
        <v>130.01866854967309</v>
      </c>
      <c r="I2" s="21">
        <f t="shared" si="0"/>
        <v>153.18079255970051</v>
      </c>
      <c r="J2" s="21">
        <f t="shared" si="0"/>
        <v>166.2258936956357</v>
      </c>
      <c r="K2" s="21">
        <f t="shared" si="0"/>
        <v>151.57098000000002</v>
      </c>
      <c r="L2" s="21">
        <f t="shared" si="0"/>
        <v>140.87798964000001</v>
      </c>
      <c r="M2" s="21">
        <f t="shared" si="0"/>
        <v>152.0878032</v>
      </c>
      <c r="N2" s="21">
        <f t="shared" si="0"/>
        <v>160.00166009070071</v>
      </c>
      <c r="O2" s="21">
        <f t="shared" si="0"/>
        <v>188.88569715861175</v>
      </c>
      <c r="P2" s="21">
        <f t="shared" si="0"/>
        <v>182.67046825886811</v>
      </c>
      <c r="Q2" s="21">
        <f t="shared" si="0"/>
        <v>171.99174144352799</v>
      </c>
      <c r="R2" s="21">
        <f t="shared" si="0"/>
        <v>174.32714228928256</v>
      </c>
      <c r="S2" s="21">
        <f t="shared" si="0"/>
        <v>173.50714705978268</v>
      </c>
      <c r="T2" s="21">
        <f t="shared" si="0"/>
        <v>170.68931455114244</v>
      </c>
      <c r="U2" s="21">
        <f t="shared" si="0"/>
        <v>236.48630517850148</v>
      </c>
      <c r="V2" s="21">
        <f t="shared" si="0"/>
        <v>201.65644303068476</v>
      </c>
      <c r="W2" s="21">
        <f t="shared" si="0"/>
        <v>160.00993398854345</v>
      </c>
      <c r="X2" s="21">
        <f t="shared" si="0"/>
        <v>187.07633764164802</v>
      </c>
      <c r="Y2" s="21">
        <f t="shared" ref="Y2:Z2" si="1">SUM(Y3,Y17,Y22,Y25,Y26,Y51,Y52)</f>
        <v>172.41964466946922</v>
      </c>
      <c r="Z2" s="21">
        <f t="shared" si="1"/>
        <v>173.8882661150937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18.400659322099337</v>
      </c>
      <c r="D3" s="24">
        <f t="shared" si="2"/>
        <v>29.391886332068339</v>
      </c>
      <c r="E3" s="24">
        <f t="shared" si="2"/>
        <v>18.938680039385801</v>
      </c>
      <c r="F3" s="24">
        <f t="shared" si="2"/>
        <v>19.789658645058626</v>
      </c>
      <c r="G3" s="24">
        <f t="shared" si="2"/>
        <v>20.281667784142584</v>
      </c>
      <c r="H3" s="24">
        <f t="shared" si="2"/>
        <v>15.456858549673083</v>
      </c>
      <c r="I3" s="24">
        <f t="shared" si="2"/>
        <v>6.905951119700509</v>
      </c>
      <c r="J3" s="24">
        <f t="shared" si="2"/>
        <v>6.4250436956357042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8.107797890700704</v>
      </c>
      <c r="O3" s="24">
        <f t="shared" si="2"/>
        <v>5.7500895986117193</v>
      </c>
      <c r="P3" s="24">
        <f t="shared" si="2"/>
        <v>6.7457182988680877</v>
      </c>
      <c r="Q3" s="24">
        <f t="shared" si="2"/>
        <v>4.7515436435279987</v>
      </c>
      <c r="R3" s="24">
        <f t="shared" si="2"/>
        <v>6.8978159692825693</v>
      </c>
      <c r="S3" s="24">
        <f t="shared" si="2"/>
        <v>5.522697499782681</v>
      </c>
      <c r="T3" s="24">
        <f t="shared" si="2"/>
        <v>6.7482845511424188</v>
      </c>
      <c r="U3" s="24">
        <f t="shared" si="2"/>
        <v>5.6885015785014534</v>
      </c>
      <c r="V3" s="24">
        <f t="shared" si="2"/>
        <v>6.7014256306847511</v>
      </c>
      <c r="W3" s="24">
        <f t="shared" si="2"/>
        <v>6.7559619085434228</v>
      </c>
      <c r="X3" s="24">
        <f t="shared" ref="X3:Z3" si="3">SUM(X4,X8,X11)</f>
        <v>6.4093724816479813</v>
      </c>
      <c r="Y3" s="24">
        <f t="shared" si="3"/>
        <v>5.2836431094691934</v>
      </c>
      <c r="Z3" s="24">
        <f t="shared" si="3"/>
        <v>4.5305501150936767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4.8662491927555358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4.8662491927555358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15.407845411846958</v>
      </c>
      <c r="D8" s="19">
        <f t="shared" si="6"/>
        <v>21.521291795312802</v>
      </c>
      <c r="E8" s="19">
        <f t="shared" si="6"/>
        <v>15.945481831385802</v>
      </c>
      <c r="F8" s="19">
        <f t="shared" si="6"/>
        <v>16.774934933058628</v>
      </c>
      <c r="G8" s="19">
        <f t="shared" si="6"/>
        <v>17.267328456142586</v>
      </c>
      <c r="H8" s="19">
        <f t="shared" si="6"/>
        <v>15.456858549673083</v>
      </c>
      <c r="I8" s="19">
        <f t="shared" si="6"/>
        <v>6.905951119700509</v>
      </c>
      <c r="J8" s="19">
        <f t="shared" si="6"/>
        <v>6.4250436956357042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8.107797890700704</v>
      </c>
      <c r="O8" s="19">
        <f t="shared" si="6"/>
        <v>5.7500895986117193</v>
      </c>
      <c r="P8" s="19">
        <f t="shared" si="6"/>
        <v>6.7457182988680877</v>
      </c>
      <c r="Q8" s="19">
        <f t="shared" si="6"/>
        <v>4.7515436435279987</v>
      </c>
      <c r="R8" s="19">
        <f t="shared" si="6"/>
        <v>6.8978159692825693</v>
      </c>
      <c r="S8" s="19">
        <f t="shared" si="6"/>
        <v>5.522697499782681</v>
      </c>
      <c r="T8" s="19">
        <f t="shared" si="6"/>
        <v>6.7482845511424188</v>
      </c>
      <c r="U8" s="19">
        <f t="shared" si="6"/>
        <v>5.6885015785014534</v>
      </c>
      <c r="V8" s="19">
        <f t="shared" si="6"/>
        <v>6.7014256306847511</v>
      </c>
      <c r="W8" s="19">
        <f t="shared" si="6"/>
        <v>6.7559619085434228</v>
      </c>
      <c r="X8" s="19">
        <f t="shared" si="6"/>
        <v>6.4093724816479813</v>
      </c>
      <c r="Y8" s="19">
        <f t="shared" ref="Y8:Z8" si="7">SUM(Y9:Y10)</f>
        <v>5.2836431094691934</v>
      </c>
      <c r="Z8" s="19">
        <f t="shared" si="7"/>
        <v>4.5305501150936767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15.407845411846958</v>
      </c>
      <c r="D10" s="8">
        <v>21.521291795312802</v>
      </c>
      <c r="E10" s="8">
        <v>15.945481831385802</v>
      </c>
      <c r="F10" s="8">
        <v>16.774934933058628</v>
      </c>
      <c r="G10" s="8">
        <v>17.267328456142586</v>
      </c>
      <c r="H10" s="8">
        <v>15.456858549673083</v>
      </c>
      <c r="I10" s="8">
        <v>6.905951119700509</v>
      </c>
      <c r="J10" s="8">
        <v>6.4250436956357042</v>
      </c>
      <c r="K10" s="8">
        <v>0</v>
      </c>
      <c r="L10" s="8">
        <v>0</v>
      </c>
      <c r="M10" s="8">
        <v>0</v>
      </c>
      <c r="N10" s="8">
        <v>8.107797890700704</v>
      </c>
      <c r="O10" s="8">
        <v>5.7500895986117193</v>
      </c>
      <c r="P10" s="8">
        <v>6.7457182988680877</v>
      </c>
      <c r="Q10" s="8">
        <v>4.7515436435279987</v>
      </c>
      <c r="R10" s="8">
        <v>6.8978159692825693</v>
      </c>
      <c r="S10" s="8">
        <v>5.522697499782681</v>
      </c>
      <c r="T10" s="8">
        <v>6.7482845511424188</v>
      </c>
      <c r="U10" s="8">
        <v>5.6885015785014534</v>
      </c>
      <c r="V10" s="8">
        <v>6.7014256306847511</v>
      </c>
      <c r="W10" s="8">
        <v>6.7559619085434228</v>
      </c>
      <c r="X10" s="8">
        <v>6.4093724816479813</v>
      </c>
      <c r="Y10" s="8">
        <v>5.2836431094691934</v>
      </c>
      <c r="Z10" s="8">
        <v>4.5305501150936767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2.9928139102523801</v>
      </c>
      <c r="D11" s="19">
        <f t="shared" si="8"/>
        <v>3.0043453439999999</v>
      </c>
      <c r="E11" s="19">
        <f t="shared" si="8"/>
        <v>2.9931982079999999</v>
      </c>
      <c r="F11" s="19">
        <f t="shared" si="8"/>
        <v>3.0147237119999999</v>
      </c>
      <c r="G11" s="19">
        <f t="shared" si="8"/>
        <v>3.0143393279999997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2.9928139102523801</v>
      </c>
      <c r="D13" s="8">
        <v>3.0043453439999999</v>
      </c>
      <c r="E13" s="8">
        <v>2.9931982079999999</v>
      </c>
      <c r="F13" s="8">
        <v>3.0147237119999999</v>
      </c>
      <c r="G13" s="8">
        <v>3.0143393279999997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6.2995089599999989</v>
      </c>
      <c r="D26" s="27">
        <f t="shared" si="14"/>
        <v>3.1861814399999999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3.1861814399999999</v>
      </c>
      <c r="J26" s="27">
        <f t="shared" si="14"/>
        <v>0</v>
      </c>
      <c r="K26" s="27">
        <f t="shared" si="14"/>
        <v>0</v>
      </c>
      <c r="L26" s="27">
        <f t="shared" si="14"/>
        <v>6.3726296399999995</v>
      </c>
      <c r="M26" s="27">
        <f t="shared" si="14"/>
        <v>9.4030632000000018</v>
      </c>
      <c r="N26" s="27">
        <f t="shared" si="14"/>
        <v>12.440482199999998</v>
      </c>
      <c r="O26" s="27">
        <f t="shared" si="14"/>
        <v>15.357337560000001</v>
      </c>
      <c r="P26" s="27">
        <f t="shared" si="14"/>
        <v>15.36654996</v>
      </c>
      <c r="Q26" s="27">
        <f t="shared" si="14"/>
        <v>18.446167799999998</v>
      </c>
      <c r="R26" s="27">
        <f t="shared" si="14"/>
        <v>6.1642663199999994</v>
      </c>
      <c r="S26" s="27">
        <f t="shared" si="14"/>
        <v>6.1639995599999997</v>
      </c>
      <c r="T26" s="27">
        <f t="shared" si="14"/>
        <v>0</v>
      </c>
      <c r="U26" s="27">
        <f t="shared" si="14"/>
        <v>28.084492800000003</v>
      </c>
      <c r="V26" s="27">
        <f t="shared" si="14"/>
        <v>27.932683679999997</v>
      </c>
      <c r="W26" s="27">
        <f t="shared" si="14"/>
        <v>3.0444044400000005</v>
      </c>
      <c r="X26" s="27">
        <f t="shared" si="14"/>
        <v>3.0441549600000002</v>
      </c>
      <c r="Y26" s="27">
        <f t="shared" ref="Y26:Z26" si="15">SUM(Y27,Y33)</f>
        <v>3.0439054799999998</v>
      </c>
      <c r="Z26" s="27">
        <f t="shared" si="15"/>
        <v>3.0436559999999999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6.2995089599999989</v>
      </c>
      <c r="D33" s="19">
        <f t="shared" si="18"/>
        <v>3.1861814399999999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3.1861814399999999</v>
      </c>
      <c r="J33" s="19">
        <f t="shared" si="18"/>
        <v>0</v>
      </c>
      <c r="K33" s="19">
        <f t="shared" si="18"/>
        <v>0</v>
      </c>
      <c r="L33" s="19">
        <f t="shared" si="18"/>
        <v>6.3726296399999995</v>
      </c>
      <c r="M33" s="19">
        <f t="shared" si="18"/>
        <v>9.4030632000000018</v>
      </c>
      <c r="N33" s="19">
        <f t="shared" si="18"/>
        <v>12.440482199999998</v>
      </c>
      <c r="O33" s="19">
        <f t="shared" si="18"/>
        <v>15.357337560000001</v>
      </c>
      <c r="P33" s="19">
        <f t="shared" si="18"/>
        <v>15.36654996</v>
      </c>
      <c r="Q33" s="19">
        <f t="shared" si="18"/>
        <v>18.446167799999998</v>
      </c>
      <c r="R33" s="19">
        <f t="shared" si="18"/>
        <v>6.1642663199999994</v>
      </c>
      <c r="S33" s="19">
        <f t="shared" si="18"/>
        <v>6.1639995599999997</v>
      </c>
      <c r="T33" s="19">
        <f t="shared" si="18"/>
        <v>0</v>
      </c>
      <c r="U33" s="19">
        <f t="shared" si="18"/>
        <v>28.084492800000003</v>
      </c>
      <c r="V33" s="19">
        <f t="shared" si="18"/>
        <v>27.932683679999997</v>
      </c>
      <c r="W33" s="19">
        <f t="shared" si="18"/>
        <v>3.0444044400000005</v>
      </c>
      <c r="X33" s="19">
        <f t="shared" si="18"/>
        <v>3.0441549600000002</v>
      </c>
      <c r="Y33" s="19">
        <f t="shared" ref="Y33:Z33" si="19">SUM(Y34:Y50)</f>
        <v>3.0439054799999998</v>
      </c>
      <c r="Z33" s="19">
        <f t="shared" si="19"/>
        <v>3.0436559999999999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3.0304335600000014</v>
      </c>
      <c r="N37" s="8">
        <v>6.0678525599999995</v>
      </c>
      <c r="O37" s="8">
        <v>9.0935460000000017</v>
      </c>
      <c r="P37" s="8">
        <v>9.1377039600000014</v>
      </c>
      <c r="Q37" s="8">
        <v>9.1279742400000021</v>
      </c>
      <c r="R37" s="8">
        <v>3.0429075599999988</v>
      </c>
      <c r="S37" s="8">
        <v>3.0429075599999988</v>
      </c>
      <c r="T37" s="8">
        <v>0</v>
      </c>
      <c r="U37" s="8">
        <v>0</v>
      </c>
      <c r="V37" s="8">
        <v>6.0893078399999983</v>
      </c>
      <c r="W37" s="8">
        <v>3.0444044400000005</v>
      </c>
      <c r="X37" s="8">
        <v>3.0441549600000002</v>
      </c>
      <c r="Y37" s="8">
        <v>3.0439054799999998</v>
      </c>
      <c r="Z37" s="8">
        <v>3.0436559999999999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3.1133275199999986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3.1861814399999999</v>
      </c>
      <c r="D43" s="8">
        <v>3.1861814399999999</v>
      </c>
      <c r="E43" s="8">
        <v>0</v>
      </c>
      <c r="F43" s="8">
        <v>0</v>
      </c>
      <c r="G43" s="8">
        <v>0</v>
      </c>
      <c r="H43" s="8">
        <v>0</v>
      </c>
      <c r="I43" s="8">
        <v>3.1861814399999999</v>
      </c>
      <c r="J43" s="8">
        <v>0</v>
      </c>
      <c r="K43" s="8">
        <v>0</v>
      </c>
      <c r="L43" s="8">
        <v>6.3726296399999995</v>
      </c>
      <c r="M43" s="8">
        <v>6.3726296399999995</v>
      </c>
      <c r="N43" s="8">
        <v>6.3726296399999995</v>
      </c>
      <c r="O43" s="8">
        <v>6.2637915599999987</v>
      </c>
      <c r="P43" s="8">
        <v>6.2288459999999999</v>
      </c>
      <c r="Q43" s="8">
        <v>9.3181935599999974</v>
      </c>
      <c r="R43" s="8">
        <v>3.1213587600000006</v>
      </c>
      <c r="S43" s="8">
        <v>3.1210920000000009</v>
      </c>
      <c r="T43" s="8">
        <v>0</v>
      </c>
      <c r="U43" s="8">
        <v>28.084492800000003</v>
      </c>
      <c r="V43" s="8">
        <v>21.84337584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122.53922999999999</v>
      </c>
      <c r="D51" s="27">
        <v>120.72159000000002</v>
      </c>
      <c r="E51" s="27">
        <v>95.779530000000008</v>
      </c>
      <c r="F51" s="27">
        <v>129.50685000000001</v>
      </c>
      <c r="G51" s="27">
        <v>119.25738000000001</v>
      </c>
      <c r="H51" s="27">
        <v>114.56181000000001</v>
      </c>
      <c r="I51" s="27">
        <v>143.08866</v>
      </c>
      <c r="J51" s="27">
        <v>159.80085</v>
      </c>
      <c r="K51" s="27">
        <v>151.57098000000002</v>
      </c>
      <c r="L51" s="27">
        <v>134.50536000000002</v>
      </c>
      <c r="M51" s="27">
        <v>142.68474000000001</v>
      </c>
      <c r="N51" s="27">
        <v>139.45338000000001</v>
      </c>
      <c r="O51" s="27">
        <v>167.77827000000002</v>
      </c>
      <c r="P51" s="27">
        <v>160.55820000000003</v>
      </c>
      <c r="Q51" s="27">
        <v>148.79402999999999</v>
      </c>
      <c r="R51" s="27">
        <v>161.26506000000001</v>
      </c>
      <c r="S51" s="27">
        <v>161.82044999999999</v>
      </c>
      <c r="T51" s="27">
        <v>163.94103000000001</v>
      </c>
      <c r="U51" s="27">
        <v>202.71331080000002</v>
      </c>
      <c r="V51" s="27">
        <v>167.02233372000001</v>
      </c>
      <c r="W51" s="27">
        <v>150.20956764000002</v>
      </c>
      <c r="X51" s="27">
        <v>177.62281020000003</v>
      </c>
      <c r="Y51" s="27">
        <v>164.09209608000003</v>
      </c>
      <c r="Z51" s="27">
        <v>166.31406000000001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0.11208959999999998</v>
      </c>
      <c r="E61" s="49">
        <f t="shared" si="22"/>
        <v>0.11208959999999998</v>
      </c>
      <c r="F61" s="49">
        <f t="shared" si="22"/>
        <v>0.11208959999999998</v>
      </c>
      <c r="G61" s="49">
        <f t="shared" si="22"/>
        <v>0.11208959999999998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0.22417920000000002</v>
      </c>
      <c r="O61" s="49">
        <f t="shared" si="22"/>
        <v>0.4479552</v>
      </c>
      <c r="P61" s="49">
        <f t="shared" si="22"/>
        <v>0.56004480000000012</v>
      </c>
      <c r="Q61" s="49">
        <f t="shared" si="22"/>
        <v>0.33586559999999993</v>
      </c>
      <c r="R61" s="49">
        <f t="shared" si="22"/>
        <v>0.22417920000000002</v>
      </c>
      <c r="S61" s="49">
        <f t="shared" si="22"/>
        <v>0.67213439999999969</v>
      </c>
      <c r="T61" s="49">
        <f t="shared" si="22"/>
        <v>0.56004480000000012</v>
      </c>
      <c r="U61" s="49">
        <f t="shared" si="22"/>
        <v>0.89591040000000022</v>
      </c>
      <c r="V61" s="49">
        <f t="shared" si="22"/>
        <v>0.4479552</v>
      </c>
      <c r="W61" s="49">
        <f t="shared" si="22"/>
        <v>0.67213439999999969</v>
      </c>
      <c r="X61" s="49">
        <f t="shared" si="22"/>
        <v>0.67213439999999969</v>
      </c>
      <c r="Y61" s="49">
        <f t="shared" ref="Y61:Z61" si="23">SUM(Y62:Y72)</f>
        <v>0.56004480000000012</v>
      </c>
      <c r="Z61" s="49">
        <f t="shared" si="23"/>
        <v>0.67213439999999969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0.11208959999999998</v>
      </c>
      <c r="E62" s="52">
        <v>0.11208959999999998</v>
      </c>
      <c r="F62" s="52">
        <v>0.11208959999999998</v>
      </c>
      <c r="G62" s="52">
        <v>0.11208959999999998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0.22417920000000002</v>
      </c>
      <c r="O62" s="52">
        <v>0.4479552</v>
      </c>
      <c r="P62" s="52">
        <v>0.56004480000000012</v>
      </c>
      <c r="Q62" s="52">
        <v>0.33586559999999993</v>
      </c>
      <c r="R62" s="52">
        <v>0.22417920000000002</v>
      </c>
      <c r="S62" s="52">
        <v>0.67213439999999969</v>
      </c>
      <c r="T62" s="52">
        <v>0.56004480000000012</v>
      </c>
      <c r="U62" s="52">
        <v>0.89591040000000022</v>
      </c>
      <c r="V62" s="52">
        <v>0.4479552</v>
      </c>
      <c r="W62" s="52">
        <v>0.67213439999999969</v>
      </c>
      <c r="X62" s="52">
        <v>0.67213439999999969</v>
      </c>
      <c r="Y62" s="52">
        <v>0.56004480000000012</v>
      </c>
      <c r="Z62" s="52">
        <v>0.67213439999999969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263.23470451834231</v>
      </c>
      <c r="D2" s="21">
        <f t="shared" ref="D2:X2" si="0">SUM(D3,D17,D22,D25,D26,D51,D52)</f>
        <v>191.05861222720046</v>
      </c>
      <c r="E2" s="21">
        <f t="shared" si="0"/>
        <v>329.45278808558743</v>
      </c>
      <c r="F2" s="21">
        <f t="shared" si="0"/>
        <v>310.30755848511967</v>
      </c>
      <c r="G2" s="21">
        <f t="shared" si="0"/>
        <v>162.03343594482553</v>
      </c>
      <c r="H2" s="21">
        <f t="shared" si="0"/>
        <v>194.51312009296839</v>
      </c>
      <c r="I2" s="21">
        <f t="shared" si="0"/>
        <v>192.14045667510965</v>
      </c>
      <c r="J2" s="21">
        <f t="shared" si="0"/>
        <v>181.28131124860039</v>
      </c>
      <c r="K2" s="21">
        <f t="shared" si="0"/>
        <v>191.32298779729672</v>
      </c>
      <c r="L2" s="21">
        <f t="shared" si="0"/>
        <v>138.38436316265626</v>
      </c>
      <c r="M2" s="21">
        <f t="shared" si="0"/>
        <v>180.80446400680592</v>
      </c>
      <c r="N2" s="21">
        <f t="shared" si="0"/>
        <v>185.1987034589674</v>
      </c>
      <c r="O2" s="21">
        <f t="shared" si="0"/>
        <v>180.65877988980429</v>
      </c>
      <c r="P2" s="21">
        <f t="shared" si="0"/>
        <v>195.44335216807639</v>
      </c>
      <c r="Q2" s="21">
        <f t="shared" si="0"/>
        <v>204.83004632219999</v>
      </c>
      <c r="R2" s="21">
        <f t="shared" si="0"/>
        <v>216.41138686368589</v>
      </c>
      <c r="S2" s="21">
        <f t="shared" si="0"/>
        <v>215.91772128000002</v>
      </c>
      <c r="T2" s="21">
        <f t="shared" si="0"/>
        <v>248.24060927999997</v>
      </c>
      <c r="U2" s="21">
        <f t="shared" si="0"/>
        <v>281.80918317405275</v>
      </c>
      <c r="V2" s="21">
        <f t="shared" si="0"/>
        <v>206.31651624000003</v>
      </c>
      <c r="W2" s="21">
        <f t="shared" si="0"/>
        <v>201.5188632</v>
      </c>
      <c r="X2" s="21">
        <f t="shared" si="0"/>
        <v>193.59635652000003</v>
      </c>
      <c r="Y2" s="21">
        <f t="shared" ref="Y2:Z2" si="1">SUM(Y3,Y17,Y22,Y25,Y26,Y51,Y52)</f>
        <v>184.56146496000002</v>
      </c>
      <c r="Z2" s="21">
        <f t="shared" si="1"/>
        <v>158.81394888000003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75.350524878342299</v>
      </c>
      <c r="D3" s="24">
        <f t="shared" si="2"/>
        <v>38.923651907200416</v>
      </c>
      <c r="E3" s="24">
        <f t="shared" si="2"/>
        <v>23.158330405587332</v>
      </c>
      <c r="F3" s="24">
        <f t="shared" si="2"/>
        <v>25.990116925119622</v>
      </c>
      <c r="G3" s="24">
        <f t="shared" si="2"/>
        <v>16.51594450482553</v>
      </c>
      <c r="H3" s="24">
        <f t="shared" si="2"/>
        <v>10.699488172968369</v>
      </c>
      <c r="I3" s="24">
        <f t="shared" si="2"/>
        <v>6.5649861951096113</v>
      </c>
      <c r="J3" s="24">
        <f t="shared" si="2"/>
        <v>4.2165986086003819</v>
      </c>
      <c r="K3" s="24">
        <f t="shared" si="2"/>
        <v>5.4031161172966904</v>
      </c>
      <c r="L3" s="24">
        <f t="shared" si="2"/>
        <v>2.292810042656221</v>
      </c>
      <c r="M3" s="24">
        <f t="shared" si="2"/>
        <v>1.1647613668059087</v>
      </c>
      <c r="N3" s="24">
        <f t="shared" si="2"/>
        <v>1.158203138967399</v>
      </c>
      <c r="O3" s="24">
        <f t="shared" si="2"/>
        <v>1.1499437298042925</v>
      </c>
      <c r="P3" s="24">
        <f t="shared" si="2"/>
        <v>1.1243482080763914</v>
      </c>
      <c r="Q3" s="24">
        <f t="shared" si="2"/>
        <v>1.1879780022000002</v>
      </c>
      <c r="R3" s="24">
        <f t="shared" si="2"/>
        <v>1.1494520236858561</v>
      </c>
      <c r="S3" s="24">
        <f t="shared" si="2"/>
        <v>0</v>
      </c>
      <c r="T3" s="24">
        <f t="shared" si="2"/>
        <v>0</v>
      </c>
      <c r="U3" s="24">
        <f t="shared" si="2"/>
        <v>1.1376286540527913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9.7950064034013185</v>
      </c>
      <c r="G4" s="19">
        <f t="shared" si="4"/>
        <v>7.3346213658880819</v>
      </c>
      <c r="H4" s="19">
        <f t="shared" si="4"/>
        <v>5.0032493279999999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9.7950064034013185</v>
      </c>
      <c r="G7" s="8">
        <v>7.3346213658880819</v>
      </c>
      <c r="H7" s="8">
        <v>5.0032493279999999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66.372083147585158</v>
      </c>
      <c r="D8" s="19">
        <f t="shared" si="6"/>
        <v>32.914961219200414</v>
      </c>
      <c r="E8" s="19">
        <f t="shared" si="6"/>
        <v>17.172318373587331</v>
      </c>
      <c r="F8" s="19">
        <f t="shared" si="6"/>
        <v>13.180386809718303</v>
      </c>
      <c r="G8" s="19">
        <f t="shared" si="6"/>
        <v>6.166983810937448</v>
      </c>
      <c r="H8" s="19">
        <f t="shared" si="6"/>
        <v>2.5762059289683679</v>
      </c>
      <c r="I8" s="19">
        <f t="shared" si="6"/>
        <v>3.4527870477816935</v>
      </c>
      <c r="J8" s="19">
        <f t="shared" si="6"/>
        <v>1.0707143226716895</v>
      </c>
      <c r="K8" s="19">
        <f t="shared" si="6"/>
        <v>2.3903041605311479</v>
      </c>
      <c r="L8" s="19">
        <f t="shared" si="6"/>
        <v>2.292810042656221</v>
      </c>
      <c r="M8" s="19">
        <f t="shared" si="6"/>
        <v>1.1647613668059087</v>
      </c>
      <c r="N8" s="19">
        <f t="shared" si="6"/>
        <v>1.158203138967399</v>
      </c>
      <c r="O8" s="19">
        <f t="shared" si="6"/>
        <v>1.1499437298042925</v>
      </c>
      <c r="P8" s="19">
        <f t="shared" si="6"/>
        <v>1.1243482080763914</v>
      </c>
      <c r="Q8" s="19">
        <f t="shared" si="6"/>
        <v>1.1879780022000002</v>
      </c>
      <c r="R8" s="19">
        <f t="shared" si="6"/>
        <v>1.1494520236858561</v>
      </c>
      <c r="S8" s="19">
        <f t="shared" si="6"/>
        <v>0</v>
      </c>
      <c r="T8" s="19">
        <f t="shared" si="6"/>
        <v>0</v>
      </c>
      <c r="U8" s="19">
        <f t="shared" si="6"/>
        <v>1.1376286540527913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66.372083147585158</v>
      </c>
      <c r="D10" s="8">
        <v>32.914961219200414</v>
      </c>
      <c r="E10" s="8">
        <v>17.172318373587331</v>
      </c>
      <c r="F10" s="8">
        <v>13.180386809718303</v>
      </c>
      <c r="G10" s="8">
        <v>6.166983810937448</v>
      </c>
      <c r="H10" s="8">
        <v>2.5762059289683679</v>
      </c>
      <c r="I10" s="8">
        <v>3.4527870477816935</v>
      </c>
      <c r="J10" s="8">
        <v>1.0707143226716895</v>
      </c>
      <c r="K10" s="8">
        <v>2.3903041605311479</v>
      </c>
      <c r="L10" s="8">
        <v>2.292810042656221</v>
      </c>
      <c r="M10" s="8">
        <v>1.1647613668059087</v>
      </c>
      <c r="N10" s="8">
        <v>1.158203138967399</v>
      </c>
      <c r="O10" s="8">
        <v>1.1499437298042925</v>
      </c>
      <c r="P10" s="8">
        <v>1.1243482080763914</v>
      </c>
      <c r="Q10" s="8">
        <v>1.1879780022000002</v>
      </c>
      <c r="R10" s="8">
        <v>1.1494520236858561</v>
      </c>
      <c r="S10" s="8">
        <v>0</v>
      </c>
      <c r="T10" s="8">
        <v>0</v>
      </c>
      <c r="U10" s="8">
        <v>1.1376286540527913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8.978441730757142</v>
      </c>
      <c r="D11" s="19">
        <f t="shared" si="8"/>
        <v>6.0086906880000006</v>
      </c>
      <c r="E11" s="19">
        <f t="shared" si="8"/>
        <v>5.9860120320000005</v>
      </c>
      <c r="F11" s="19">
        <f t="shared" si="8"/>
        <v>3.0147237119999999</v>
      </c>
      <c r="G11" s="19">
        <f t="shared" si="8"/>
        <v>3.0143393279999997</v>
      </c>
      <c r="H11" s="19">
        <f t="shared" si="8"/>
        <v>3.1200329160000004</v>
      </c>
      <c r="I11" s="19">
        <f t="shared" si="8"/>
        <v>3.1121991473279182</v>
      </c>
      <c r="J11" s="19">
        <f t="shared" si="8"/>
        <v>3.145884285928692</v>
      </c>
      <c r="K11" s="19">
        <f t="shared" si="8"/>
        <v>3.0128119567655425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8.978441730757142</v>
      </c>
      <c r="D13" s="8">
        <v>6.0086906880000006</v>
      </c>
      <c r="E13" s="8">
        <v>5.9860120320000005</v>
      </c>
      <c r="F13" s="8">
        <v>3.0147237119999999</v>
      </c>
      <c r="G13" s="8">
        <v>3.0143393279999997</v>
      </c>
      <c r="H13" s="8">
        <v>3.1200329160000004</v>
      </c>
      <c r="I13" s="8">
        <v>3.1121991473279182</v>
      </c>
      <c r="J13" s="8">
        <v>3.145884285928692</v>
      </c>
      <c r="K13" s="8">
        <v>3.0128119567655425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6.3726296399999995</v>
      </c>
      <c r="D26" s="27">
        <f t="shared" si="14"/>
        <v>6.218860320000001</v>
      </c>
      <c r="E26" s="27">
        <f t="shared" si="14"/>
        <v>12.281723280000001</v>
      </c>
      <c r="F26" s="27">
        <f t="shared" si="14"/>
        <v>21.567481559999997</v>
      </c>
      <c r="G26" s="27">
        <f t="shared" si="14"/>
        <v>3.1861814399999999</v>
      </c>
      <c r="H26" s="27">
        <f t="shared" si="14"/>
        <v>6.0888319199999987</v>
      </c>
      <c r="I26" s="27">
        <f t="shared" si="14"/>
        <v>2.9026504799999988</v>
      </c>
      <c r="J26" s="27">
        <f t="shared" si="14"/>
        <v>3.1861814399999999</v>
      </c>
      <c r="K26" s="27">
        <f t="shared" si="14"/>
        <v>2.9026504799999988</v>
      </c>
      <c r="L26" s="27">
        <f t="shared" si="14"/>
        <v>6.0888319199999987</v>
      </c>
      <c r="M26" s="27">
        <f t="shared" si="14"/>
        <v>3.1861814399999999</v>
      </c>
      <c r="N26" s="27">
        <f t="shared" si="14"/>
        <v>6.0888319199999987</v>
      </c>
      <c r="O26" s="27">
        <f t="shared" si="14"/>
        <v>8.9370633600000016</v>
      </c>
      <c r="P26" s="27">
        <f t="shared" si="14"/>
        <v>8.9197239599999989</v>
      </c>
      <c r="Q26" s="27">
        <f t="shared" si="14"/>
        <v>6.0088039200000001</v>
      </c>
      <c r="R26" s="27">
        <f t="shared" si="14"/>
        <v>6.0240092399999998</v>
      </c>
      <c r="S26" s="27">
        <f t="shared" si="14"/>
        <v>6.0237424799999992</v>
      </c>
      <c r="T26" s="27">
        <f t="shared" si="14"/>
        <v>2.9026504799999988</v>
      </c>
      <c r="U26" s="27">
        <f t="shared" si="14"/>
        <v>9.1437674399999977</v>
      </c>
      <c r="V26" s="27">
        <f t="shared" si="14"/>
        <v>6.0232089599999981</v>
      </c>
      <c r="W26" s="27">
        <f t="shared" si="14"/>
        <v>6.0213416399999993</v>
      </c>
      <c r="X26" s="27">
        <f t="shared" si="14"/>
        <v>6.0888319199999987</v>
      </c>
      <c r="Y26" s="27">
        <f t="shared" ref="Y26:Z26" si="15">SUM(Y27,Y33)</f>
        <v>2.9026504799999988</v>
      </c>
      <c r="Z26" s="27">
        <f t="shared" si="15"/>
        <v>2.9026504799999988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6.3726296399999995</v>
      </c>
      <c r="D33" s="19">
        <f t="shared" si="18"/>
        <v>6.218860320000001</v>
      </c>
      <c r="E33" s="19">
        <f t="shared" si="18"/>
        <v>12.281723280000001</v>
      </c>
      <c r="F33" s="19">
        <f t="shared" si="18"/>
        <v>21.567481559999997</v>
      </c>
      <c r="G33" s="19">
        <f t="shared" si="18"/>
        <v>3.1861814399999999</v>
      </c>
      <c r="H33" s="19">
        <f t="shared" si="18"/>
        <v>6.0888319199999987</v>
      </c>
      <c r="I33" s="19">
        <f t="shared" si="18"/>
        <v>2.9026504799999988</v>
      </c>
      <c r="J33" s="19">
        <f t="shared" si="18"/>
        <v>3.1861814399999999</v>
      </c>
      <c r="K33" s="19">
        <f t="shared" si="18"/>
        <v>2.9026504799999988</v>
      </c>
      <c r="L33" s="19">
        <f t="shared" si="18"/>
        <v>6.0888319199999987</v>
      </c>
      <c r="M33" s="19">
        <f t="shared" si="18"/>
        <v>3.1861814399999999</v>
      </c>
      <c r="N33" s="19">
        <f t="shared" si="18"/>
        <v>6.0888319199999987</v>
      </c>
      <c r="O33" s="19">
        <f t="shared" si="18"/>
        <v>8.9370633600000016</v>
      </c>
      <c r="P33" s="19">
        <f t="shared" si="18"/>
        <v>8.9197239599999989</v>
      </c>
      <c r="Q33" s="19">
        <f t="shared" si="18"/>
        <v>6.0088039200000001</v>
      </c>
      <c r="R33" s="19">
        <f t="shared" si="18"/>
        <v>6.0240092399999998</v>
      </c>
      <c r="S33" s="19">
        <f t="shared" si="18"/>
        <v>6.0237424799999992</v>
      </c>
      <c r="T33" s="19">
        <f t="shared" si="18"/>
        <v>2.9026504799999988</v>
      </c>
      <c r="U33" s="19">
        <f t="shared" si="18"/>
        <v>9.1437674399999977</v>
      </c>
      <c r="V33" s="19">
        <f t="shared" si="18"/>
        <v>6.0232089599999981</v>
      </c>
      <c r="W33" s="19">
        <f t="shared" si="18"/>
        <v>6.0213416399999993</v>
      </c>
      <c r="X33" s="19">
        <f t="shared" si="18"/>
        <v>6.0888319199999987</v>
      </c>
      <c r="Y33" s="19">
        <f t="shared" ref="Y33:Z33" si="19">SUM(Y34:Y50)</f>
        <v>2.9026504799999988</v>
      </c>
      <c r="Z33" s="19">
        <f t="shared" si="19"/>
        <v>2.9026504799999988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2.9026504799999988</v>
      </c>
      <c r="G36" s="8">
        <v>0</v>
      </c>
      <c r="H36" s="8">
        <v>2.9026504799999988</v>
      </c>
      <c r="I36" s="8">
        <v>2.9026504799999988</v>
      </c>
      <c r="J36" s="8">
        <v>0</v>
      </c>
      <c r="K36" s="8">
        <v>2.9026504799999988</v>
      </c>
      <c r="L36" s="8">
        <v>2.9026504799999988</v>
      </c>
      <c r="M36" s="8">
        <v>0</v>
      </c>
      <c r="N36" s="8">
        <v>2.9026504799999988</v>
      </c>
      <c r="O36" s="8">
        <v>5.8053009600000003</v>
      </c>
      <c r="P36" s="8">
        <v>5.8053009600000003</v>
      </c>
      <c r="Q36" s="8">
        <v>2.9026504799999988</v>
      </c>
      <c r="R36" s="8">
        <v>2.9026504799999988</v>
      </c>
      <c r="S36" s="8">
        <v>2.9026504799999988</v>
      </c>
      <c r="T36" s="8">
        <v>2.9026504799999988</v>
      </c>
      <c r="U36" s="8">
        <v>2.9026504799999988</v>
      </c>
      <c r="V36" s="8">
        <v>2.9026504799999988</v>
      </c>
      <c r="W36" s="8">
        <v>2.9026504799999988</v>
      </c>
      <c r="X36" s="8">
        <v>2.9026504799999988</v>
      </c>
      <c r="Y36" s="8">
        <v>2.9026504799999988</v>
      </c>
      <c r="Z36" s="8">
        <v>2.9026504799999988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3.0326788800000011</v>
      </c>
      <c r="E37" s="8">
        <v>9.095541840000001</v>
      </c>
      <c r="F37" s="8">
        <v>9.1060200000000009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6.3726296399999995</v>
      </c>
      <c r="D43" s="8">
        <v>3.1861814399999999</v>
      </c>
      <c r="E43" s="8">
        <v>3.1861814399999999</v>
      </c>
      <c r="F43" s="8">
        <v>9.5588110799999999</v>
      </c>
      <c r="G43" s="8">
        <v>3.1861814399999999</v>
      </c>
      <c r="H43" s="8">
        <v>3.1861814399999999</v>
      </c>
      <c r="I43" s="8">
        <v>0</v>
      </c>
      <c r="J43" s="8">
        <v>3.1861814399999999</v>
      </c>
      <c r="K43" s="8">
        <v>0</v>
      </c>
      <c r="L43" s="8">
        <v>3.1861814399999999</v>
      </c>
      <c r="M43" s="8">
        <v>3.1861814399999999</v>
      </c>
      <c r="N43" s="8">
        <v>3.1861814399999999</v>
      </c>
      <c r="O43" s="8">
        <v>3.1317624000000008</v>
      </c>
      <c r="P43" s="8">
        <v>3.1144229999999986</v>
      </c>
      <c r="Q43" s="8">
        <v>3.1061534400000017</v>
      </c>
      <c r="R43" s="8">
        <v>3.1213587600000006</v>
      </c>
      <c r="S43" s="8">
        <v>3.1210920000000009</v>
      </c>
      <c r="T43" s="8">
        <v>0</v>
      </c>
      <c r="U43" s="8">
        <v>6.2411169599999994</v>
      </c>
      <c r="V43" s="8">
        <v>3.1205584799999997</v>
      </c>
      <c r="W43" s="8">
        <v>3.1186911600000005</v>
      </c>
      <c r="X43" s="8">
        <v>3.1861814399999999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181.51155</v>
      </c>
      <c r="D51" s="27">
        <v>145.91610000000003</v>
      </c>
      <c r="E51" s="27">
        <v>274.5646200000001</v>
      </c>
      <c r="F51" s="27">
        <v>262.74996000000004</v>
      </c>
      <c r="G51" s="27">
        <v>142.33131</v>
      </c>
      <c r="H51" s="27">
        <v>177.72480000000002</v>
      </c>
      <c r="I51" s="27">
        <v>182.67282000000003</v>
      </c>
      <c r="J51" s="27">
        <v>172.87775999999999</v>
      </c>
      <c r="K51" s="27">
        <v>182.01645000000002</v>
      </c>
      <c r="L51" s="27">
        <v>129.00195000000002</v>
      </c>
      <c r="M51" s="27">
        <v>175.45275000000001</v>
      </c>
      <c r="N51" s="27">
        <v>177.52284000000003</v>
      </c>
      <c r="O51" s="27">
        <v>169.99983</v>
      </c>
      <c r="P51" s="27">
        <v>185.39928</v>
      </c>
      <c r="Q51" s="27">
        <v>193.62915000000001</v>
      </c>
      <c r="R51" s="27">
        <v>206.80704000000003</v>
      </c>
      <c r="S51" s="27">
        <v>205.74675000000002</v>
      </c>
      <c r="T51" s="27">
        <v>241.19072999999997</v>
      </c>
      <c r="U51" s="27">
        <v>266.37978707999991</v>
      </c>
      <c r="V51" s="27">
        <v>194.28713568000003</v>
      </c>
      <c r="W51" s="27">
        <v>190.34952156</v>
      </c>
      <c r="X51" s="27">
        <v>179.64241020000003</v>
      </c>
      <c r="Y51" s="27">
        <v>172.22098608000002</v>
      </c>
      <c r="Z51" s="27">
        <v>151.62147000000002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19.448114400000001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1.0007711999999997</v>
      </c>
      <c r="K52" s="27">
        <f t="shared" si="20"/>
        <v>1.0007711999999997</v>
      </c>
      <c r="L52" s="27">
        <f t="shared" si="20"/>
        <v>1.0007711999999997</v>
      </c>
      <c r="M52" s="27">
        <f t="shared" si="20"/>
        <v>1.0007711999999997</v>
      </c>
      <c r="N52" s="27">
        <f t="shared" si="20"/>
        <v>0.42882839999999994</v>
      </c>
      <c r="O52" s="27">
        <f t="shared" si="20"/>
        <v>0.57194280000000008</v>
      </c>
      <c r="P52" s="27">
        <f t="shared" si="20"/>
        <v>0</v>
      </c>
      <c r="Q52" s="27">
        <f t="shared" si="20"/>
        <v>4.0041143999999997</v>
      </c>
      <c r="R52" s="27">
        <f t="shared" si="20"/>
        <v>2.4308856000000003</v>
      </c>
      <c r="S52" s="27">
        <f t="shared" si="20"/>
        <v>4.1472287999999997</v>
      </c>
      <c r="T52" s="27">
        <f t="shared" si="20"/>
        <v>4.1472287999999997</v>
      </c>
      <c r="U52" s="27">
        <f t="shared" si="20"/>
        <v>5.1479999999999997</v>
      </c>
      <c r="V52" s="27">
        <f t="shared" si="20"/>
        <v>6.0061715999999983</v>
      </c>
      <c r="W52" s="27">
        <f t="shared" si="20"/>
        <v>5.1479999999999997</v>
      </c>
      <c r="X52" s="27">
        <f t="shared" si="20"/>
        <v>7.8651144000000022</v>
      </c>
      <c r="Y52" s="27">
        <f t="shared" ref="Y52:Z52" si="21">SUM(Y53:Y54)</f>
        <v>9.4378284000000008</v>
      </c>
      <c r="Z52" s="27">
        <f t="shared" si="21"/>
        <v>4.2898284000000002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19.448114400000001</v>
      </c>
      <c r="F53" s="8">
        <v>0</v>
      </c>
      <c r="G53" s="8">
        <v>0</v>
      </c>
      <c r="H53" s="8">
        <v>0</v>
      </c>
      <c r="I53" s="8">
        <v>0</v>
      </c>
      <c r="J53" s="8">
        <v>1.0007711999999997</v>
      </c>
      <c r="K53" s="8">
        <v>1.0007711999999997</v>
      </c>
      <c r="L53" s="8">
        <v>1.0007711999999997</v>
      </c>
      <c r="M53" s="8">
        <v>1.0007711999999997</v>
      </c>
      <c r="N53" s="8">
        <v>0.42882839999999994</v>
      </c>
      <c r="O53" s="8">
        <v>0.57194280000000008</v>
      </c>
      <c r="P53" s="8">
        <v>0</v>
      </c>
      <c r="Q53" s="8">
        <v>4.0041143999999997</v>
      </c>
      <c r="R53" s="8">
        <v>2.4308856000000003</v>
      </c>
      <c r="S53" s="8">
        <v>4.1472287999999997</v>
      </c>
      <c r="T53" s="8">
        <v>4.1472287999999997</v>
      </c>
      <c r="U53" s="8">
        <v>5.1479999999999997</v>
      </c>
      <c r="V53" s="8">
        <v>6.0061715999999983</v>
      </c>
      <c r="W53" s="8">
        <v>5.1479999999999997</v>
      </c>
      <c r="X53" s="8">
        <v>7.8651144000000022</v>
      </c>
      <c r="Y53" s="8">
        <v>9.4378284000000008</v>
      </c>
      <c r="Z53" s="8">
        <v>4.2898284000000002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9.9679104000000027</v>
      </c>
      <c r="E61" s="49">
        <f t="shared" si="22"/>
        <v>1.1200895999999998</v>
      </c>
      <c r="F61" s="49">
        <f t="shared" si="22"/>
        <v>21.280089599999997</v>
      </c>
      <c r="G61" s="49">
        <f t="shared" si="22"/>
        <v>25.8721344</v>
      </c>
      <c r="H61" s="49">
        <f t="shared" si="22"/>
        <v>24.639955199999999</v>
      </c>
      <c r="I61" s="49">
        <f t="shared" si="22"/>
        <v>24.304089599999998</v>
      </c>
      <c r="J61" s="49">
        <f t="shared" si="22"/>
        <v>40.544179199999995</v>
      </c>
      <c r="K61" s="49">
        <f t="shared" si="22"/>
        <v>31.023820800000003</v>
      </c>
      <c r="L61" s="49">
        <f t="shared" si="22"/>
        <v>24.975820800000001</v>
      </c>
      <c r="M61" s="49">
        <f t="shared" si="22"/>
        <v>34.944134399999996</v>
      </c>
      <c r="N61" s="49">
        <f t="shared" si="22"/>
        <v>36.175910399999999</v>
      </c>
      <c r="O61" s="49">
        <f t="shared" si="22"/>
        <v>26.207999999999995</v>
      </c>
      <c r="P61" s="49">
        <f t="shared" si="22"/>
        <v>23.631955199999993</v>
      </c>
      <c r="Q61" s="49">
        <f t="shared" si="22"/>
        <v>19.039910399999997</v>
      </c>
      <c r="R61" s="49">
        <f t="shared" si="22"/>
        <v>23.408179199999999</v>
      </c>
      <c r="S61" s="49">
        <f t="shared" si="22"/>
        <v>21.055910400000002</v>
      </c>
      <c r="T61" s="49">
        <f t="shared" si="22"/>
        <v>22.175999999999998</v>
      </c>
      <c r="U61" s="49">
        <f t="shared" si="22"/>
        <v>25.869332159999999</v>
      </c>
      <c r="V61" s="49">
        <f t="shared" si="22"/>
        <v>25.63675632</v>
      </c>
      <c r="W61" s="49">
        <f t="shared" si="22"/>
        <v>22.736044799999998</v>
      </c>
      <c r="X61" s="49">
        <f t="shared" si="22"/>
        <v>19.824134399999998</v>
      </c>
      <c r="Y61" s="49">
        <f t="shared" ref="Y61:Z61" si="23">SUM(Y62:Y72)</f>
        <v>39.872044799999998</v>
      </c>
      <c r="Z61" s="49">
        <f t="shared" si="23"/>
        <v>24.494465520000002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9.9679104000000027</v>
      </c>
      <c r="E62" s="52">
        <v>1.1200895999999998</v>
      </c>
      <c r="F62" s="52">
        <v>21.280089599999997</v>
      </c>
      <c r="G62" s="52">
        <v>25.8721344</v>
      </c>
      <c r="H62" s="52">
        <v>24.639955199999999</v>
      </c>
      <c r="I62" s="52">
        <v>24.304089599999998</v>
      </c>
      <c r="J62" s="52">
        <v>40.544179199999995</v>
      </c>
      <c r="K62" s="52">
        <v>31.023820800000003</v>
      </c>
      <c r="L62" s="52">
        <v>24.975820800000001</v>
      </c>
      <c r="M62" s="52">
        <v>34.944134399999996</v>
      </c>
      <c r="N62" s="52">
        <v>36.175910399999999</v>
      </c>
      <c r="O62" s="52">
        <v>26.207999999999995</v>
      </c>
      <c r="P62" s="52">
        <v>23.631955199999993</v>
      </c>
      <c r="Q62" s="52">
        <v>19.039910399999997</v>
      </c>
      <c r="R62" s="52">
        <v>23.408179199999999</v>
      </c>
      <c r="S62" s="52">
        <v>21.055910400000002</v>
      </c>
      <c r="T62" s="52">
        <v>22.175999999999998</v>
      </c>
      <c r="U62" s="52">
        <v>25.760044799999999</v>
      </c>
      <c r="V62" s="52">
        <v>25.2</v>
      </c>
      <c r="W62" s="52">
        <v>22.736044799999998</v>
      </c>
      <c r="X62" s="52">
        <v>19.824134399999998</v>
      </c>
      <c r="Y62" s="52">
        <v>39.872044799999998</v>
      </c>
      <c r="Z62" s="52">
        <v>23.184000000000001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0.10928736000000003</v>
      </c>
      <c r="V64" s="52">
        <v>0.4367563200000002</v>
      </c>
      <c r="W64" s="52">
        <v>0</v>
      </c>
      <c r="X64" s="52">
        <v>0</v>
      </c>
      <c r="Y64" s="52">
        <v>0</v>
      </c>
      <c r="Z64" s="52">
        <v>1.3104655200000002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142.95324613741388</v>
      </c>
      <c r="D2" s="21">
        <f t="shared" ref="D2:X2" si="0">SUM(D3,D17,D22,D25,D26,D51,D52)</f>
        <v>112.10482506791961</v>
      </c>
      <c r="E2" s="21">
        <f t="shared" si="0"/>
        <v>121.14116975975205</v>
      </c>
      <c r="F2" s="21">
        <f t="shared" si="0"/>
        <v>122.69521683524741</v>
      </c>
      <c r="G2" s="21">
        <f t="shared" si="0"/>
        <v>152.8118149455733</v>
      </c>
      <c r="H2" s="21">
        <f t="shared" si="0"/>
        <v>96.536187196415653</v>
      </c>
      <c r="I2" s="21">
        <f t="shared" si="0"/>
        <v>75.815597570639611</v>
      </c>
      <c r="J2" s="21">
        <f t="shared" si="0"/>
        <v>60.729998400000007</v>
      </c>
      <c r="K2" s="21">
        <f t="shared" si="0"/>
        <v>56.642369360265576</v>
      </c>
      <c r="L2" s="21">
        <f t="shared" si="0"/>
        <v>39.483179999999997</v>
      </c>
      <c r="M2" s="21">
        <f t="shared" si="0"/>
        <v>63.617400000000004</v>
      </c>
      <c r="N2" s="21">
        <f t="shared" si="0"/>
        <v>78.36048000000001</v>
      </c>
      <c r="O2" s="21">
        <f t="shared" si="0"/>
        <v>53.822340000000011</v>
      </c>
      <c r="P2" s="21">
        <f t="shared" si="0"/>
        <v>38.372399999999999</v>
      </c>
      <c r="Q2" s="21">
        <f t="shared" si="0"/>
        <v>57.356639999999992</v>
      </c>
      <c r="R2" s="21">
        <f t="shared" si="0"/>
        <v>36.504270000000005</v>
      </c>
      <c r="S2" s="21">
        <f t="shared" si="0"/>
        <v>33.828299999999992</v>
      </c>
      <c r="T2" s="21">
        <f t="shared" si="0"/>
        <v>33.171929999999996</v>
      </c>
      <c r="U2" s="21">
        <f t="shared" si="0"/>
        <v>26.658114120000004</v>
      </c>
      <c r="V2" s="21">
        <f t="shared" si="0"/>
        <v>26.406471960000005</v>
      </c>
      <c r="W2" s="21">
        <f t="shared" si="0"/>
        <v>22.821681960000003</v>
      </c>
      <c r="X2" s="21">
        <f t="shared" si="0"/>
        <v>24.386468039999993</v>
      </c>
      <c r="Y2" s="21">
        <f t="shared" ref="Y2:Z2" si="1">SUM(Y3,Y17,Y22,Y25,Y26,Y51,Y52)</f>
        <v>24.689610000000012</v>
      </c>
      <c r="Z2" s="21">
        <f t="shared" si="1"/>
        <v>17.923950000000001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8.2964161374138623</v>
      </c>
      <c r="D3" s="24">
        <f t="shared" si="2"/>
        <v>4.9650450679195979</v>
      </c>
      <c r="E3" s="24">
        <f t="shared" si="2"/>
        <v>3.7014297597520338</v>
      </c>
      <c r="F3" s="24">
        <f t="shared" si="2"/>
        <v>3.6467606752474082</v>
      </c>
      <c r="G3" s="24">
        <f t="shared" si="2"/>
        <v>3.6780039855733149</v>
      </c>
      <c r="H3" s="24">
        <f t="shared" si="2"/>
        <v>3.7895391164156216</v>
      </c>
      <c r="I3" s="24">
        <f t="shared" si="2"/>
        <v>1.1510546906396057</v>
      </c>
      <c r="J3" s="24">
        <f t="shared" si="2"/>
        <v>0</v>
      </c>
      <c r="K3" s="24">
        <f t="shared" si="2"/>
        <v>1.195152080265574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2.4329509629947395</v>
      </c>
      <c r="E4" s="19">
        <f t="shared" si="4"/>
        <v>2.4749702416876262</v>
      </c>
      <c r="F4" s="19">
        <f t="shared" si="4"/>
        <v>2.4485779674673012</v>
      </c>
      <c r="G4" s="19">
        <f t="shared" si="4"/>
        <v>2.4447580330406748</v>
      </c>
      <c r="H4" s="19">
        <f t="shared" si="4"/>
        <v>2.5016246639999999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2.4329509629947395</v>
      </c>
      <c r="E7" s="8">
        <v>2.4749702416876262</v>
      </c>
      <c r="F7" s="8">
        <v>2.4485779674673012</v>
      </c>
      <c r="G7" s="8">
        <v>2.4447580330406748</v>
      </c>
      <c r="H7" s="8">
        <v>2.5016246639999999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8.2964161374138623</v>
      </c>
      <c r="D8" s="19">
        <f t="shared" si="6"/>
        <v>2.5320941049248584</v>
      </c>
      <c r="E8" s="19">
        <f t="shared" si="6"/>
        <v>1.2264595180644078</v>
      </c>
      <c r="F8" s="19">
        <f t="shared" si="6"/>
        <v>1.198182707780107</v>
      </c>
      <c r="G8" s="19">
        <f t="shared" si="6"/>
        <v>1.2332459525326402</v>
      </c>
      <c r="H8" s="19">
        <f t="shared" si="6"/>
        <v>1.2879144524156219</v>
      </c>
      <c r="I8" s="19">
        <f t="shared" si="6"/>
        <v>1.1510546906396057</v>
      </c>
      <c r="J8" s="19">
        <f t="shared" si="6"/>
        <v>0</v>
      </c>
      <c r="K8" s="19">
        <f t="shared" si="6"/>
        <v>1.195152080265574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8.2964161374138623</v>
      </c>
      <c r="D10" s="8">
        <v>2.5320941049248584</v>
      </c>
      <c r="E10" s="8">
        <v>1.2264595180644078</v>
      </c>
      <c r="F10" s="8">
        <v>1.198182707780107</v>
      </c>
      <c r="G10" s="8">
        <v>1.2332459525326402</v>
      </c>
      <c r="H10" s="8">
        <v>1.2879144524156219</v>
      </c>
      <c r="I10" s="8">
        <v>1.1510546906396057</v>
      </c>
      <c r="J10" s="8">
        <v>0</v>
      </c>
      <c r="K10" s="8">
        <v>1.195152080265574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6.253796160000002</v>
      </c>
      <c r="G26" s="27">
        <f t="shared" si="14"/>
        <v>12.507870960000004</v>
      </c>
      <c r="H26" s="27">
        <f t="shared" si="14"/>
        <v>3.1268980800000001</v>
      </c>
      <c r="I26" s="27">
        <f t="shared" si="14"/>
        <v>9.3809728800000016</v>
      </c>
      <c r="J26" s="27">
        <f t="shared" si="14"/>
        <v>6.2512884000000017</v>
      </c>
      <c r="K26" s="27">
        <f t="shared" si="14"/>
        <v>6.2699572800000016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6.253796160000002</v>
      </c>
      <c r="G33" s="19">
        <f t="shared" si="18"/>
        <v>12.507870960000004</v>
      </c>
      <c r="H33" s="19">
        <f t="shared" si="18"/>
        <v>3.1268980800000001</v>
      </c>
      <c r="I33" s="19">
        <f t="shared" si="18"/>
        <v>9.3809728800000016</v>
      </c>
      <c r="J33" s="19">
        <f t="shared" si="18"/>
        <v>6.2512884000000017</v>
      </c>
      <c r="K33" s="19">
        <f t="shared" si="18"/>
        <v>6.2699572800000016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6.253796160000002</v>
      </c>
      <c r="G44" s="8">
        <v>12.507870960000004</v>
      </c>
      <c r="H44" s="8">
        <v>3.1268980800000001</v>
      </c>
      <c r="I44" s="8">
        <v>9.3809728800000016</v>
      </c>
      <c r="J44" s="8">
        <v>6.2512884000000017</v>
      </c>
      <c r="K44" s="8">
        <v>6.2699572800000016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134.65683000000001</v>
      </c>
      <c r="D51" s="27">
        <v>107.13978</v>
      </c>
      <c r="E51" s="27">
        <v>117.43974000000001</v>
      </c>
      <c r="F51" s="27">
        <v>112.79465999999999</v>
      </c>
      <c r="G51" s="27">
        <v>136.62593999999999</v>
      </c>
      <c r="H51" s="27">
        <v>89.619750000000025</v>
      </c>
      <c r="I51" s="27">
        <v>65.283569999999997</v>
      </c>
      <c r="J51" s="27">
        <v>54.478710000000007</v>
      </c>
      <c r="K51" s="27">
        <v>49.177259999999997</v>
      </c>
      <c r="L51" s="27">
        <v>39.483179999999997</v>
      </c>
      <c r="M51" s="27">
        <v>63.617400000000004</v>
      </c>
      <c r="N51" s="27">
        <v>78.36048000000001</v>
      </c>
      <c r="O51" s="27">
        <v>53.822340000000011</v>
      </c>
      <c r="P51" s="27">
        <v>38.372399999999999</v>
      </c>
      <c r="Q51" s="27">
        <v>57.356639999999992</v>
      </c>
      <c r="R51" s="27">
        <v>36.504270000000005</v>
      </c>
      <c r="S51" s="27">
        <v>33.828299999999992</v>
      </c>
      <c r="T51" s="27">
        <v>33.171929999999996</v>
      </c>
      <c r="U51" s="27">
        <v>26.658114120000004</v>
      </c>
      <c r="V51" s="27">
        <v>26.406471960000005</v>
      </c>
      <c r="W51" s="27">
        <v>22.821681960000003</v>
      </c>
      <c r="X51" s="27">
        <v>24.386468039999993</v>
      </c>
      <c r="Y51" s="27">
        <v>24.689610000000012</v>
      </c>
      <c r="Z51" s="27">
        <v>17.923950000000001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0.22417920000000002</v>
      </c>
      <c r="L61" s="49">
        <f t="shared" si="22"/>
        <v>0.11208959999999998</v>
      </c>
      <c r="M61" s="49">
        <f t="shared" si="22"/>
        <v>0.4479552</v>
      </c>
      <c r="N61" s="49">
        <f t="shared" si="22"/>
        <v>0.4479552</v>
      </c>
      <c r="O61" s="49">
        <f t="shared" si="22"/>
        <v>0.4479552</v>
      </c>
      <c r="P61" s="49">
        <f t="shared" si="22"/>
        <v>0.56004480000000012</v>
      </c>
      <c r="Q61" s="49">
        <f t="shared" si="22"/>
        <v>0.22417920000000002</v>
      </c>
      <c r="R61" s="49">
        <f t="shared" si="22"/>
        <v>0.22417920000000002</v>
      </c>
      <c r="S61" s="49">
        <f t="shared" si="22"/>
        <v>0.33586559999999993</v>
      </c>
      <c r="T61" s="49">
        <f t="shared" si="22"/>
        <v>0.67213439999999969</v>
      </c>
      <c r="U61" s="49">
        <f t="shared" si="22"/>
        <v>0.4479552</v>
      </c>
      <c r="V61" s="49">
        <f t="shared" si="22"/>
        <v>0.4479552</v>
      </c>
      <c r="W61" s="49">
        <f t="shared" si="22"/>
        <v>0.33586559999999993</v>
      </c>
      <c r="X61" s="49">
        <f t="shared" si="22"/>
        <v>0.11208959999999998</v>
      </c>
      <c r="Y61" s="49">
        <f t="shared" ref="Y61:Z61" si="23">SUM(Y62:Y72)</f>
        <v>0.11208959999999998</v>
      </c>
      <c r="Z61" s="49">
        <f t="shared" si="23"/>
        <v>0.11208959999999998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0.22417920000000002</v>
      </c>
      <c r="L62" s="52">
        <v>0.11208959999999998</v>
      </c>
      <c r="M62" s="52">
        <v>0.4479552</v>
      </c>
      <c r="N62" s="52">
        <v>0.4479552</v>
      </c>
      <c r="O62" s="52">
        <v>0.4479552</v>
      </c>
      <c r="P62" s="52">
        <v>0.56004480000000012</v>
      </c>
      <c r="Q62" s="52">
        <v>0.22417920000000002</v>
      </c>
      <c r="R62" s="52">
        <v>0.22417920000000002</v>
      </c>
      <c r="S62" s="52">
        <v>0.33586559999999993</v>
      </c>
      <c r="T62" s="52">
        <v>0.67213439999999969</v>
      </c>
      <c r="U62" s="52">
        <v>0.4479552</v>
      </c>
      <c r="V62" s="52">
        <v>0.4479552</v>
      </c>
      <c r="W62" s="52">
        <v>0.33586559999999993</v>
      </c>
      <c r="X62" s="52">
        <v>0.11208959999999998</v>
      </c>
      <c r="Y62" s="52">
        <v>0.11208959999999998</v>
      </c>
      <c r="Z62" s="52">
        <v>0.11208959999999998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31.540696467315207</v>
      </c>
      <c r="D2" s="21">
        <f t="shared" ref="D2:X2" si="0">SUM(D3,D17,D22,D25,D26,D51,D52)</f>
        <v>22.686335573250165</v>
      </c>
      <c r="E2" s="21">
        <f t="shared" si="0"/>
        <v>28.896481080000001</v>
      </c>
      <c r="F2" s="21">
        <f t="shared" si="0"/>
        <v>33.126751440000007</v>
      </c>
      <c r="G2" s="21">
        <f t="shared" si="0"/>
        <v>33.886635480000002</v>
      </c>
      <c r="H2" s="21">
        <f t="shared" si="0"/>
        <v>23.982749999999999</v>
      </c>
      <c r="I2" s="21">
        <f t="shared" si="0"/>
        <v>41.260569840000016</v>
      </c>
      <c r="J2" s="21">
        <f t="shared" si="0"/>
        <v>21.30678</v>
      </c>
      <c r="K2" s="21">
        <f t="shared" si="0"/>
        <v>24.134220000000017</v>
      </c>
      <c r="L2" s="21">
        <f t="shared" si="0"/>
        <v>14.339160000000001</v>
      </c>
      <c r="M2" s="21">
        <f t="shared" si="0"/>
        <v>13.480830000000001</v>
      </c>
      <c r="N2" s="21">
        <f t="shared" si="0"/>
        <v>10.400940000000002</v>
      </c>
      <c r="O2" s="21">
        <f t="shared" si="0"/>
        <v>13.381232400000002</v>
      </c>
      <c r="P2" s="21">
        <f t="shared" si="0"/>
        <v>10.299960000000004</v>
      </c>
      <c r="Q2" s="21">
        <f t="shared" si="0"/>
        <v>11.208779999999999</v>
      </c>
      <c r="R2" s="21">
        <f t="shared" si="0"/>
        <v>11.71368</v>
      </c>
      <c r="S2" s="21">
        <f t="shared" si="0"/>
        <v>11.81466</v>
      </c>
      <c r="T2" s="21">
        <f t="shared" si="0"/>
        <v>13.17789</v>
      </c>
      <c r="U2" s="21">
        <f t="shared" si="0"/>
        <v>13.93503804</v>
      </c>
      <c r="V2" s="21">
        <f t="shared" si="0"/>
        <v>16.611411960000002</v>
      </c>
      <c r="W2" s="21">
        <f t="shared" si="0"/>
        <v>19.124223120000003</v>
      </c>
      <c r="X2" s="21">
        <f t="shared" si="0"/>
        <v>18.43416144</v>
      </c>
      <c r="Y2" s="21">
        <f t="shared" ref="Y2:Z2" si="1">SUM(Y3,Y17,Y22,Y25,Y26,Y51,Y52)</f>
        <v>15.490341719999998</v>
      </c>
      <c r="Z2" s="21">
        <f t="shared" si="1"/>
        <v>16.34600412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5.9260653873152052</v>
      </c>
      <c r="D3" s="24">
        <f t="shared" si="2"/>
        <v>3.7977641332501637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5.9260653873152052</v>
      </c>
      <c r="D8" s="19">
        <f t="shared" si="6"/>
        <v>3.7977641332501637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5.9260653873152052</v>
      </c>
      <c r="D10" s="8">
        <v>3.7977641332501637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9.5588110799999999</v>
      </c>
      <c r="D26" s="27">
        <f t="shared" si="14"/>
        <v>3.1861814399999999</v>
      </c>
      <c r="E26" s="27">
        <f t="shared" si="14"/>
        <v>9.5588110799999999</v>
      </c>
      <c r="F26" s="27">
        <f t="shared" si="14"/>
        <v>3.1861814399999999</v>
      </c>
      <c r="G26" s="27">
        <f t="shared" si="14"/>
        <v>9.5588110799999999</v>
      </c>
      <c r="H26" s="27">
        <f t="shared" si="14"/>
        <v>0</v>
      </c>
      <c r="I26" s="27">
        <f t="shared" si="14"/>
        <v>15.410521440000002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3.1317624000000008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3.1186911600000005</v>
      </c>
      <c r="X26" s="27">
        <f t="shared" si="14"/>
        <v>3.1861814399999999</v>
      </c>
      <c r="Y26" s="27">
        <f t="shared" ref="Y26:Z26" si="15">SUM(Y27,Y33)</f>
        <v>3.1202917199999995</v>
      </c>
      <c r="Z26" s="27">
        <f t="shared" si="15"/>
        <v>3.1176241199999999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9.5588110799999999</v>
      </c>
      <c r="D33" s="19">
        <f t="shared" si="18"/>
        <v>3.1861814399999999</v>
      </c>
      <c r="E33" s="19">
        <f t="shared" si="18"/>
        <v>9.5588110799999999</v>
      </c>
      <c r="F33" s="19">
        <f t="shared" si="18"/>
        <v>3.1861814399999999</v>
      </c>
      <c r="G33" s="19">
        <f t="shared" si="18"/>
        <v>9.5588110799999999</v>
      </c>
      <c r="H33" s="19">
        <f t="shared" si="18"/>
        <v>0</v>
      </c>
      <c r="I33" s="19">
        <f t="shared" si="18"/>
        <v>15.410521440000002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3.1317624000000008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3.1186911600000005</v>
      </c>
      <c r="X33" s="19">
        <f t="shared" si="18"/>
        <v>3.1861814399999999</v>
      </c>
      <c r="Y33" s="19">
        <f t="shared" ref="Y33:Z33" si="19">SUM(Y34:Y50)</f>
        <v>3.1202917199999995</v>
      </c>
      <c r="Z33" s="19">
        <f t="shared" si="19"/>
        <v>3.1176241199999999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2.9026504799999988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9.5588110799999999</v>
      </c>
      <c r="D43" s="8">
        <v>3.1861814399999999</v>
      </c>
      <c r="E43" s="8">
        <v>9.5588110799999999</v>
      </c>
      <c r="F43" s="8">
        <v>3.1861814399999999</v>
      </c>
      <c r="G43" s="8">
        <v>9.5588110799999999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3.1317624000000008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3.1186911600000005</v>
      </c>
      <c r="X43" s="8">
        <v>3.1861814399999999</v>
      </c>
      <c r="Y43" s="8">
        <v>3.1202917199999995</v>
      </c>
      <c r="Z43" s="8">
        <v>3.1176241199999999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12.507870960000004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16.055820000000004</v>
      </c>
      <c r="D51" s="27">
        <v>15.702390000000001</v>
      </c>
      <c r="E51" s="27">
        <v>19.337670000000003</v>
      </c>
      <c r="F51" s="27">
        <v>29.940570000000008</v>
      </c>
      <c r="G51" s="27">
        <v>24.184710000000003</v>
      </c>
      <c r="H51" s="27">
        <v>23.982749999999999</v>
      </c>
      <c r="I51" s="27">
        <v>24.134220000000017</v>
      </c>
      <c r="J51" s="27">
        <v>21.30678</v>
      </c>
      <c r="K51" s="27">
        <v>24.134220000000017</v>
      </c>
      <c r="L51" s="27">
        <v>14.339160000000001</v>
      </c>
      <c r="M51" s="27">
        <v>13.480830000000001</v>
      </c>
      <c r="N51" s="27">
        <v>10.400940000000002</v>
      </c>
      <c r="O51" s="27">
        <v>10.249470000000001</v>
      </c>
      <c r="P51" s="27">
        <v>10.299960000000004</v>
      </c>
      <c r="Q51" s="27">
        <v>11.208779999999999</v>
      </c>
      <c r="R51" s="27">
        <v>11.71368</v>
      </c>
      <c r="S51" s="27">
        <v>11.81466</v>
      </c>
      <c r="T51" s="27">
        <v>13.17789</v>
      </c>
      <c r="U51" s="27">
        <v>13.93503804</v>
      </c>
      <c r="V51" s="27">
        <v>16.611411960000002</v>
      </c>
      <c r="W51" s="27">
        <v>16.005531960000003</v>
      </c>
      <c r="X51" s="27">
        <v>15.24798</v>
      </c>
      <c r="Y51" s="27">
        <v>12.370049999999999</v>
      </c>
      <c r="Z51" s="27">
        <v>13.228380000000001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0.14311439999999997</v>
      </c>
      <c r="H52" s="27">
        <f t="shared" si="20"/>
        <v>0</v>
      </c>
      <c r="I52" s="27">
        <f t="shared" si="20"/>
        <v>1.7158283999999999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0.14311439999999997</v>
      </c>
      <c r="H53" s="8">
        <v>0</v>
      </c>
      <c r="I53" s="8">
        <v>1.7158283999999999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74.144044800000017</v>
      </c>
      <c r="E61" s="49">
        <f t="shared" si="22"/>
        <v>60.592089600000001</v>
      </c>
      <c r="F61" s="49">
        <f t="shared" si="22"/>
        <v>160.71995519999999</v>
      </c>
      <c r="G61" s="49">
        <f t="shared" si="22"/>
        <v>111.2158656</v>
      </c>
      <c r="H61" s="49">
        <f t="shared" si="22"/>
        <v>115.13617919999999</v>
      </c>
      <c r="I61" s="49">
        <f t="shared" si="22"/>
        <v>113.79191039999996</v>
      </c>
      <c r="J61" s="49">
        <f t="shared" si="22"/>
        <v>120.73582079999998</v>
      </c>
      <c r="K61" s="49">
        <f t="shared" si="22"/>
        <v>183.3439104</v>
      </c>
      <c r="L61" s="49">
        <f t="shared" si="22"/>
        <v>209.21604479999999</v>
      </c>
      <c r="M61" s="49">
        <f t="shared" si="22"/>
        <v>181.55208959999999</v>
      </c>
      <c r="N61" s="49">
        <f t="shared" si="22"/>
        <v>190.62408959999999</v>
      </c>
      <c r="O61" s="49">
        <f t="shared" si="22"/>
        <v>190.06404479999995</v>
      </c>
      <c r="P61" s="49">
        <f t="shared" si="22"/>
        <v>107.96808960000001</v>
      </c>
      <c r="Q61" s="49">
        <f t="shared" si="22"/>
        <v>119.3919552</v>
      </c>
      <c r="R61" s="49">
        <f t="shared" si="22"/>
        <v>174.71986560000002</v>
      </c>
      <c r="S61" s="49">
        <f t="shared" si="22"/>
        <v>98.33604480000001</v>
      </c>
      <c r="T61" s="49">
        <f t="shared" si="22"/>
        <v>110.76791040000001</v>
      </c>
      <c r="U61" s="49">
        <f t="shared" si="22"/>
        <v>135.74413440000001</v>
      </c>
      <c r="V61" s="49">
        <f t="shared" si="22"/>
        <v>114.35195520000001</v>
      </c>
      <c r="W61" s="49">
        <f t="shared" si="22"/>
        <v>98.000179199999977</v>
      </c>
      <c r="X61" s="49">
        <f t="shared" si="22"/>
        <v>72.688089600000012</v>
      </c>
      <c r="Y61" s="49">
        <f t="shared" ref="Y61:Z61" si="23">SUM(Y62:Y72)</f>
        <v>106.51213439999999</v>
      </c>
      <c r="Z61" s="49">
        <f t="shared" si="23"/>
        <v>181.55208959999999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74.144044800000017</v>
      </c>
      <c r="E62" s="52">
        <v>60.592089600000001</v>
      </c>
      <c r="F62" s="52">
        <v>160.71995519999999</v>
      </c>
      <c r="G62" s="52">
        <v>111.2158656</v>
      </c>
      <c r="H62" s="52">
        <v>115.13617919999999</v>
      </c>
      <c r="I62" s="52">
        <v>113.79191039999996</v>
      </c>
      <c r="J62" s="52">
        <v>120.73582079999998</v>
      </c>
      <c r="K62" s="52">
        <v>183.3439104</v>
      </c>
      <c r="L62" s="52">
        <v>209.21604479999999</v>
      </c>
      <c r="M62" s="52">
        <v>181.55208959999999</v>
      </c>
      <c r="N62" s="52">
        <v>190.62408959999999</v>
      </c>
      <c r="O62" s="52">
        <v>190.06404479999995</v>
      </c>
      <c r="P62" s="52">
        <v>107.96808960000001</v>
      </c>
      <c r="Q62" s="52">
        <v>119.3919552</v>
      </c>
      <c r="R62" s="52">
        <v>174.71986560000002</v>
      </c>
      <c r="S62" s="52">
        <v>98.33604480000001</v>
      </c>
      <c r="T62" s="52">
        <v>110.76791040000001</v>
      </c>
      <c r="U62" s="52">
        <v>135.74413440000001</v>
      </c>
      <c r="V62" s="52">
        <v>114.35195520000001</v>
      </c>
      <c r="W62" s="52">
        <v>98.000179199999977</v>
      </c>
      <c r="X62" s="52">
        <v>72.688089600000012</v>
      </c>
      <c r="Y62" s="52">
        <v>106.51213439999999</v>
      </c>
      <c r="Z62" s="52">
        <v>181.55208959999999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99.438336007973689</v>
      </c>
      <c r="D2" s="21">
        <f t="shared" ref="D2:X2" si="0">SUM(D3,D17,D22,D25,D26,D51,D52)</f>
        <v>144.488595672</v>
      </c>
      <c r="E2" s="21">
        <f t="shared" si="0"/>
        <v>100.27601988000001</v>
      </c>
      <c r="F2" s="21">
        <f t="shared" si="0"/>
        <v>93.896017991560242</v>
      </c>
      <c r="G2" s="21">
        <f t="shared" si="0"/>
        <v>82.953240369202405</v>
      </c>
      <c r="H2" s="21">
        <f t="shared" si="0"/>
        <v>84.992087008968383</v>
      </c>
      <c r="I2" s="21">
        <f t="shared" si="0"/>
        <v>88.802369021279205</v>
      </c>
      <c r="J2" s="21">
        <f t="shared" si="0"/>
        <v>90.459793602671681</v>
      </c>
      <c r="K2" s="21">
        <f t="shared" si="0"/>
        <v>70.612110720000004</v>
      </c>
      <c r="L2" s="21">
        <f t="shared" si="0"/>
        <v>16.229069280000001</v>
      </c>
      <c r="M2" s="21">
        <f t="shared" si="0"/>
        <v>19.768680719999999</v>
      </c>
      <c r="N2" s="21">
        <f t="shared" si="0"/>
        <v>21.13191072</v>
      </c>
      <c r="O2" s="21">
        <f t="shared" si="0"/>
        <v>22.729327919999996</v>
      </c>
      <c r="P2" s="21">
        <f t="shared" si="0"/>
        <v>10.772946000000001</v>
      </c>
      <c r="Q2" s="21">
        <f t="shared" si="0"/>
        <v>10.554180119999998</v>
      </c>
      <c r="R2" s="21">
        <f t="shared" si="0"/>
        <v>14.704198303685857</v>
      </c>
      <c r="S2" s="21">
        <f t="shared" si="0"/>
        <v>18.362928049995016</v>
      </c>
      <c r="T2" s="21">
        <f t="shared" si="0"/>
        <v>20.121224254196328</v>
      </c>
      <c r="U2" s="21">
        <f t="shared" si="0"/>
        <v>127.7865232163431</v>
      </c>
      <c r="V2" s="21">
        <f t="shared" si="0"/>
        <v>130.15170460475687</v>
      </c>
      <c r="W2" s="21">
        <f t="shared" si="0"/>
        <v>112.17324781080828</v>
      </c>
      <c r="X2" s="21">
        <f t="shared" si="0"/>
        <v>109.38251340000001</v>
      </c>
      <c r="Y2" s="21">
        <f t="shared" ref="Y2:Z2" si="1">SUM(Y3,Y17,Y22,Y25,Y26,Y51,Y52)</f>
        <v>82.429524720000003</v>
      </c>
      <c r="Z2" s="21">
        <f t="shared" si="1"/>
        <v>67.668555600000005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12.53415636797369</v>
      </c>
      <c r="D3" s="24">
        <f t="shared" si="2"/>
        <v>9.0130360320000005</v>
      </c>
      <c r="E3" s="24">
        <f t="shared" si="2"/>
        <v>8.9792102400000005</v>
      </c>
      <c r="F3" s="24">
        <f t="shared" si="2"/>
        <v>11.440536551560216</v>
      </c>
      <c r="G3" s="24">
        <f t="shared" si="2"/>
        <v>2.4668689292024046</v>
      </c>
      <c r="H3" s="24">
        <f t="shared" si="2"/>
        <v>2.5762059289683679</v>
      </c>
      <c r="I3" s="24">
        <f t="shared" si="2"/>
        <v>2.3021093812792115</v>
      </c>
      <c r="J3" s="24">
        <f t="shared" si="2"/>
        <v>1.0707143226716895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1.1494520236858561</v>
      </c>
      <c r="S3" s="24">
        <f t="shared" si="2"/>
        <v>2.209004809995021</v>
      </c>
      <c r="T3" s="24">
        <f t="shared" si="2"/>
        <v>2.2493072141963277</v>
      </c>
      <c r="U3" s="24">
        <f t="shared" si="2"/>
        <v>2.2756156163430799</v>
      </c>
      <c r="V3" s="24">
        <f t="shared" si="2"/>
        <v>2.2336886847568636</v>
      </c>
      <c r="W3" s="24">
        <f t="shared" si="2"/>
        <v>2.2521049308082595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3.555714637216548</v>
      </c>
      <c r="D8" s="19">
        <f t="shared" si="6"/>
        <v>0</v>
      </c>
      <c r="E8" s="19">
        <f t="shared" si="6"/>
        <v>0</v>
      </c>
      <c r="F8" s="19">
        <f t="shared" si="6"/>
        <v>2.3963654155602145</v>
      </c>
      <c r="G8" s="19">
        <f t="shared" si="6"/>
        <v>2.4668689292024046</v>
      </c>
      <c r="H8" s="19">
        <f t="shared" si="6"/>
        <v>2.5762059289683679</v>
      </c>
      <c r="I8" s="19">
        <f t="shared" si="6"/>
        <v>2.3021093812792115</v>
      </c>
      <c r="J8" s="19">
        <f t="shared" si="6"/>
        <v>1.0707143226716895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1.1494520236858561</v>
      </c>
      <c r="S8" s="19">
        <f t="shared" si="6"/>
        <v>2.209004809995021</v>
      </c>
      <c r="T8" s="19">
        <f t="shared" si="6"/>
        <v>2.2493072141963277</v>
      </c>
      <c r="U8" s="19">
        <f t="shared" si="6"/>
        <v>2.2756156163430799</v>
      </c>
      <c r="V8" s="19">
        <f t="shared" si="6"/>
        <v>2.2336886847568636</v>
      </c>
      <c r="W8" s="19">
        <f t="shared" si="6"/>
        <v>2.2521049308082595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3.555714637216548</v>
      </c>
      <c r="D10" s="8">
        <v>0</v>
      </c>
      <c r="E10" s="8">
        <v>0</v>
      </c>
      <c r="F10" s="8">
        <v>2.3963654155602145</v>
      </c>
      <c r="G10" s="8">
        <v>2.4668689292024046</v>
      </c>
      <c r="H10" s="8">
        <v>2.5762059289683679</v>
      </c>
      <c r="I10" s="8">
        <v>2.3021093812792115</v>
      </c>
      <c r="J10" s="8">
        <v>1.0707143226716895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1.1494520236858561</v>
      </c>
      <c r="S10" s="8">
        <v>2.209004809995021</v>
      </c>
      <c r="T10" s="8">
        <v>2.2493072141963277</v>
      </c>
      <c r="U10" s="8">
        <v>2.2756156163430799</v>
      </c>
      <c r="V10" s="8">
        <v>2.2336886847568636</v>
      </c>
      <c r="W10" s="8">
        <v>2.2521049308082595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8.978441730757142</v>
      </c>
      <c r="D11" s="19">
        <f t="shared" si="8"/>
        <v>9.0130360320000005</v>
      </c>
      <c r="E11" s="19">
        <f t="shared" si="8"/>
        <v>8.9792102400000005</v>
      </c>
      <c r="F11" s="19">
        <f t="shared" si="8"/>
        <v>9.044171136000001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8.978441730757142</v>
      </c>
      <c r="D13" s="8">
        <v>9.0130360320000005</v>
      </c>
      <c r="E13" s="8">
        <v>8.9792102400000005</v>
      </c>
      <c r="F13" s="8">
        <v>9.044171136000001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6.3726296399999995</v>
      </c>
      <c r="D26" s="27">
        <f t="shared" si="14"/>
        <v>6.3726296399999995</v>
      </c>
      <c r="E26" s="27">
        <f t="shared" si="14"/>
        <v>6.3726296399999995</v>
      </c>
      <c r="F26" s="27">
        <f t="shared" si="14"/>
        <v>3.1861814399999999</v>
      </c>
      <c r="G26" s="27">
        <f t="shared" si="14"/>
        <v>3.1861814399999999</v>
      </c>
      <c r="H26" s="27">
        <f t="shared" si="14"/>
        <v>9.5588110799999999</v>
      </c>
      <c r="I26" s="27">
        <f t="shared" si="14"/>
        <v>6.3726296399999995</v>
      </c>
      <c r="J26" s="27">
        <f t="shared" si="14"/>
        <v>12.745259279999999</v>
      </c>
      <c r="K26" s="27">
        <f t="shared" si="14"/>
        <v>15.931440719999999</v>
      </c>
      <c r="L26" s="27">
        <f t="shared" si="14"/>
        <v>12.745259279999999</v>
      </c>
      <c r="M26" s="27">
        <f t="shared" si="14"/>
        <v>15.931440719999999</v>
      </c>
      <c r="N26" s="27">
        <f t="shared" si="14"/>
        <v>15.931440719999999</v>
      </c>
      <c r="O26" s="27">
        <f t="shared" si="14"/>
        <v>18.791107919999995</v>
      </c>
      <c r="P26" s="27">
        <f t="shared" si="14"/>
        <v>6.2288459999999999</v>
      </c>
      <c r="Q26" s="27">
        <f t="shared" si="14"/>
        <v>6.2120401199999993</v>
      </c>
      <c r="R26" s="27">
        <f t="shared" si="14"/>
        <v>9.364076279999999</v>
      </c>
      <c r="S26" s="27">
        <f t="shared" si="14"/>
        <v>12.266193239999996</v>
      </c>
      <c r="T26" s="27">
        <f t="shared" si="14"/>
        <v>12.267527039999999</v>
      </c>
      <c r="U26" s="27">
        <f t="shared" si="14"/>
        <v>12.26405916</v>
      </c>
      <c r="V26" s="27">
        <f t="shared" si="14"/>
        <v>18.505176119999998</v>
      </c>
      <c r="W26" s="27">
        <f t="shared" si="14"/>
        <v>12.474231120000001</v>
      </c>
      <c r="X26" s="27">
        <f t="shared" si="14"/>
        <v>12.745259279999999</v>
      </c>
      <c r="Y26" s="27">
        <f t="shared" ref="Y26:Z26" si="15">SUM(Y27,Y33)</f>
        <v>6.2403166799999985</v>
      </c>
      <c r="Z26" s="27">
        <f t="shared" si="15"/>
        <v>9.3526056000000022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6.3726296399999995</v>
      </c>
      <c r="D33" s="19">
        <f t="shared" si="18"/>
        <v>6.3726296399999995</v>
      </c>
      <c r="E33" s="19">
        <f t="shared" si="18"/>
        <v>6.3726296399999995</v>
      </c>
      <c r="F33" s="19">
        <f t="shared" si="18"/>
        <v>3.1861814399999999</v>
      </c>
      <c r="G33" s="19">
        <f t="shared" si="18"/>
        <v>3.1861814399999999</v>
      </c>
      <c r="H33" s="19">
        <f t="shared" si="18"/>
        <v>9.5588110799999999</v>
      </c>
      <c r="I33" s="19">
        <f t="shared" si="18"/>
        <v>6.3726296399999995</v>
      </c>
      <c r="J33" s="19">
        <f t="shared" si="18"/>
        <v>12.745259279999999</v>
      </c>
      <c r="K33" s="19">
        <f t="shared" si="18"/>
        <v>15.931440719999999</v>
      </c>
      <c r="L33" s="19">
        <f t="shared" si="18"/>
        <v>12.745259279999999</v>
      </c>
      <c r="M33" s="19">
        <f t="shared" si="18"/>
        <v>15.931440719999999</v>
      </c>
      <c r="N33" s="19">
        <f t="shared" si="18"/>
        <v>15.931440719999999</v>
      </c>
      <c r="O33" s="19">
        <f t="shared" si="18"/>
        <v>18.791107919999995</v>
      </c>
      <c r="P33" s="19">
        <f t="shared" si="18"/>
        <v>6.2288459999999999</v>
      </c>
      <c r="Q33" s="19">
        <f t="shared" si="18"/>
        <v>6.2120401199999993</v>
      </c>
      <c r="R33" s="19">
        <f t="shared" si="18"/>
        <v>9.364076279999999</v>
      </c>
      <c r="S33" s="19">
        <f t="shared" si="18"/>
        <v>12.266193239999996</v>
      </c>
      <c r="T33" s="19">
        <f t="shared" si="18"/>
        <v>12.267527039999999</v>
      </c>
      <c r="U33" s="19">
        <f t="shared" si="18"/>
        <v>12.26405916</v>
      </c>
      <c r="V33" s="19">
        <f t="shared" si="18"/>
        <v>18.505176119999998</v>
      </c>
      <c r="W33" s="19">
        <f t="shared" si="18"/>
        <v>12.474231120000001</v>
      </c>
      <c r="X33" s="19">
        <f t="shared" si="18"/>
        <v>12.745259279999999</v>
      </c>
      <c r="Y33" s="19">
        <f t="shared" ref="Y33:Z33" si="19">SUM(Y34:Y50)</f>
        <v>6.2403166799999985</v>
      </c>
      <c r="Z33" s="19">
        <f t="shared" si="19"/>
        <v>9.3526056000000022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2.9026504799999988</v>
      </c>
      <c r="T36" s="8">
        <v>2.9026504799999988</v>
      </c>
      <c r="U36" s="8">
        <v>2.9026504799999988</v>
      </c>
      <c r="V36" s="8">
        <v>2.9026504799999988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6.3726296399999995</v>
      </c>
      <c r="D43" s="8">
        <v>6.3726296399999995</v>
      </c>
      <c r="E43" s="8">
        <v>6.3726296399999995</v>
      </c>
      <c r="F43" s="8">
        <v>3.1861814399999999</v>
      </c>
      <c r="G43" s="8">
        <v>3.1861814399999999</v>
      </c>
      <c r="H43" s="8">
        <v>9.5588110799999999</v>
      </c>
      <c r="I43" s="8">
        <v>6.3726296399999995</v>
      </c>
      <c r="J43" s="8">
        <v>12.745259279999999</v>
      </c>
      <c r="K43" s="8">
        <v>15.931440719999999</v>
      </c>
      <c r="L43" s="8">
        <v>12.745259279999999</v>
      </c>
      <c r="M43" s="8">
        <v>15.931440719999999</v>
      </c>
      <c r="N43" s="8">
        <v>15.931440719999999</v>
      </c>
      <c r="O43" s="8">
        <v>18.791107919999995</v>
      </c>
      <c r="P43" s="8">
        <v>6.2288459999999999</v>
      </c>
      <c r="Q43" s="8">
        <v>6.2120401199999993</v>
      </c>
      <c r="R43" s="8">
        <v>9.364076279999999</v>
      </c>
      <c r="S43" s="8">
        <v>9.3635427599999979</v>
      </c>
      <c r="T43" s="8">
        <v>9.3648765600000008</v>
      </c>
      <c r="U43" s="8">
        <v>9.361408680000002</v>
      </c>
      <c r="V43" s="8">
        <v>15.60252564</v>
      </c>
      <c r="W43" s="8">
        <v>12.474231120000001</v>
      </c>
      <c r="X43" s="8">
        <v>12.745259279999999</v>
      </c>
      <c r="Y43" s="8">
        <v>6.2403166799999985</v>
      </c>
      <c r="Z43" s="8">
        <v>9.3526056000000022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80.531549999999996</v>
      </c>
      <c r="D51" s="27">
        <v>129.10293000000001</v>
      </c>
      <c r="E51" s="27">
        <v>84.924180000000007</v>
      </c>
      <c r="F51" s="27">
        <v>79.26930000000003</v>
      </c>
      <c r="G51" s="27">
        <v>77.300190000000001</v>
      </c>
      <c r="H51" s="27">
        <v>72.857070000000022</v>
      </c>
      <c r="I51" s="27">
        <v>80.127629999999996</v>
      </c>
      <c r="J51" s="27">
        <v>76.643819999999991</v>
      </c>
      <c r="K51" s="27">
        <v>54.680670000000006</v>
      </c>
      <c r="L51" s="27">
        <v>3.4838100000000005</v>
      </c>
      <c r="M51" s="27">
        <v>3.83724</v>
      </c>
      <c r="N51" s="27">
        <v>5.2004699999999993</v>
      </c>
      <c r="O51" s="27">
        <v>3.9382199999999994</v>
      </c>
      <c r="P51" s="27">
        <v>4.5441000000000003</v>
      </c>
      <c r="Q51" s="27">
        <v>4.3421399999999997</v>
      </c>
      <c r="R51" s="27">
        <v>4.1906700000000017</v>
      </c>
      <c r="S51" s="27">
        <v>3.8877300000000008</v>
      </c>
      <c r="T51" s="27">
        <v>5.6043899999999995</v>
      </c>
      <c r="U51" s="27">
        <v>113.24684844000002</v>
      </c>
      <c r="V51" s="27">
        <v>109.41283980000001</v>
      </c>
      <c r="W51" s="27">
        <v>97.44691176000002</v>
      </c>
      <c r="X51" s="27">
        <v>96.637254120000009</v>
      </c>
      <c r="Y51" s="27">
        <v>76.189208040000011</v>
      </c>
      <c r="Z51" s="27">
        <v>58.315950000000001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0.11208959999999998</v>
      </c>
      <c r="I61" s="49">
        <f t="shared" si="22"/>
        <v>0.11208959999999998</v>
      </c>
      <c r="J61" s="49">
        <f t="shared" si="22"/>
        <v>0.22417920000000002</v>
      </c>
      <c r="K61" s="49">
        <f t="shared" si="22"/>
        <v>0.22417920000000002</v>
      </c>
      <c r="L61" s="49">
        <f t="shared" si="22"/>
        <v>0.22417920000000002</v>
      </c>
      <c r="M61" s="49">
        <f t="shared" si="22"/>
        <v>0.22417920000000002</v>
      </c>
      <c r="N61" s="49">
        <f t="shared" si="22"/>
        <v>0.11208959999999998</v>
      </c>
      <c r="O61" s="49">
        <f t="shared" si="22"/>
        <v>0.11208959999999998</v>
      </c>
      <c r="P61" s="49">
        <f t="shared" si="22"/>
        <v>0.11208959999999998</v>
      </c>
      <c r="Q61" s="49">
        <f t="shared" si="22"/>
        <v>0.11208959999999998</v>
      </c>
      <c r="R61" s="49">
        <f t="shared" si="22"/>
        <v>0.4479552</v>
      </c>
      <c r="S61" s="49">
        <f t="shared" si="22"/>
        <v>0.22417920000000002</v>
      </c>
      <c r="T61" s="49">
        <f t="shared" si="22"/>
        <v>0.33586559999999993</v>
      </c>
      <c r="U61" s="49">
        <f t="shared" si="22"/>
        <v>0.11208959999999998</v>
      </c>
      <c r="V61" s="49">
        <f t="shared" si="22"/>
        <v>0.11208959999999998</v>
      </c>
      <c r="W61" s="49">
        <f t="shared" si="22"/>
        <v>0.22417920000000002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0.11208959999999998</v>
      </c>
      <c r="I62" s="52">
        <v>0.11208959999999998</v>
      </c>
      <c r="J62" s="52">
        <v>0.22417920000000002</v>
      </c>
      <c r="K62" s="52">
        <v>0.22417920000000002</v>
      </c>
      <c r="L62" s="52">
        <v>0.22417920000000002</v>
      </c>
      <c r="M62" s="52">
        <v>0.22417920000000002</v>
      </c>
      <c r="N62" s="52">
        <v>0.11208959999999998</v>
      </c>
      <c r="O62" s="52">
        <v>0.11208959999999998</v>
      </c>
      <c r="P62" s="52">
        <v>0.11208959999999998</v>
      </c>
      <c r="Q62" s="52">
        <v>0.11208959999999998</v>
      </c>
      <c r="R62" s="52">
        <v>0.4479552</v>
      </c>
      <c r="S62" s="52">
        <v>0.22417920000000002</v>
      </c>
      <c r="T62" s="52">
        <v>0.33586559999999993</v>
      </c>
      <c r="U62" s="52">
        <v>0.11208959999999998</v>
      </c>
      <c r="V62" s="52">
        <v>0.11208959999999998</v>
      </c>
      <c r="W62" s="52">
        <v>0.22417920000000002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128.82036250019732</v>
      </c>
      <c r="D2" s="21">
        <f t="shared" ref="D2:X2" si="0">SUM(D3,D17,D22,D25,D26,D51,D52)</f>
        <v>88.572975384924845</v>
      </c>
      <c r="E2" s="21">
        <f t="shared" si="0"/>
        <v>100.96450199806441</v>
      </c>
      <c r="F2" s="21">
        <f t="shared" si="0"/>
        <v>87.04965646778011</v>
      </c>
      <c r="G2" s="21">
        <f t="shared" si="0"/>
        <v>70.801561079999999</v>
      </c>
      <c r="H2" s="21">
        <f t="shared" si="0"/>
        <v>81.190562400000005</v>
      </c>
      <c r="I2" s="21">
        <f t="shared" si="0"/>
        <v>91.848254400000002</v>
      </c>
      <c r="J2" s="21">
        <f t="shared" si="0"/>
        <v>93.690149562671706</v>
      </c>
      <c r="K2" s="21">
        <f t="shared" si="0"/>
        <v>87.269820480000007</v>
      </c>
      <c r="L2" s="21">
        <f t="shared" si="0"/>
        <v>84.966689519999989</v>
      </c>
      <c r="M2" s="21">
        <f t="shared" si="0"/>
        <v>95.61322512000001</v>
      </c>
      <c r="N2" s="21">
        <f t="shared" si="0"/>
        <v>103.11836904</v>
      </c>
      <c r="O2" s="21">
        <f t="shared" si="0"/>
        <v>69.255338399999999</v>
      </c>
      <c r="P2" s="21">
        <f t="shared" si="0"/>
        <v>55.93834548000001</v>
      </c>
      <c r="Q2" s="21">
        <f t="shared" si="0"/>
        <v>54.282554279999999</v>
      </c>
      <c r="R2" s="21">
        <f t="shared" si="0"/>
        <v>53.196341039999993</v>
      </c>
      <c r="S2" s="21">
        <f t="shared" si="0"/>
        <v>54.273873239999986</v>
      </c>
      <c r="T2" s="21">
        <f t="shared" si="0"/>
        <v>54.594113039999996</v>
      </c>
      <c r="U2" s="21">
        <f t="shared" si="0"/>
        <v>57.801536279999993</v>
      </c>
      <c r="V2" s="21">
        <f t="shared" si="0"/>
        <v>33.475071960000008</v>
      </c>
      <c r="W2" s="21">
        <f t="shared" si="0"/>
        <v>56.250541079999998</v>
      </c>
      <c r="X2" s="21">
        <f t="shared" si="0"/>
        <v>54.43491744</v>
      </c>
      <c r="Y2" s="21">
        <f t="shared" ref="Y2:Z2" si="1">SUM(Y3,Y17,Y22,Y25,Y26,Y51,Y52)</f>
        <v>50.580406799999992</v>
      </c>
      <c r="Z2" s="21">
        <f t="shared" si="1"/>
        <v>59.411858040000013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4.7407015001973143</v>
      </c>
      <c r="D3" s="24">
        <f t="shared" si="2"/>
        <v>2.5320941049248584</v>
      </c>
      <c r="E3" s="24">
        <f t="shared" si="2"/>
        <v>1.2264595180644078</v>
      </c>
      <c r="F3" s="24">
        <f t="shared" si="2"/>
        <v>1.198182707780107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1.0707143226716895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4.7407015001973143</v>
      </c>
      <c r="D8" s="19">
        <f t="shared" si="6"/>
        <v>2.5320941049248584</v>
      </c>
      <c r="E8" s="19">
        <f t="shared" si="6"/>
        <v>1.2264595180644078</v>
      </c>
      <c r="F8" s="19">
        <f t="shared" si="6"/>
        <v>1.198182707780107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1.0707143226716895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4.7407015001973143</v>
      </c>
      <c r="D10" s="8">
        <v>2.5320941049248584</v>
      </c>
      <c r="E10" s="8">
        <v>1.2264595180644078</v>
      </c>
      <c r="F10" s="8">
        <v>1.198182707780107</v>
      </c>
      <c r="G10" s="8">
        <v>0</v>
      </c>
      <c r="H10" s="8">
        <v>0</v>
      </c>
      <c r="I10" s="8">
        <v>0</v>
      </c>
      <c r="J10" s="8">
        <v>1.0707143226716895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62.027451000000021</v>
      </c>
      <c r="D26" s="27">
        <f t="shared" si="14"/>
        <v>40.700861279999991</v>
      </c>
      <c r="E26" s="27">
        <f t="shared" si="14"/>
        <v>55.912722479999985</v>
      </c>
      <c r="F26" s="27">
        <f t="shared" si="14"/>
        <v>52.730033759999998</v>
      </c>
      <c r="G26" s="27">
        <f t="shared" si="14"/>
        <v>38.235511079999988</v>
      </c>
      <c r="H26" s="27">
        <f t="shared" si="14"/>
        <v>37.668182399999992</v>
      </c>
      <c r="I26" s="27">
        <f t="shared" si="14"/>
        <v>46.659704399999995</v>
      </c>
      <c r="J26" s="27">
        <f t="shared" si="14"/>
        <v>43.189725240000001</v>
      </c>
      <c r="K26" s="27">
        <f t="shared" si="14"/>
        <v>31.579350479999999</v>
      </c>
      <c r="L26" s="27">
        <f t="shared" si="14"/>
        <v>31.295819519999998</v>
      </c>
      <c r="M26" s="27">
        <f t="shared" si="14"/>
        <v>33.914445119999996</v>
      </c>
      <c r="N26" s="27">
        <f t="shared" si="14"/>
        <v>28.393169039999997</v>
      </c>
      <c r="O26" s="27">
        <f t="shared" si="14"/>
        <v>21.693758399999993</v>
      </c>
      <c r="P26" s="27">
        <f t="shared" si="14"/>
        <v>18.474765479999999</v>
      </c>
      <c r="Q26" s="27">
        <f t="shared" si="14"/>
        <v>24.644924279999994</v>
      </c>
      <c r="R26" s="27">
        <f t="shared" si="14"/>
        <v>18.509711039999999</v>
      </c>
      <c r="S26" s="27">
        <f t="shared" si="14"/>
        <v>12.266193239999996</v>
      </c>
      <c r="T26" s="27">
        <f t="shared" si="14"/>
        <v>18.291803039999998</v>
      </c>
      <c r="U26" s="27">
        <f t="shared" si="14"/>
        <v>18.723084119999999</v>
      </c>
      <c r="V26" s="27">
        <f t="shared" si="14"/>
        <v>0</v>
      </c>
      <c r="W26" s="27">
        <f t="shared" si="14"/>
        <v>21.613997159999997</v>
      </c>
      <c r="X26" s="27">
        <f t="shared" si="14"/>
        <v>22.020539399999997</v>
      </c>
      <c r="Y26" s="27">
        <f t="shared" ref="Y26:Z26" si="15">SUM(Y27,Y33)</f>
        <v>18.721216800000001</v>
      </c>
      <c r="Z26" s="27">
        <f t="shared" si="15"/>
        <v>21.392888040000003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62.027451000000021</v>
      </c>
      <c r="D33" s="19">
        <f t="shared" si="18"/>
        <v>40.700861279999991</v>
      </c>
      <c r="E33" s="19">
        <f t="shared" si="18"/>
        <v>55.912722479999985</v>
      </c>
      <c r="F33" s="19">
        <f t="shared" si="18"/>
        <v>52.730033759999998</v>
      </c>
      <c r="G33" s="19">
        <f t="shared" si="18"/>
        <v>38.235511079999988</v>
      </c>
      <c r="H33" s="19">
        <f t="shared" si="18"/>
        <v>37.668182399999992</v>
      </c>
      <c r="I33" s="19">
        <f t="shared" si="18"/>
        <v>46.659704399999995</v>
      </c>
      <c r="J33" s="19">
        <f t="shared" si="18"/>
        <v>43.189725240000001</v>
      </c>
      <c r="K33" s="19">
        <f t="shared" si="18"/>
        <v>31.579350479999999</v>
      </c>
      <c r="L33" s="19">
        <f t="shared" si="18"/>
        <v>31.295819519999998</v>
      </c>
      <c r="M33" s="19">
        <f t="shared" si="18"/>
        <v>33.914445119999996</v>
      </c>
      <c r="N33" s="19">
        <f t="shared" si="18"/>
        <v>28.393169039999997</v>
      </c>
      <c r="O33" s="19">
        <f t="shared" si="18"/>
        <v>21.693758399999993</v>
      </c>
      <c r="P33" s="19">
        <f t="shared" si="18"/>
        <v>18.474765479999999</v>
      </c>
      <c r="Q33" s="19">
        <f t="shared" si="18"/>
        <v>24.644924279999994</v>
      </c>
      <c r="R33" s="19">
        <f t="shared" si="18"/>
        <v>18.509711039999999</v>
      </c>
      <c r="S33" s="19">
        <f t="shared" si="18"/>
        <v>12.266193239999996</v>
      </c>
      <c r="T33" s="19">
        <f t="shared" si="18"/>
        <v>18.291803039999998</v>
      </c>
      <c r="U33" s="19">
        <f t="shared" si="18"/>
        <v>18.723084119999999</v>
      </c>
      <c r="V33" s="19">
        <f t="shared" si="18"/>
        <v>0</v>
      </c>
      <c r="W33" s="19">
        <f t="shared" si="18"/>
        <v>21.613997159999997</v>
      </c>
      <c r="X33" s="19">
        <f t="shared" si="18"/>
        <v>22.020539399999997</v>
      </c>
      <c r="Y33" s="19">
        <f t="shared" ref="Y33:Z33" si="19">SUM(Y34:Y50)</f>
        <v>18.721216800000001</v>
      </c>
      <c r="Z33" s="19">
        <f t="shared" si="19"/>
        <v>21.392888040000003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17.419310280000005</v>
      </c>
      <c r="D36" s="8">
        <v>5.8053009600000003</v>
      </c>
      <c r="E36" s="8">
        <v>5.8053009600000003</v>
      </c>
      <c r="F36" s="8">
        <v>5.8053009600000003</v>
      </c>
      <c r="G36" s="8">
        <v>0</v>
      </c>
      <c r="H36" s="8">
        <v>5.8053009600000003</v>
      </c>
      <c r="I36" s="8">
        <v>11.610374759999999</v>
      </c>
      <c r="J36" s="8">
        <v>14.513025240000001</v>
      </c>
      <c r="K36" s="8">
        <v>2.9026504799999988</v>
      </c>
      <c r="L36" s="8">
        <v>5.8053009600000003</v>
      </c>
      <c r="M36" s="8">
        <v>11.610374759999999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5.8053009600000003</v>
      </c>
      <c r="U36" s="8">
        <v>0</v>
      </c>
      <c r="V36" s="8">
        <v>0</v>
      </c>
      <c r="W36" s="8">
        <v>2.9026504799999988</v>
      </c>
      <c r="X36" s="8">
        <v>2.9026504799999988</v>
      </c>
      <c r="Y36" s="8">
        <v>0</v>
      </c>
      <c r="Z36" s="8">
        <v>5.8053009600000003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3.0326788800000011</v>
      </c>
      <c r="E37" s="8">
        <v>3.03193044</v>
      </c>
      <c r="F37" s="8">
        <v>3.0354231599999983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44.608140720000016</v>
      </c>
      <c r="D43" s="8">
        <v>31.862881439999988</v>
      </c>
      <c r="E43" s="8">
        <v>38.235511079999988</v>
      </c>
      <c r="F43" s="8">
        <v>35.049329639999996</v>
      </c>
      <c r="G43" s="8">
        <v>38.235511079999988</v>
      </c>
      <c r="H43" s="8">
        <v>31.862881439999988</v>
      </c>
      <c r="I43" s="8">
        <v>35.049329639999996</v>
      </c>
      <c r="J43" s="8">
        <v>28.6767</v>
      </c>
      <c r="K43" s="8">
        <v>28.6767</v>
      </c>
      <c r="L43" s="8">
        <v>25.490518559999998</v>
      </c>
      <c r="M43" s="8">
        <v>22.304070360000001</v>
      </c>
      <c r="N43" s="8">
        <v>25.490518559999998</v>
      </c>
      <c r="O43" s="8">
        <v>18.791107919999995</v>
      </c>
      <c r="P43" s="8">
        <v>15.572115</v>
      </c>
      <c r="Q43" s="8">
        <v>21.742273799999996</v>
      </c>
      <c r="R43" s="8">
        <v>15.607060560000001</v>
      </c>
      <c r="S43" s="8">
        <v>9.3635427599999979</v>
      </c>
      <c r="T43" s="8">
        <v>12.486502079999999</v>
      </c>
      <c r="U43" s="8">
        <v>18.723084119999999</v>
      </c>
      <c r="V43" s="8">
        <v>0</v>
      </c>
      <c r="W43" s="8">
        <v>18.711346679999998</v>
      </c>
      <c r="X43" s="8">
        <v>19.117888919999999</v>
      </c>
      <c r="Y43" s="8">
        <v>18.721216800000001</v>
      </c>
      <c r="Z43" s="8">
        <v>15.58758708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8.8399800000000006</v>
      </c>
      <c r="F50" s="8">
        <v>8.8399800000000006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62.052209999999995</v>
      </c>
      <c r="D51" s="27">
        <v>45.340019999999996</v>
      </c>
      <c r="E51" s="27">
        <v>43.825320000000005</v>
      </c>
      <c r="F51" s="27">
        <v>33.121440000000007</v>
      </c>
      <c r="G51" s="27">
        <v>32.566050000000004</v>
      </c>
      <c r="H51" s="27">
        <v>43.522380000000013</v>
      </c>
      <c r="I51" s="27">
        <v>45.188550000000006</v>
      </c>
      <c r="J51" s="27">
        <v>49.429710000000007</v>
      </c>
      <c r="K51" s="27">
        <v>55.690470000000005</v>
      </c>
      <c r="L51" s="27">
        <v>53.670869999999994</v>
      </c>
      <c r="M51" s="27">
        <v>61.698780000000006</v>
      </c>
      <c r="N51" s="27">
        <v>74.725200000000015</v>
      </c>
      <c r="O51" s="27">
        <v>47.561579999999999</v>
      </c>
      <c r="P51" s="27">
        <v>37.463580000000007</v>
      </c>
      <c r="Q51" s="27">
        <v>29.637630000000001</v>
      </c>
      <c r="R51" s="27">
        <v>34.686629999999994</v>
      </c>
      <c r="S51" s="27">
        <v>42.007679999999993</v>
      </c>
      <c r="T51" s="27">
        <v>36.302309999999999</v>
      </c>
      <c r="U51" s="27">
        <v>39.078452159999998</v>
      </c>
      <c r="V51" s="27">
        <v>33.475071960000008</v>
      </c>
      <c r="W51" s="27">
        <v>34.636543920000001</v>
      </c>
      <c r="X51" s="27">
        <v>32.414378040000003</v>
      </c>
      <c r="Y51" s="27">
        <v>31.859189999999995</v>
      </c>
      <c r="Z51" s="27">
        <v>38.01897000000001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0.11208959999999998</v>
      </c>
      <c r="D61" s="49">
        <f t="shared" si="22"/>
        <v>0.11208959999999998</v>
      </c>
      <c r="E61" s="49">
        <f t="shared" si="22"/>
        <v>0</v>
      </c>
      <c r="F61" s="49">
        <f t="shared" si="22"/>
        <v>0.67213439999999969</v>
      </c>
      <c r="G61" s="49">
        <f t="shared" si="22"/>
        <v>2.9119104</v>
      </c>
      <c r="H61" s="49">
        <f t="shared" si="22"/>
        <v>4.032</v>
      </c>
      <c r="I61" s="49">
        <f t="shared" si="22"/>
        <v>3.9199103999999996</v>
      </c>
      <c r="J61" s="49">
        <f t="shared" si="22"/>
        <v>3.3598656</v>
      </c>
      <c r="K61" s="49">
        <f t="shared" si="22"/>
        <v>3.4719552</v>
      </c>
      <c r="L61" s="49">
        <f t="shared" si="22"/>
        <v>1.0079999999999998</v>
      </c>
      <c r="M61" s="49">
        <f t="shared" si="22"/>
        <v>1.0079999999999998</v>
      </c>
      <c r="N61" s="49">
        <f t="shared" si="22"/>
        <v>0.67213439999999969</v>
      </c>
      <c r="O61" s="49">
        <f t="shared" si="22"/>
        <v>3.9199103999999996</v>
      </c>
      <c r="P61" s="49">
        <f t="shared" si="22"/>
        <v>3.4719552</v>
      </c>
      <c r="Q61" s="49">
        <f t="shared" si="22"/>
        <v>4.1440896</v>
      </c>
      <c r="R61" s="49">
        <f t="shared" si="22"/>
        <v>3.9199103999999996</v>
      </c>
      <c r="S61" s="49">
        <f t="shared" si="22"/>
        <v>3.6961343999999996</v>
      </c>
      <c r="T61" s="49">
        <f t="shared" si="22"/>
        <v>2.1280895999999996</v>
      </c>
      <c r="U61" s="49">
        <f t="shared" si="22"/>
        <v>1.9039104</v>
      </c>
      <c r="V61" s="49">
        <f t="shared" si="22"/>
        <v>3.6961343999999996</v>
      </c>
      <c r="W61" s="49">
        <f t="shared" si="22"/>
        <v>1.5680448</v>
      </c>
      <c r="X61" s="49">
        <f t="shared" si="22"/>
        <v>5.9359103999999983</v>
      </c>
      <c r="Y61" s="49">
        <f t="shared" ref="Y61:Z61" si="23">SUM(Y62:Y72)</f>
        <v>1.6801343999999998</v>
      </c>
      <c r="Z61" s="49">
        <f t="shared" si="23"/>
        <v>1.7918208</v>
      </c>
    </row>
    <row r="62" spans="1:26" ht="11.25" customHeight="1" x14ac:dyDescent="0.2">
      <c r="A62" s="50" t="s">
        <v>92</v>
      </c>
      <c r="B62" s="51" t="s">
        <v>93</v>
      </c>
      <c r="C62" s="52">
        <v>0.11208959999999998</v>
      </c>
      <c r="D62" s="52">
        <v>0.11208959999999998</v>
      </c>
      <c r="E62" s="52">
        <v>0</v>
      </c>
      <c r="F62" s="52">
        <v>0.67213439999999969</v>
      </c>
      <c r="G62" s="52">
        <v>2.9119104</v>
      </c>
      <c r="H62" s="52">
        <v>4.032</v>
      </c>
      <c r="I62" s="52">
        <v>3.9199103999999996</v>
      </c>
      <c r="J62" s="52">
        <v>3.3598656</v>
      </c>
      <c r="K62" s="52">
        <v>3.4719552</v>
      </c>
      <c r="L62" s="52">
        <v>1.0079999999999998</v>
      </c>
      <c r="M62" s="52">
        <v>1.0079999999999998</v>
      </c>
      <c r="N62" s="52">
        <v>0.67213439999999969</v>
      </c>
      <c r="O62" s="52">
        <v>3.9199103999999996</v>
      </c>
      <c r="P62" s="52">
        <v>3.4719552</v>
      </c>
      <c r="Q62" s="52">
        <v>4.1440896</v>
      </c>
      <c r="R62" s="52">
        <v>3.9199103999999996</v>
      </c>
      <c r="S62" s="52">
        <v>3.6961343999999996</v>
      </c>
      <c r="T62" s="52">
        <v>2.1280895999999996</v>
      </c>
      <c r="U62" s="52">
        <v>1.9039104</v>
      </c>
      <c r="V62" s="52">
        <v>3.6961343999999996</v>
      </c>
      <c r="W62" s="52">
        <v>1.5680448</v>
      </c>
      <c r="X62" s="52">
        <v>5.9359103999999983</v>
      </c>
      <c r="Y62" s="52">
        <v>1.6801343999999998</v>
      </c>
      <c r="Z62" s="52">
        <v>1.7918208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285.0648691100987</v>
      </c>
      <c r="D2" s="21">
        <f t="shared" ref="D2:X2" si="0">SUM(D3,D17,D22,D25,D26,D51,D52)</f>
        <v>185.93011165246247</v>
      </c>
      <c r="E2" s="21">
        <f t="shared" si="0"/>
        <v>269.66212055999995</v>
      </c>
      <c r="F2" s="21">
        <f t="shared" si="0"/>
        <v>231.19851563999998</v>
      </c>
      <c r="G2" s="21">
        <f t="shared" si="0"/>
        <v>205.34201963999999</v>
      </c>
      <c r="H2" s="21">
        <f t="shared" si="0"/>
        <v>265.60855193241565</v>
      </c>
      <c r="I2" s="21">
        <f t="shared" si="0"/>
        <v>185.81498568000001</v>
      </c>
      <c r="J2" s="21">
        <f t="shared" si="0"/>
        <v>168.93136619999999</v>
      </c>
      <c r="K2" s="21">
        <f t="shared" si="0"/>
        <v>133.00479647999998</v>
      </c>
      <c r="L2" s="21">
        <f t="shared" si="0"/>
        <v>120.31139340000001</v>
      </c>
      <c r="M2" s="21">
        <f t="shared" si="0"/>
        <v>119.94831000000003</v>
      </c>
      <c r="N2" s="21">
        <f t="shared" si="0"/>
        <v>146.29344372</v>
      </c>
      <c r="O2" s="21">
        <f t="shared" si="0"/>
        <v>132.41664612</v>
      </c>
      <c r="P2" s="21">
        <f t="shared" si="0"/>
        <v>116.66922624</v>
      </c>
      <c r="Q2" s="21">
        <f t="shared" si="0"/>
        <v>152.38609019999998</v>
      </c>
      <c r="R2" s="21">
        <f t="shared" si="0"/>
        <v>109.15656372000001</v>
      </c>
      <c r="S2" s="21">
        <f t="shared" si="0"/>
        <v>114.35984999999999</v>
      </c>
      <c r="T2" s="21">
        <f t="shared" si="0"/>
        <v>125.41716</v>
      </c>
      <c r="U2" s="21">
        <f t="shared" si="0"/>
        <v>118.75005648000003</v>
      </c>
      <c r="V2" s="21">
        <f t="shared" si="0"/>
        <v>130.46737176000002</v>
      </c>
      <c r="W2" s="21">
        <f t="shared" si="0"/>
        <v>210.94964352</v>
      </c>
      <c r="X2" s="21">
        <f t="shared" si="0"/>
        <v>141.37119216000002</v>
      </c>
      <c r="Y2" s="21">
        <f t="shared" ref="Y2:Z2" si="1">SUM(Y3,Y17,Y22,Y25,Y26,Y51,Y52)</f>
        <v>155.91271608</v>
      </c>
      <c r="Z2" s="21">
        <f t="shared" si="1"/>
        <v>128.37030048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2.3703507500986576</v>
      </c>
      <c r="D3" s="24">
        <f t="shared" si="2"/>
        <v>1.2660470524624292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1.2879144524156219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2.3703507500986576</v>
      </c>
      <c r="D8" s="19">
        <f t="shared" si="6"/>
        <v>1.2660470524624292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1.2879144524156219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2.3703507500986576</v>
      </c>
      <c r="D10" s="8">
        <v>1.2660470524624292</v>
      </c>
      <c r="E10" s="8">
        <v>0</v>
      </c>
      <c r="F10" s="8">
        <v>0</v>
      </c>
      <c r="G10" s="8">
        <v>0</v>
      </c>
      <c r="H10" s="8">
        <v>1.2879144524156219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68.051879999999997</v>
      </c>
      <c r="D17" s="27">
        <f t="shared" si="10"/>
        <v>69.490440000000007</v>
      </c>
      <c r="E17" s="27">
        <f t="shared" si="10"/>
        <v>80.559359999999998</v>
      </c>
      <c r="F17" s="27">
        <f t="shared" si="10"/>
        <v>77.842079999999982</v>
      </c>
      <c r="G17" s="27">
        <f t="shared" si="10"/>
        <v>86.713199999999986</v>
      </c>
      <c r="H17" s="27">
        <f t="shared" si="10"/>
        <v>93.346560000000011</v>
      </c>
      <c r="I17" s="27">
        <f t="shared" si="10"/>
        <v>79.600319999999996</v>
      </c>
      <c r="J17" s="27">
        <f t="shared" si="10"/>
        <v>60.379559999999998</v>
      </c>
      <c r="K17" s="27">
        <f t="shared" si="10"/>
        <v>26.853119999999993</v>
      </c>
      <c r="L17" s="27">
        <f t="shared" si="10"/>
        <v>3.7961999999999994</v>
      </c>
      <c r="M17" s="27">
        <f t="shared" si="10"/>
        <v>4.2757200000000006</v>
      </c>
      <c r="N17" s="27">
        <f t="shared" si="10"/>
        <v>0.67931999999999981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68.051879999999997</v>
      </c>
      <c r="D19" s="8">
        <v>69.490440000000007</v>
      </c>
      <c r="E19" s="8">
        <v>80.559359999999998</v>
      </c>
      <c r="F19" s="8">
        <v>77.842079999999982</v>
      </c>
      <c r="G19" s="8">
        <v>86.713199999999986</v>
      </c>
      <c r="H19" s="8">
        <v>93.346560000000011</v>
      </c>
      <c r="I19" s="8">
        <v>79.600319999999996</v>
      </c>
      <c r="J19" s="8">
        <v>60.379559999999998</v>
      </c>
      <c r="K19" s="8">
        <v>26.853119999999993</v>
      </c>
      <c r="L19" s="8">
        <v>3.7961999999999994</v>
      </c>
      <c r="M19" s="8">
        <v>4.2757200000000006</v>
      </c>
      <c r="N19" s="8">
        <v>0.67931999999999981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15.082398359999999</v>
      </c>
      <c r="D26" s="27">
        <f t="shared" si="14"/>
        <v>80.184054600000024</v>
      </c>
      <c r="E26" s="27">
        <f t="shared" si="14"/>
        <v>104.56875935999999</v>
      </c>
      <c r="F26" s="27">
        <f t="shared" si="14"/>
        <v>78.479765640000011</v>
      </c>
      <c r="G26" s="27">
        <f t="shared" si="14"/>
        <v>41.732549639999988</v>
      </c>
      <c r="H26" s="27">
        <f t="shared" si="14"/>
        <v>45.970024680000002</v>
      </c>
      <c r="I26" s="27">
        <f t="shared" si="14"/>
        <v>30.126235680000001</v>
      </c>
      <c r="J26" s="27">
        <f t="shared" si="14"/>
        <v>30.039856199999996</v>
      </c>
      <c r="K26" s="27">
        <f t="shared" si="14"/>
        <v>9.4128364799999993</v>
      </c>
      <c r="L26" s="27">
        <f t="shared" si="14"/>
        <v>36.640013400000008</v>
      </c>
      <c r="M26" s="27">
        <f t="shared" si="14"/>
        <v>0</v>
      </c>
      <c r="N26" s="27">
        <f t="shared" si="14"/>
        <v>22.46901372</v>
      </c>
      <c r="O26" s="27">
        <f t="shared" si="14"/>
        <v>12.85632612</v>
      </c>
      <c r="P26" s="27">
        <f t="shared" si="14"/>
        <v>15.58824624</v>
      </c>
      <c r="Q26" s="27">
        <f t="shared" si="14"/>
        <v>18.537100200000001</v>
      </c>
      <c r="R26" s="27">
        <f t="shared" si="14"/>
        <v>3.1275637200000008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2.9026504799999988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15.082398359999999</v>
      </c>
      <c r="D33" s="19">
        <f t="shared" si="18"/>
        <v>80.184054600000024</v>
      </c>
      <c r="E33" s="19">
        <f t="shared" si="18"/>
        <v>104.56875935999999</v>
      </c>
      <c r="F33" s="19">
        <f t="shared" si="18"/>
        <v>78.479765640000011</v>
      </c>
      <c r="G33" s="19">
        <f t="shared" si="18"/>
        <v>41.732549639999988</v>
      </c>
      <c r="H33" s="19">
        <f t="shared" si="18"/>
        <v>45.970024680000002</v>
      </c>
      <c r="I33" s="19">
        <f t="shared" si="18"/>
        <v>30.126235680000001</v>
      </c>
      <c r="J33" s="19">
        <f t="shared" si="18"/>
        <v>30.039856199999996</v>
      </c>
      <c r="K33" s="19">
        <f t="shared" si="18"/>
        <v>9.4128364799999993</v>
      </c>
      <c r="L33" s="19">
        <f t="shared" si="18"/>
        <v>36.640013400000008</v>
      </c>
      <c r="M33" s="19">
        <f t="shared" si="18"/>
        <v>0</v>
      </c>
      <c r="N33" s="19">
        <f t="shared" si="18"/>
        <v>22.46901372</v>
      </c>
      <c r="O33" s="19">
        <f t="shared" si="18"/>
        <v>12.85632612</v>
      </c>
      <c r="P33" s="19">
        <f t="shared" si="18"/>
        <v>15.58824624</v>
      </c>
      <c r="Q33" s="19">
        <f t="shared" si="18"/>
        <v>18.537100200000001</v>
      </c>
      <c r="R33" s="19">
        <f t="shared" si="18"/>
        <v>3.1275637200000008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2.9026504799999988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8.7097687199999996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2.9026504799999988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3.09158496</v>
      </c>
      <c r="E41" s="8">
        <v>6.18342876</v>
      </c>
      <c r="F41" s="8">
        <v>0</v>
      </c>
      <c r="G41" s="8">
        <v>0</v>
      </c>
      <c r="H41" s="8">
        <v>0</v>
      </c>
      <c r="I41" s="8">
        <v>0</v>
      </c>
      <c r="J41" s="8">
        <v>3.1133275199999986</v>
      </c>
      <c r="K41" s="8">
        <v>6.2266550399999998</v>
      </c>
      <c r="L41" s="8">
        <v>3.1133275199999986</v>
      </c>
      <c r="M41" s="8">
        <v>0</v>
      </c>
      <c r="N41" s="8">
        <v>9.2750137200000005</v>
      </c>
      <c r="O41" s="8">
        <v>3.1275637200000008</v>
      </c>
      <c r="P41" s="8">
        <v>3.1273048800000001</v>
      </c>
      <c r="Q41" s="8">
        <v>3.1275637200000008</v>
      </c>
      <c r="R41" s="8">
        <v>3.1275637200000008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6.3726296399999995</v>
      </c>
      <c r="D43" s="8">
        <v>6.3726296399999995</v>
      </c>
      <c r="E43" s="8">
        <v>6.3726296399999995</v>
      </c>
      <c r="F43" s="8">
        <v>6.3726296399999995</v>
      </c>
      <c r="G43" s="8">
        <v>6.3726296399999995</v>
      </c>
      <c r="H43" s="8">
        <v>6.3726296399999995</v>
      </c>
      <c r="I43" s="8">
        <v>6.3726296399999995</v>
      </c>
      <c r="J43" s="8">
        <v>15.931440719999999</v>
      </c>
      <c r="K43" s="8">
        <v>3.1861814399999999</v>
      </c>
      <c r="L43" s="8">
        <v>0</v>
      </c>
      <c r="M43" s="8">
        <v>0</v>
      </c>
      <c r="N43" s="8">
        <v>0</v>
      </c>
      <c r="O43" s="8">
        <v>3.1317624000000008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12.507870960000004</v>
      </c>
      <c r="G44" s="8">
        <v>0</v>
      </c>
      <c r="H44" s="8">
        <v>3.1268980800000001</v>
      </c>
      <c r="I44" s="8">
        <v>3.1268980800000001</v>
      </c>
      <c r="J44" s="8">
        <v>0</v>
      </c>
      <c r="K44" s="8">
        <v>0</v>
      </c>
      <c r="L44" s="8">
        <v>31.327773840000003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9.5061330000000002</v>
      </c>
      <c r="F48" s="8">
        <v>9.5061330000000002</v>
      </c>
      <c r="G48" s="8">
        <v>0</v>
      </c>
      <c r="H48" s="8">
        <v>15.843789000000001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70.719840000000019</v>
      </c>
      <c r="E50" s="8">
        <v>82.506567959999984</v>
      </c>
      <c r="F50" s="8">
        <v>50.093132040000015</v>
      </c>
      <c r="G50" s="8">
        <v>35.359919999999988</v>
      </c>
      <c r="H50" s="8">
        <v>20.626707960000001</v>
      </c>
      <c r="I50" s="8">
        <v>20.626707960000001</v>
      </c>
      <c r="J50" s="8">
        <v>10.995087959999999</v>
      </c>
      <c r="K50" s="8">
        <v>0</v>
      </c>
      <c r="L50" s="8">
        <v>2.1989120400000002</v>
      </c>
      <c r="M50" s="8">
        <v>0</v>
      </c>
      <c r="N50" s="8">
        <v>13.194000000000001</v>
      </c>
      <c r="O50" s="8">
        <v>6.5969999999999986</v>
      </c>
      <c r="P50" s="8">
        <v>12.46094136</v>
      </c>
      <c r="Q50" s="8">
        <v>15.40953648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64.425240000000002</v>
      </c>
      <c r="D51" s="27">
        <v>34.989570000000001</v>
      </c>
      <c r="E51" s="27">
        <v>77.098230000000001</v>
      </c>
      <c r="F51" s="27">
        <v>74.876670000000004</v>
      </c>
      <c r="G51" s="27">
        <v>76.896270000000001</v>
      </c>
      <c r="H51" s="27">
        <v>123.14511</v>
      </c>
      <c r="I51" s="27">
        <v>76.088430000000002</v>
      </c>
      <c r="J51" s="27">
        <v>78.511949999999985</v>
      </c>
      <c r="K51" s="27">
        <v>96.738839999999982</v>
      </c>
      <c r="L51" s="27">
        <v>79.87518</v>
      </c>
      <c r="M51" s="27">
        <v>115.67259000000003</v>
      </c>
      <c r="N51" s="27">
        <v>123.14511</v>
      </c>
      <c r="O51" s="27">
        <v>119.56032</v>
      </c>
      <c r="P51" s="27">
        <v>101.08098</v>
      </c>
      <c r="Q51" s="27">
        <v>133.84898999999999</v>
      </c>
      <c r="R51" s="27">
        <v>106.02900000000001</v>
      </c>
      <c r="S51" s="27">
        <v>114.35984999999999</v>
      </c>
      <c r="T51" s="27">
        <v>125.41716</v>
      </c>
      <c r="U51" s="27">
        <v>118.75005648000003</v>
      </c>
      <c r="V51" s="27">
        <v>130.46737176000002</v>
      </c>
      <c r="W51" s="27">
        <v>210.94964352</v>
      </c>
      <c r="X51" s="27">
        <v>141.37119216000002</v>
      </c>
      <c r="Y51" s="27">
        <v>155.91271608</v>
      </c>
      <c r="Z51" s="27">
        <v>125.46765000000001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135.13500000000002</v>
      </c>
      <c r="D52" s="27">
        <f t="shared" si="20"/>
        <v>0</v>
      </c>
      <c r="E52" s="27">
        <f t="shared" si="20"/>
        <v>7.4357711999999978</v>
      </c>
      <c r="F52" s="27">
        <f t="shared" si="20"/>
        <v>0</v>
      </c>
      <c r="G52" s="27">
        <f t="shared" si="20"/>
        <v>0</v>
      </c>
      <c r="H52" s="27">
        <f t="shared" si="20"/>
        <v>1.8589428000000001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135.13500000000002</v>
      </c>
      <c r="D53" s="8">
        <v>0</v>
      </c>
      <c r="E53" s="8">
        <v>7.4357711999999978</v>
      </c>
      <c r="F53" s="8">
        <v>0</v>
      </c>
      <c r="G53" s="8">
        <v>0</v>
      </c>
      <c r="H53" s="8">
        <v>1.8589428000000001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425.26391039999993</v>
      </c>
      <c r="D61" s="49">
        <f t="shared" si="22"/>
        <v>39.7599552</v>
      </c>
      <c r="E61" s="49">
        <f t="shared" si="22"/>
        <v>12.208089600000001</v>
      </c>
      <c r="F61" s="49">
        <f t="shared" si="22"/>
        <v>36.400089600000001</v>
      </c>
      <c r="G61" s="49">
        <f t="shared" si="22"/>
        <v>25.3120896</v>
      </c>
      <c r="H61" s="49">
        <f t="shared" si="22"/>
        <v>37.520179199999994</v>
      </c>
      <c r="I61" s="49">
        <f t="shared" si="22"/>
        <v>37.295999999999999</v>
      </c>
      <c r="J61" s="49">
        <f t="shared" si="22"/>
        <v>40.880044799999993</v>
      </c>
      <c r="K61" s="49">
        <f t="shared" si="22"/>
        <v>33.824044800000003</v>
      </c>
      <c r="L61" s="49">
        <f t="shared" si="22"/>
        <v>40.32</v>
      </c>
      <c r="M61" s="49">
        <f t="shared" si="22"/>
        <v>42.671865599999997</v>
      </c>
      <c r="N61" s="49">
        <f t="shared" si="22"/>
        <v>37.968134399999997</v>
      </c>
      <c r="O61" s="49">
        <f t="shared" si="22"/>
        <v>39.1999104</v>
      </c>
      <c r="P61" s="49">
        <f t="shared" si="22"/>
        <v>36.848044799999997</v>
      </c>
      <c r="Q61" s="49">
        <f t="shared" si="22"/>
        <v>10.192089599999999</v>
      </c>
      <c r="R61" s="49">
        <f t="shared" si="22"/>
        <v>58.351910400000008</v>
      </c>
      <c r="S61" s="49">
        <f t="shared" si="22"/>
        <v>33.3760896</v>
      </c>
      <c r="T61" s="49">
        <f t="shared" si="22"/>
        <v>23.519865599999996</v>
      </c>
      <c r="U61" s="49">
        <f t="shared" si="22"/>
        <v>79.632000000000005</v>
      </c>
      <c r="V61" s="49">
        <f t="shared" si="22"/>
        <v>72.911865599999999</v>
      </c>
      <c r="W61" s="49">
        <f t="shared" si="22"/>
        <v>54.544089599999992</v>
      </c>
      <c r="X61" s="49">
        <f t="shared" si="22"/>
        <v>72.576000000000022</v>
      </c>
      <c r="Y61" s="49">
        <f t="shared" ref="Y61:Z61" si="23">SUM(Y62:Y72)</f>
        <v>64.847865600000006</v>
      </c>
      <c r="Z61" s="49">
        <f t="shared" si="23"/>
        <v>82.880179200000001</v>
      </c>
    </row>
    <row r="62" spans="1:26" ht="11.25" customHeight="1" x14ac:dyDescent="0.2">
      <c r="A62" s="50" t="s">
        <v>92</v>
      </c>
      <c r="B62" s="51" t="s">
        <v>93</v>
      </c>
      <c r="C62" s="52">
        <v>425.26391039999993</v>
      </c>
      <c r="D62" s="52">
        <v>39.7599552</v>
      </c>
      <c r="E62" s="52">
        <v>12.208089600000001</v>
      </c>
      <c r="F62" s="52">
        <v>36.400089600000001</v>
      </c>
      <c r="G62" s="52">
        <v>25.3120896</v>
      </c>
      <c r="H62" s="52">
        <v>37.520179199999994</v>
      </c>
      <c r="I62" s="52">
        <v>37.295999999999999</v>
      </c>
      <c r="J62" s="52">
        <v>40.880044799999993</v>
      </c>
      <c r="K62" s="52">
        <v>33.824044800000003</v>
      </c>
      <c r="L62" s="52">
        <v>40.32</v>
      </c>
      <c r="M62" s="52">
        <v>42.671865599999997</v>
      </c>
      <c r="N62" s="52">
        <v>37.968134399999997</v>
      </c>
      <c r="O62" s="52">
        <v>39.1999104</v>
      </c>
      <c r="P62" s="52">
        <v>36.848044799999997</v>
      </c>
      <c r="Q62" s="52">
        <v>10.192089599999999</v>
      </c>
      <c r="R62" s="52">
        <v>58.351910400000008</v>
      </c>
      <c r="S62" s="52">
        <v>33.3760896</v>
      </c>
      <c r="T62" s="52">
        <v>23.519865599999996</v>
      </c>
      <c r="U62" s="52">
        <v>79.632000000000005</v>
      </c>
      <c r="V62" s="52">
        <v>72.911865599999999</v>
      </c>
      <c r="W62" s="52">
        <v>54.544089599999992</v>
      </c>
      <c r="X62" s="52">
        <v>72.576000000000022</v>
      </c>
      <c r="Y62" s="52">
        <v>64.847865600000006</v>
      </c>
      <c r="Z62" s="52">
        <v>82.880179200000001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4055.9122796399997</v>
      </c>
      <c r="D2" s="21">
        <f t="shared" ref="D2:X2" si="0">SUM(D3,D17,D22,D25,D26,D51,D52)</f>
        <v>5355.7663708799992</v>
      </c>
      <c r="E2" s="21">
        <f t="shared" si="0"/>
        <v>6157.0338580799998</v>
      </c>
      <c r="F2" s="21">
        <f t="shared" si="0"/>
        <v>5648.6552407199997</v>
      </c>
      <c r="G2" s="21">
        <f t="shared" si="0"/>
        <v>5941.9107997199999</v>
      </c>
      <c r="H2" s="21">
        <f t="shared" si="0"/>
        <v>6492.6943225199993</v>
      </c>
      <c r="I2" s="21">
        <f t="shared" si="0"/>
        <v>6125.222961720001</v>
      </c>
      <c r="J2" s="21">
        <f t="shared" si="0"/>
        <v>6717.9138073200002</v>
      </c>
      <c r="K2" s="21">
        <f t="shared" si="0"/>
        <v>7354.6483121999991</v>
      </c>
      <c r="L2" s="21">
        <f t="shared" si="0"/>
        <v>6346.5912259199995</v>
      </c>
      <c r="M2" s="21">
        <f t="shared" si="0"/>
        <v>7185.0786033600016</v>
      </c>
      <c r="N2" s="21">
        <f t="shared" si="0"/>
        <v>7151.7278318399985</v>
      </c>
      <c r="O2" s="21">
        <f t="shared" si="0"/>
        <v>6424.8555844800021</v>
      </c>
      <c r="P2" s="21">
        <f t="shared" si="0"/>
        <v>6416.924608440002</v>
      </c>
      <c r="Q2" s="21">
        <f t="shared" si="0"/>
        <v>5988.2992293600018</v>
      </c>
      <c r="R2" s="21">
        <f t="shared" si="0"/>
        <v>5918.8108284000009</v>
      </c>
      <c r="S2" s="21">
        <f t="shared" si="0"/>
        <v>6681.5620001999996</v>
      </c>
      <c r="T2" s="21">
        <f t="shared" si="0"/>
        <v>7730.2904299200009</v>
      </c>
      <c r="U2" s="21">
        <f t="shared" si="0"/>
        <v>7660.0137740399969</v>
      </c>
      <c r="V2" s="21">
        <f t="shared" si="0"/>
        <v>7760.8991671199983</v>
      </c>
      <c r="W2" s="21">
        <f t="shared" si="0"/>
        <v>6922.7557610400008</v>
      </c>
      <c r="X2" s="21">
        <f t="shared" si="0"/>
        <v>7300.3395999599988</v>
      </c>
      <c r="Y2" s="21">
        <f t="shared" ref="Y2:Z2" si="1">SUM(Y3,Y17,Y22,Y25,Y26,Y51,Y52)</f>
        <v>7398.1939762799966</v>
      </c>
      <c r="Z2" s="21">
        <f t="shared" si="1"/>
        <v>7294.294284120002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  <c r="Y7" s="8">
        <f>FC_TRA_RAIL_E!Y7+FC_TRA_ROAD_E!Y7+FC_TRA_DAVI_E!Y7+FC_TRA_DNAVI_E!Y7+FC_TRA_PIPE_E!Y7</f>
        <v>0</v>
      </c>
      <c r="Z7" s="8">
        <f>FC_TRA_RAIL_E!Z7+FC_TRA_ROAD_E!Z7+FC_TRA_DAVI_E!Z7+FC_TRA_DNAVI_E!Z7+FC_TRA_PIPE_E!Z7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4055.9122796399997</v>
      </c>
      <c r="D26" s="27">
        <f t="shared" si="20"/>
        <v>4055.0934808799993</v>
      </c>
      <c r="E26" s="27">
        <f t="shared" si="20"/>
        <v>5089.4732980799999</v>
      </c>
      <c r="F26" s="27">
        <f t="shared" si="20"/>
        <v>4551.9114607199999</v>
      </c>
      <c r="G26" s="27">
        <f t="shared" si="20"/>
        <v>4530.1599097199996</v>
      </c>
      <c r="H26" s="27">
        <f t="shared" si="20"/>
        <v>5082.559112519999</v>
      </c>
      <c r="I26" s="27">
        <f t="shared" si="20"/>
        <v>5149.9581217200011</v>
      </c>
      <c r="J26" s="27">
        <f t="shared" si="20"/>
        <v>5640.8611273200004</v>
      </c>
      <c r="K26" s="27">
        <f t="shared" si="20"/>
        <v>6071.2934921999986</v>
      </c>
      <c r="L26" s="27">
        <f t="shared" si="20"/>
        <v>5371.5788359199996</v>
      </c>
      <c r="M26" s="27">
        <f t="shared" si="20"/>
        <v>6253.841043360002</v>
      </c>
      <c r="N26" s="27">
        <f t="shared" si="20"/>
        <v>6125.2156418399991</v>
      </c>
      <c r="O26" s="27">
        <f t="shared" si="20"/>
        <v>5952.5721244800015</v>
      </c>
      <c r="P26" s="27">
        <f t="shared" si="20"/>
        <v>5926.6162184400018</v>
      </c>
      <c r="Q26" s="27">
        <f t="shared" si="20"/>
        <v>5771.9495793600017</v>
      </c>
      <c r="R26" s="27">
        <f t="shared" si="20"/>
        <v>5702.1077484000007</v>
      </c>
      <c r="S26" s="27">
        <f t="shared" si="20"/>
        <v>6348.7824101999995</v>
      </c>
      <c r="T26" s="27">
        <f t="shared" si="20"/>
        <v>7376.5069999200005</v>
      </c>
      <c r="U26" s="27">
        <f t="shared" si="20"/>
        <v>7347.3354647999968</v>
      </c>
      <c r="V26" s="27">
        <f t="shared" si="20"/>
        <v>7327.0852498799986</v>
      </c>
      <c r="W26" s="27">
        <f t="shared" ref="W26:X26" si="21">SUM(W27,W33)</f>
        <v>6728.1650794800007</v>
      </c>
      <c r="X26" s="27">
        <f t="shared" si="21"/>
        <v>7150.5870677999992</v>
      </c>
      <c r="Y26" s="27">
        <f t="shared" ref="Y26:Z26" si="22">SUM(Y27,Y33)</f>
        <v>7338.9189182399969</v>
      </c>
      <c r="Z26" s="27">
        <f t="shared" si="22"/>
        <v>7255.8209041200016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4055.9122796399997</v>
      </c>
      <c r="D33" s="19">
        <f t="shared" si="26"/>
        <v>4055.0934808799993</v>
      </c>
      <c r="E33" s="19">
        <f t="shared" si="26"/>
        <v>5089.4732980799999</v>
      </c>
      <c r="F33" s="19">
        <f t="shared" si="26"/>
        <v>4551.9114607199999</v>
      </c>
      <c r="G33" s="19">
        <f t="shared" si="26"/>
        <v>4530.1599097199996</v>
      </c>
      <c r="H33" s="19">
        <f t="shared" si="26"/>
        <v>5082.559112519999</v>
      </c>
      <c r="I33" s="19">
        <f t="shared" si="26"/>
        <v>5149.9581217200011</v>
      </c>
      <c r="J33" s="19">
        <f t="shared" si="26"/>
        <v>5640.8611273200004</v>
      </c>
      <c r="K33" s="19">
        <f t="shared" si="26"/>
        <v>6071.2934921999986</v>
      </c>
      <c r="L33" s="19">
        <f t="shared" si="26"/>
        <v>5371.5788359199996</v>
      </c>
      <c r="M33" s="19">
        <f t="shared" si="26"/>
        <v>6253.841043360002</v>
      </c>
      <c r="N33" s="19">
        <f t="shared" si="26"/>
        <v>6125.2156418399991</v>
      </c>
      <c r="O33" s="19">
        <f t="shared" si="26"/>
        <v>5952.5721244800015</v>
      </c>
      <c r="P33" s="19">
        <f t="shared" si="26"/>
        <v>5926.6162184400018</v>
      </c>
      <c r="Q33" s="19">
        <f t="shared" si="26"/>
        <v>5771.9495793600017</v>
      </c>
      <c r="R33" s="19">
        <f t="shared" si="26"/>
        <v>5702.1077484000007</v>
      </c>
      <c r="S33" s="19">
        <f t="shared" si="26"/>
        <v>6348.7824101999995</v>
      </c>
      <c r="T33" s="19">
        <f t="shared" si="26"/>
        <v>7376.5069999200005</v>
      </c>
      <c r="U33" s="19">
        <f t="shared" si="26"/>
        <v>7347.3354647999968</v>
      </c>
      <c r="V33" s="19">
        <f t="shared" si="26"/>
        <v>7327.0852498799986</v>
      </c>
      <c r="W33" s="19">
        <f t="shared" ref="W33:X33" si="27">SUM(W34:W50)</f>
        <v>6728.1650794800007</v>
      </c>
      <c r="X33" s="19">
        <f t="shared" si="27"/>
        <v>7150.5870677999992</v>
      </c>
      <c r="Y33" s="19">
        <f t="shared" ref="Y33:Z33" si="28">SUM(Y34:Y50)</f>
        <v>7338.9189182399969</v>
      </c>
      <c r="Z33" s="19">
        <f t="shared" si="28"/>
        <v>7255.8209041200016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0</v>
      </c>
      <c r="D36" s="8">
        <f>FC_TRA_RAIL_E!D36+FC_TRA_ROAD_E!D36+FC_TRA_DAVI_E!D36+FC_TRA_DNAVI_E!D36+FC_TRA_PIPE_E!D36</f>
        <v>0</v>
      </c>
      <c r="E36" s="8">
        <f>FC_TRA_RAIL_E!E36+FC_TRA_ROAD_E!E36+FC_TRA_DAVI_E!E36+FC_TRA_DNAVI_E!E36+FC_TRA_PIPE_E!E36</f>
        <v>0</v>
      </c>
      <c r="F36" s="8">
        <f>FC_TRA_RAIL_E!F36+FC_TRA_ROAD_E!F36+FC_TRA_DAVI_E!F36+FC_TRA_DNAVI_E!F36+FC_TRA_PIPE_E!F36</f>
        <v>0</v>
      </c>
      <c r="G36" s="8">
        <f>FC_TRA_RAIL_E!G36+FC_TRA_ROAD_E!G36+FC_TRA_DAVI_E!G36+FC_TRA_DNAVI_E!G36+FC_TRA_PIPE_E!G36</f>
        <v>0</v>
      </c>
      <c r="H36" s="8">
        <f>FC_TRA_RAIL_E!H36+FC_TRA_ROAD_E!H36+FC_TRA_DAVI_E!H36+FC_TRA_DNAVI_E!H36+FC_TRA_PIPE_E!H36</f>
        <v>2.9026504799999988</v>
      </c>
      <c r="I36" s="8">
        <f>FC_TRA_RAIL_E!I36+FC_TRA_ROAD_E!I36+FC_TRA_DAVI_E!I36+FC_TRA_DNAVI_E!I36+FC_TRA_PIPE_E!I36</f>
        <v>2.9026504799999988</v>
      </c>
      <c r="J36" s="8">
        <f>FC_TRA_RAIL_E!J36+FC_TRA_ROAD_E!J36+FC_TRA_DAVI_E!J36+FC_TRA_DNAVI_E!J36+FC_TRA_PIPE_E!J36</f>
        <v>2.9026504799999988</v>
      </c>
      <c r="K36" s="8">
        <f>FC_TRA_RAIL_E!K36+FC_TRA_ROAD_E!K36+FC_TRA_DAVI_E!K36+FC_TRA_DNAVI_E!K36+FC_TRA_PIPE_E!K36</f>
        <v>2.9026504799999988</v>
      </c>
      <c r="L36" s="8">
        <f>FC_TRA_RAIL_E!L36+FC_TRA_ROAD_E!L36+FC_TRA_DAVI_E!L36+FC_TRA_DNAVI_E!L36+FC_TRA_PIPE_E!L36</f>
        <v>2.9026504799999988</v>
      </c>
      <c r="M36" s="8">
        <f>FC_TRA_RAIL_E!M36+FC_TRA_ROAD_E!M36+FC_TRA_DAVI_E!M36+FC_TRA_DNAVI_E!M36+FC_TRA_PIPE_E!M36</f>
        <v>5.8053009600000003</v>
      </c>
      <c r="N36" s="8">
        <f>FC_TRA_RAIL_E!N36+FC_TRA_ROAD_E!N36+FC_TRA_DAVI_E!N36+FC_TRA_DNAVI_E!N36+FC_TRA_PIPE_E!N36</f>
        <v>84.175500959999994</v>
      </c>
      <c r="O36" s="8">
        <f>FC_TRA_RAIL_E!O36+FC_TRA_ROAD_E!O36+FC_TRA_DAVI_E!O36+FC_TRA_DNAVI_E!O36+FC_TRA_PIPE_E!O36</f>
        <v>89.980574759999996</v>
      </c>
      <c r="P36" s="8">
        <f>FC_TRA_RAIL_E!P36+FC_TRA_ROAD_E!P36+FC_TRA_DAVI_E!P36+FC_TRA_DNAVI_E!P36+FC_TRA_PIPE_E!P36</f>
        <v>95.785875720000021</v>
      </c>
      <c r="Q36" s="8">
        <f>FC_TRA_RAIL_E!Q36+FC_TRA_ROAD_E!Q36+FC_TRA_DAVI_E!Q36+FC_TRA_DNAVI_E!Q36+FC_TRA_PIPE_E!Q36</f>
        <v>87.077924280000005</v>
      </c>
      <c r="R36" s="8">
        <f>FC_TRA_RAIL_E!R36+FC_TRA_ROAD_E!R36+FC_TRA_DAVI_E!R36+FC_TRA_DNAVI_E!R36+FC_TRA_PIPE_E!R36</f>
        <v>98.68829903999999</v>
      </c>
      <c r="S36" s="8">
        <f>FC_TRA_RAIL_E!S36+FC_TRA_ROAD_E!S36+FC_TRA_DAVI_E!S36+FC_TRA_DNAVI_E!S36+FC_TRA_PIPE_E!S36</f>
        <v>95.785875720000007</v>
      </c>
      <c r="T36" s="8">
        <f>FC_TRA_RAIL_E!T36+FC_TRA_ROAD_E!T36+FC_TRA_DAVI_E!T36+FC_TRA_DNAVI_E!T36+FC_TRA_PIPE_E!T36</f>
        <v>89.980574759999982</v>
      </c>
      <c r="U36" s="8">
        <f>FC_TRA_RAIL_E!U36+FC_TRA_ROAD_E!U36+FC_TRA_DAVI_E!U36+FC_TRA_DNAVI_E!U36+FC_TRA_PIPE_E!U36</f>
        <v>92.883225240000016</v>
      </c>
      <c r="V36" s="8">
        <f>FC_TRA_RAIL_E!V36+FC_TRA_ROAD_E!V36+FC_TRA_DAVI_E!V36+FC_TRA_DNAVI_E!V36+FC_TRA_PIPE_E!V36</f>
        <v>92.88322524000003</v>
      </c>
      <c r="W36" s="8">
        <f>FC_TRA_RAIL_E!W36+FC_TRA_ROAD_E!W36+FC_TRA_DAVI_E!W36+FC_TRA_DNAVI_E!W36+FC_TRA_PIPE_E!W36</f>
        <v>89.980574759999996</v>
      </c>
      <c r="X36" s="8">
        <f>FC_TRA_RAIL_E!X36+FC_TRA_ROAD_E!X36+FC_TRA_DAVI_E!X36+FC_TRA_DNAVI_E!X36+FC_TRA_PIPE_E!X36</f>
        <v>98.688299040000004</v>
      </c>
      <c r="Y36" s="8">
        <f>FC_TRA_RAIL_E!Y36+FC_TRA_ROAD_E!Y36+FC_TRA_DAVI_E!Y36+FC_TRA_DNAVI_E!Y36+FC_TRA_PIPE_E!Y36</f>
        <v>98.688299040000004</v>
      </c>
      <c r="Z36" s="8">
        <f>FC_TRA_RAIL_E!Z36+FC_TRA_ROAD_E!Z36+FC_TRA_DAVI_E!Z36+FC_TRA_DNAVI_E!Z36+FC_TRA_PIPE_E!Z36</f>
        <v>101.59094952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1755.40365</v>
      </c>
      <c r="D37" s="8">
        <f>FC_TRA_RAIL_E!D37+FC_TRA_ROAD_E!D37+FC_TRA_DAVI_E!D37+FC_TRA_DNAVI_E!D37+FC_TRA_PIPE_E!D37</f>
        <v>1843.8013994400001</v>
      </c>
      <c r="E37" s="8">
        <f>FC_TRA_RAIL_E!E37+FC_TRA_ROAD_E!E37+FC_TRA_DAVI_E!E37+FC_TRA_DNAVI_E!E37+FC_TRA_PIPE_E!E37</f>
        <v>2170.8225277199995</v>
      </c>
      <c r="F37" s="8">
        <f>FC_TRA_RAIL_E!F37+FC_TRA_ROAD_E!F37+FC_TRA_DAVI_E!F37+FC_TRA_DNAVI_E!F37+FC_TRA_PIPE_E!F37</f>
        <v>2012.4304199999999</v>
      </c>
      <c r="G37" s="8">
        <f>FC_TRA_RAIL_E!G37+FC_TRA_ROAD_E!G37+FC_TRA_DAVI_E!G37+FC_TRA_DNAVI_E!G37+FC_TRA_PIPE_E!G37</f>
        <v>1837.7362911600001</v>
      </c>
      <c r="H37" s="8">
        <f>FC_TRA_RAIL_E!H37+FC_TRA_ROAD_E!H37+FC_TRA_DAVI_E!H37+FC_TRA_DNAVI_E!H37+FC_TRA_PIPE_E!H37</f>
        <v>1934.7782731199998</v>
      </c>
      <c r="I37" s="8">
        <f>FC_TRA_RAIL_E!I37+FC_TRA_ROAD_E!I37+FC_TRA_DAVI_E!I37+FC_TRA_DNAVI_E!I37+FC_TRA_PIPE_E!I37</f>
        <v>1833.3035305200001</v>
      </c>
      <c r="J37" s="8">
        <f>FC_TRA_RAIL_E!J37+FC_TRA_ROAD_E!J37+FC_TRA_DAVI_E!J37+FC_TRA_DNAVI_E!J37+FC_TRA_PIPE_E!J37</f>
        <v>1859.0067064800005</v>
      </c>
      <c r="K37" s="8">
        <f>FC_TRA_RAIL_E!K37+FC_TRA_ROAD_E!K37+FC_TRA_DAVI_E!K37+FC_TRA_DNAVI_E!K37+FC_TRA_PIPE_E!K37</f>
        <v>1970.8089231599999</v>
      </c>
      <c r="L37" s="8">
        <f>FC_TRA_RAIL_E!L37+FC_TRA_ROAD_E!L37+FC_TRA_DAVI_E!L37+FC_TRA_DNAVI_E!L37+FC_TRA_PIPE_E!L37</f>
        <v>1771.34342616</v>
      </c>
      <c r="M37" s="8">
        <f>FC_TRA_RAIL_E!M37+FC_TRA_ROAD_E!M37+FC_TRA_DAVI_E!M37+FC_TRA_DNAVI_E!M37+FC_TRA_PIPE_E!M37</f>
        <v>1739.4212127599999</v>
      </c>
      <c r="N37" s="8">
        <f>FC_TRA_RAIL_E!N37+FC_TRA_ROAD_E!N37+FC_TRA_DAVI_E!N37+FC_TRA_DNAVI_E!N37+FC_TRA_PIPE_E!N37</f>
        <v>1653.5050408799996</v>
      </c>
      <c r="O37" s="8">
        <f>FC_TRA_RAIL_E!O37+FC_TRA_ROAD_E!O37+FC_TRA_DAVI_E!O37+FC_TRA_DNAVI_E!O37+FC_TRA_PIPE_E!O37</f>
        <v>1609.557642</v>
      </c>
      <c r="P37" s="8">
        <f>FC_TRA_RAIL_E!P37+FC_TRA_ROAD_E!P37+FC_TRA_DAVI_E!P37+FC_TRA_DNAVI_E!P37+FC_TRA_PIPE_E!P37</f>
        <v>1632.58813872</v>
      </c>
      <c r="Q37" s="8">
        <f>FC_TRA_RAIL_E!Q37+FC_TRA_ROAD_E!Q37+FC_TRA_DAVI_E!Q37+FC_TRA_DNAVI_E!Q37+FC_TRA_PIPE_E!Q37</f>
        <v>1600.41619584</v>
      </c>
      <c r="R37" s="8">
        <f>FC_TRA_RAIL_E!R37+FC_TRA_ROAD_E!R37+FC_TRA_DAVI_E!R37+FC_TRA_DNAVI_E!R37+FC_TRA_PIPE_E!R37</f>
        <v>1673.5914241200001</v>
      </c>
      <c r="S37" s="8">
        <f>FC_TRA_RAIL_E!S37+FC_TRA_ROAD_E!S37+FC_TRA_DAVI_E!S37+FC_TRA_DNAVI_E!S37+FC_TRA_PIPE_E!S37</f>
        <v>1767.8808932399998</v>
      </c>
      <c r="T37" s="8">
        <f>FC_TRA_RAIL_E!T37+FC_TRA_ROAD_E!T37+FC_TRA_DAVI_E!T37+FC_TRA_DNAVI_E!T37+FC_TRA_PIPE_E!T37</f>
        <v>1767.5186482799998</v>
      </c>
      <c r="U37" s="8">
        <f>FC_TRA_RAIL_E!U37+FC_TRA_ROAD_E!U37+FC_TRA_DAVI_E!U37+FC_TRA_DNAVI_E!U37+FC_TRA_PIPE_E!U37</f>
        <v>1656.2767636799995</v>
      </c>
      <c r="V37" s="8">
        <f>FC_TRA_RAIL_E!V37+FC_TRA_ROAD_E!V37+FC_TRA_DAVI_E!V37+FC_TRA_DNAVI_E!V37+FC_TRA_PIPE_E!V37</f>
        <v>1592.3395303200002</v>
      </c>
      <c r="W37" s="8">
        <f>FC_TRA_RAIL_E!W37+FC_TRA_ROAD_E!W37+FC_TRA_DAVI_E!W37+FC_TRA_DNAVI_E!W37+FC_TRA_PIPE_E!W37</f>
        <v>1461.3540480000001</v>
      </c>
      <c r="X37" s="8">
        <f>FC_TRA_RAIL_E!X37+FC_TRA_ROAD_E!X37+FC_TRA_DAVI_E!X37+FC_TRA_DNAVI_E!X37+FC_TRA_PIPE_E!X37</f>
        <v>1488.6189687599999</v>
      </c>
      <c r="Y37" s="8">
        <f>FC_TRA_RAIL_E!Y37+FC_TRA_ROAD_E!Y37+FC_TRA_DAVI_E!Y37+FC_TRA_DNAVI_E!Y37+FC_TRA_PIPE_E!Y37</f>
        <v>1564.5816370799998</v>
      </c>
      <c r="Z37" s="8">
        <f>FC_TRA_RAIL_E!Z37+FC_TRA_ROAD_E!Z37+FC_TRA_DAVI_E!Z37+FC_TRA_DNAVI_E!Z37+FC_TRA_PIPE_E!Z37</f>
        <v>1689.1906600799998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  <c r="Y38" s="8">
        <f>FC_TRA_RAIL_E!Y38+FC_TRA_ROAD_E!Y38+FC_TRA_DAVI_E!Y38+FC_TRA_DNAVI_E!Y38+FC_TRA_PIPE_E!Y38</f>
        <v>0</v>
      </c>
      <c r="Z38" s="8">
        <f>FC_TRA_RAIL_E!Z38+FC_TRA_ROAD_E!Z38+FC_TRA_DAVI_E!Z38+FC_TRA_DNAVI_E!Z38+FC_TRA_PIPE_E!Z38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  <c r="Y40" s="8">
        <f>FC_TRA_RAIL_E!Y40+FC_TRA_ROAD_E!Y40+FC_TRA_DAVI_E!Y40+FC_TRA_DNAVI_E!Y40+FC_TRA_PIPE_E!Y40</f>
        <v>0</v>
      </c>
      <c r="Z40" s="8">
        <f>FC_TRA_RAIL_E!Z40+FC_TRA_ROAD_E!Z40+FC_TRA_DAVI_E!Z40+FC_TRA_DNAVI_E!Z40+FC_TRA_PIPE_E!Z40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  <c r="Y41" s="8">
        <f>FC_TRA_RAIL_E!Y41+FC_TRA_ROAD_E!Y41+FC_TRA_DAVI_E!Y41+FC_TRA_DNAVI_E!Y41+FC_TRA_PIPE_E!Y41</f>
        <v>0</v>
      </c>
      <c r="Z41" s="8">
        <f>FC_TRA_RAIL_E!Z41+FC_TRA_ROAD_E!Z41+FC_TRA_DAVI_E!Z41+FC_TRA_DNAVI_E!Z41+FC_TRA_PIPE_E!Z41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2300.5086296399995</v>
      </c>
      <c r="D43" s="8">
        <f>FC_TRA_RAIL_E!D43+FC_TRA_ROAD_E!D43+FC_TRA_DAVI_E!D43+FC_TRA_DNAVI_E!D43+FC_TRA_PIPE_E!D43</f>
        <v>2211.2920814399995</v>
      </c>
      <c r="E43" s="8">
        <f>FC_TRA_RAIL_E!E43+FC_TRA_ROAD_E!E43+FC_TRA_DAVI_E!E43+FC_TRA_DNAVI_E!E43+FC_TRA_PIPE_E!E43</f>
        <v>2918.65077036</v>
      </c>
      <c r="F43" s="8">
        <f>FC_TRA_RAIL_E!F43+FC_TRA_ROAD_E!F43+FC_TRA_DAVI_E!F43+FC_TRA_DNAVI_E!F43+FC_TRA_PIPE_E!F43</f>
        <v>2539.4810407199998</v>
      </c>
      <c r="G43" s="8">
        <f>FC_TRA_RAIL_E!G43+FC_TRA_ROAD_E!G43+FC_TRA_DAVI_E!G43+FC_TRA_DNAVI_E!G43+FC_TRA_PIPE_E!G43</f>
        <v>2692.4236185599998</v>
      </c>
      <c r="H43" s="8">
        <f>FC_TRA_RAIL_E!H43+FC_TRA_ROAD_E!H43+FC_TRA_DAVI_E!H43+FC_TRA_DNAVI_E!H43+FC_TRA_PIPE_E!H43</f>
        <v>3144.8781889199995</v>
      </c>
      <c r="I43" s="8">
        <f>FC_TRA_RAIL_E!I43+FC_TRA_ROAD_E!I43+FC_TRA_DAVI_E!I43+FC_TRA_DNAVI_E!I43+FC_TRA_PIPE_E!I43</f>
        <v>3313.7519407200007</v>
      </c>
      <c r="J43" s="8">
        <f>FC_TRA_RAIL_E!J43+FC_TRA_ROAD_E!J43+FC_TRA_DAVI_E!J43+FC_TRA_DNAVI_E!J43+FC_TRA_PIPE_E!J43</f>
        <v>3778.95177036</v>
      </c>
      <c r="K43" s="8">
        <f>FC_TRA_RAIL_E!K43+FC_TRA_ROAD_E!K43+FC_TRA_DAVI_E!K43+FC_TRA_DNAVI_E!K43+FC_TRA_PIPE_E!K43</f>
        <v>4097.5819185599985</v>
      </c>
      <c r="L43" s="8">
        <f>FC_TRA_RAIL_E!L43+FC_TRA_ROAD_E!L43+FC_TRA_DAVI_E!L43+FC_TRA_DNAVI_E!L43+FC_TRA_PIPE_E!L43</f>
        <v>3597.3327592799992</v>
      </c>
      <c r="M43" s="8">
        <f>FC_TRA_RAIL_E!M43+FC_TRA_ROAD_E!M43+FC_TRA_DAVI_E!M43+FC_TRA_DNAVI_E!M43+FC_TRA_PIPE_E!M43</f>
        <v>4508.6145296400018</v>
      </c>
      <c r="N43" s="8">
        <f>FC_TRA_RAIL_E!N43+FC_TRA_ROAD_E!N43+FC_TRA_DAVI_E!N43+FC_TRA_DNAVI_E!N43+FC_TRA_PIPE_E!N43</f>
        <v>4387.5351000000001</v>
      </c>
      <c r="O43" s="8">
        <f>FC_TRA_RAIL_E!O43+FC_TRA_ROAD_E!O43+FC_TRA_DAVI_E!O43+FC_TRA_DNAVI_E!O43+FC_TRA_PIPE_E!O43</f>
        <v>4253.0339077200015</v>
      </c>
      <c r="P43" s="8">
        <f>FC_TRA_RAIL_E!P43+FC_TRA_ROAD_E!P43+FC_TRA_DAVI_E!P43+FC_TRA_DNAVI_E!P43+FC_TRA_PIPE_E!P43</f>
        <v>4198.2422040000019</v>
      </c>
      <c r="Q43" s="8">
        <f>FC_TRA_RAIL_E!Q43+FC_TRA_ROAD_E!Q43+FC_TRA_DAVI_E!Q43+FC_TRA_DNAVI_E!Q43+FC_TRA_PIPE_E!Q43</f>
        <v>4084.4554592400013</v>
      </c>
      <c r="R43" s="8">
        <f>FC_TRA_RAIL_E!R43+FC_TRA_ROAD_E!R43+FC_TRA_DAVI_E!R43+FC_TRA_DNAVI_E!R43+FC_TRA_PIPE_E!R43</f>
        <v>3929.8280252400009</v>
      </c>
      <c r="S43" s="8">
        <f>FC_TRA_RAIL_E!S43+FC_TRA_ROAD_E!S43+FC_TRA_DAVI_E!S43+FC_TRA_DNAVI_E!S43+FC_TRA_PIPE_E!S43</f>
        <v>4485.1156412399996</v>
      </c>
      <c r="T43" s="8">
        <f>FC_TRA_RAIL_E!T43+FC_TRA_ROAD_E!T43+FC_TRA_DAVI_E!T43+FC_TRA_DNAVI_E!T43+FC_TRA_PIPE_E!T43</f>
        <v>5519.0077768800011</v>
      </c>
      <c r="U43" s="8">
        <f>FC_TRA_RAIL_E!U43+FC_TRA_ROAD_E!U43+FC_TRA_DAVI_E!U43+FC_TRA_DNAVI_E!U43+FC_TRA_PIPE_E!U43</f>
        <v>5598.1754758799971</v>
      </c>
      <c r="V43" s="8">
        <f>FC_TRA_RAIL_E!V43+FC_TRA_ROAD_E!V43+FC_TRA_DAVI_E!V43+FC_TRA_DNAVI_E!V43+FC_TRA_PIPE_E!V43</f>
        <v>5641.8624943199984</v>
      </c>
      <c r="W43" s="8">
        <f>FC_TRA_RAIL_E!W43+FC_TRA_ROAD_E!W43+FC_TRA_DAVI_E!W43+FC_TRA_DNAVI_E!W43+FC_TRA_PIPE_E!W43</f>
        <v>5176.8304567200003</v>
      </c>
      <c r="X43" s="8">
        <f>FC_TRA_RAIL_E!X43+FC_TRA_ROAD_E!X43+FC_TRA_DAVI_E!X43+FC_TRA_DNAVI_E!X43+FC_TRA_PIPE_E!X43</f>
        <v>5563.2797999999993</v>
      </c>
      <c r="Y43" s="8">
        <f>FC_TRA_RAIL_E!Y43+FC_TRA_ROAD_E!Y43+FC_TRA_DAVI_E!Y43+FC_TRA_DNAVI_E!Y43+FC_TRA_PIPE_E!Y43</f>
        <v>5675.6489821199975</v>
      </c>
      <c r="Z43" s="8">
        <f>FC_TRA_RAIL_E!Z43+FC_TRA_ROAD_E!Z43+FC_TRA_DAVI_E!Z43+FC_TRA_DNAVI_E!Z43+FC_TRA_PIPE_E!Z43</f>
        <v>5465.0392945200019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  <c r="Y44" s="8">
        <f>FC_TRA_RAIL_E!Y44+FC_TRA_ROAD_E!Y44+FC_TRA_DAVI_E!Y44+FC_TRA_DNAVI_E!Y44+FC_TRA_PIPE_E!Y44</f>
        <v>0</v>
      </c>
      <c r="Z44" s="8">
        <f>FC_TRA_RAIL_E!Z44+FC_TRA_ROAD_E!Z44+FC_TRA_DAVI_E!Z44+FC_TRA_DNAVI_E!Z44+FC_TRA_PIPE_E!Z44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  <c r="Y45" s="8">
        <f>FC_TRA_RAIL_E!Y45+FC_TRA_ROAD_E!Y45+FC_TRA_DAVI_E!Y45+FC_TRA_DNAVI_E!Y45+FC_TRA_PIPE_E!Y45</f>
        <v>0</v>
      </c>
      <c r="Z45" s="8">
        <f>FC_TRA_RAIL_E!Z45+FC_TRA_ROAD_E!Z45+FC_TRA_DAVI_E!Z45+FC_TRA_DNAVI_E!Z45+FC_TRA_PIPE_E!Z45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</v>
      </c>
      <c r="Z46" s="8">
        <f>FC_TRA_RAIL_E!Z46+FC_TRA_ROAD_E!Z46+FC_TRA_DAVI_E!Z46+FC_TRA_DNAVI_E!Z46+FC_TRA_PIPE_E!Z46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1300.6728900000003</v>
      </c>
      <c r="E51" s="27">
        <f>FC_TRA_RAIL_E!E51+FC_TRA_ROAD_E!E51+FC_TRA_DAVI_E!E51+FC_TRA_DNAVI_E!E51+FC_TRA_PIPE_E!E51</f>
        <v>1067.5605600000001</v>
      </c>
      <c r="F51" s="27">
        <f>FC_TRA_RAIL_E!F51+FC_TRA_ROAD_E!F51+FC_TRA_DAVI_E!F51+FC_TRA_DNAVI_E!F51+FC_TRA_PIPE_E!F51</f>
        <v>1096.7437799999998</v>
      </c>
      <c r="G51" s="27">
        <f>FC_TRA_RAIL_E!G51+FC_TRA_ROAD_E!G51+FC_TRA_DAVI_E!G51+FC_TRA_DNAVI_E!G51+FC_TRA_PIPE_E!G51</f>
        <v>1411.7508900000003</v>
      </c>
      <c r="H51" s="27">
        <f>FC_TRA_RAIL_E!H51+FC_TRA_ROAD_E!H51+FC_TRA_DAVI_E!H51+FC_TRA_DNAVI_E!H51+FC_TRA_PIPE_E!H51</f>
        <v>1410.1352100000001</v>
      </c>
      <c r="I51" s="27">
        <f>FC_TRA_RAIL_E!I51+FC_TRA_ROAD_E!I51+FC_TRA_DAVI_E!I51+FC_TRA_DNAVI_E!I51+FC_TRA_PIPE_E!I51</f>
        <v>975.26484000000028</v>
      </c>
      <c r="J51" s="27">
        <f>FC_TRA_RAIL_E!J51+FC_TRA_ROAD_E!J51+FC_TRA_DAVI_E!J51+FC_TRA_DNAVI_E!J51+FC_TRA_PIPE_E!J51</f>
        <v>1077.05268</v>
      </c>
      <c r="K51" s="27">
        <f>FC_TRA_RAIL_E!K51+FC_TRA_ROAD_E!K51+FC_TRA_DAVI_E!K51+FC_TRA_DNAVI_E!K51+FC_TRA_PIPE_E!K51</f>
        <v>1283.3548200000002</v>
      </c>
      <c r="L51" s="27">
        <f>FC_TRA_RAIL_E!L51+FC_TRA_ROAD_E!L51+FC_TRA_DAVI_E!L51+FC_TRA_DNAVI_E!L51+FC_TRA_PIPE_E!L51</f>
        <v>975.01238999999998</v>
      </c>
      <c r="M51" s="27">
        <f>FC_TRA_RAIL_E!M51+FC_TRA_ROAD_E!M51+FC_TRA_DAVI_E!M51+FC_TRA_DNAVI_E!M51+FC_TRA_PIPE_E!M51</f>
        <v>931.23755999999992</v>
      </c>
      <c r="N51" s="27">
        <f>FC_TRA_RAIL_E!N51+FC_TRA_ROAD_E!N51+FC_TRA_DAVI_E!N51+FC_TRA_DNAVI_E!N51+FC_TRA_PIPE_E!N51</f>
        <v>1026.5121899999999</v>
      </c>
      <c r="O51" s="27">
        <f>FC_TRA_RAIL_E!O51+FC_TRA_ROAD_E!O51+FC_TRA_DAVI_E!O51+FC_TRA_DNAVI_E!O51+FC_TRA_PIPE_E!O51</f>
        <v>472.28346000000022</v>
      </c>
      <c r="P51" s="27">
        <f>FC_TRA_RAIL_E!P51+FC_TRA_ROAD_E!P51+FC_TRA_DAVI_E!P51+FC_TRA_DNAVI_E!P51+FC_TRA_PIPE_E!P51</f>
        <v>490.30839000000009</v>
      </c>
      <c r="Q51" s="27">
        <f>FC_TRA_RAIL_E!Q51+FC_TRA_ROAD_E!Q51+FC_TRA_DAVI_E!Q51+FC_TRA_DNAVI_E!Q51+FC_TRA_PIPE_E!Q51</f>
        <v>216.34965</v>
      </c>
      <c r="R51" s="27">
        <f>FC_TRA_RAIL_E!R51+FC_TRA_ROAD_E!R51+FC_TRA_DAVI_E!R51+FC_TRA_DNAVI_E!R51+FC_TRA_PIPE_E!R51</f>
        <v>216.70308</v>
      </c>
      <c r="S51" s="27">
        <f>FC_TRA_RAIL_E!S51+FC_TRA_ROAD_E!S51+FC_TRA_DAVI_E!S51+FC_TRA_DNAVI_E!S51+FC_TRA_PIPE_E!S51</f>
        <v>332.7795900000001</v>
      </c>
      <c r="T51" s="27">
        <f>FC_TRA_RAIL_E!T51+FC_TRA_ROAD_E!T51+FC_TRA_DAVI_E!T51+FC_TRA_DNAVI_E!T51+FC_TRA_PIPE_E!T51</f>
        <v>353.78343000000007</v>
      </c>
      <c r="U51" s="27">
        <f>FC_TRA_RAIL_E!U51+FC_TRA_ROAD_E!U51+FC_TRA_DAVI_E!U51+FC_TRA_DNAVI_E!U51+FC_TRA_PIPE_E!U51</f>
        <v>312.67830924000009</v>
      </c>
      <c r="V51" s="27">
        <f>FC_TRA_RAIL_E!V51+FC_TRA_ROAD_E!V51+FC_TRA_DAVI_E!V51+FC_TRA_DNAVI_E!V51+FC_TRA_PIPE_E!V51</f>
        <v>433.81391723999997</v>
      </c>
      <c r="W51" s="27">
        <f>FC_TRA_RAIL_E!W51+FC_TRA_ROAD_E!W51+FC_TRA_DAVI_E!W51+FC_TRA_DNAVI_E!W51+FC_TRA_PIPE_E!W51</f>
        <v>194.59068156000001</v>
      </c>
      <c r="X51" s="27">
        <f>FC_TRA_RAIL_E!X51+FC_TRA_ROAD_E!X51+FC_TRA_DAVI_E!X51+FC_TRA_DNAVI_E!X51+FC_TRA_PIPE_E!X51</f>
        <v>149.75253215999999</v>
      </c>
      <c r="Y51" s="27">
        <f>FC_TRA_RAIL_E!Y51+FC_TRA_ROAD_E!Y51+FC_TRA_DAVI_E!Y51+FC_TRA_DNAVI_E!Y51+FC_TRA_PIPE_E!Y51</f>
        <v>59.275058040000005</v>
      </c>
      <c r="Z51" s="27">
        <f>FC_TRA_RAIL_E!Z51+FC_TRA_ROAD_E!Z51+FC_TRA_DAVI_E!Z51+FC_TRA_DNAVI_E!Z51+FC_TRA_PIPE_E!Z51</f>
        <v>38.473380000000006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96.827382720000017</v>
      </c>
      <c r="E61" s="49">
        <f t="shared" si="32"/>
        <v>8.9208000000000016</v>
      </c>
      <c r="F61" s="49">
        <f t="shared" si="32"/>
        <v>5.947115039999999</v>
      </c>
      <c r="G61" s="49">
        <f t="shared" si="32"/>
        <v>2.973684959999999</v>
      </c>
      <c r="H61" s="49">
        <f t="shared" si="32"/>
        <v>33.098971680000012</v>
      </c>
      <c r="I61" s="49">
        <f t="shared" si="32"/>
        <v>131.53362768000002</v>
      </c>
      <c r="J61" s="49">
        <f t="shared" si="32"/>
        <v>181.02393215999996</v>
      </c>
      <c r="K61" s="49">
        <f t="shared" si="32"/>
        <v>219.77945567999998</v>
      </c>
      <c r="L61" s="49">
        <f t="shared" si="32"/>
        <v>251.10650159999997</v>
      </c>
      <c r="M61" s="49">
        <f t="shared" si="32"/>
        <v>289.57248144000005</v>
      </c>
      <c r="N61" s="49">
        <f t="shared" si="32"/>
        <v>289.486332</v>
      </c>
      <c r="O61" s="49">
        <f t="shared" si="32"/>
        <v>269.55675503999998</v>
      </c>
      <c r="P61" s="49">
        <f t="shared" si="32"/>
        <v>293.64291503999999</v>
      </c>
      <c r="Q61" s="49">
        <f t="shared" si="32"/>
        <v>396.81069263999984</v>
      </c>
      <c r="R61" s="49">
        <f t="shared" si="32"/>
        <v>426.58424495999986</v>
      </c>
      <c r="S61" s="49">
        <f t="shared" si="32"/>
        <v>429.08920560000018</v>
      </c>
      <c r="T61" s="49">
        <f t="shared" si="32"/>
        <v>443.04974784000018</v>
      </c>
      <c r="U61" s="49">
        <f t="shared" si="32"/>
        <v>444.37716287999996</v>
      </c>
      <c r="V61" s="49">
        <f t="shared" si="32"/>
        <v>465.26559839999999</v>
      </c>
      <c r="W61" s="49">
        <f t="shared" si="32"/>
        <v>460.20368159999992</v>
      </c>
      <c r="X61" s="49">
        <f t="shared" si="32"/>
        <v>478.70542079999996</v>
      </c>
      <c r="Y61" s="49">
        <f t="shared" ref="Y61:Z61" si="33">SUM(Y62:Y72)</f>
        <v>507.92282495999996</v>
      </c>
      <c r="Z61" s="49">
        <f t="shared" si="33"/>
        <v>489.29874336000006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  <c r="Y62" s="52">
        <f>FC_TRA_RAIL_E!Y62+FC_TRA_ROAD_E!Y62+FC_TRA_DAVI_E!Y62+FC_TRA_DNAVI_E!Y62+FC_TRA_PIPE_E!Y62</f>
        <v>0</v>
      </c>
      <c r="Z62" s="52">
        <f>FC_TRA_RAIL_E!Z62+FC_TRA_ROAD_E!Z62+FC_TRA_DAVI_E!Z62+FC_TRA_DNAVI_E!Z62+FC_TRA_PIPE_E!Z62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  <c r="Y64" s="52">
        <f>FC_TRA_RAIL_E!Y64+FC_TRA_ROAD_E!Y64+FC_TRA_DAVI_E!Y64+FC_TRA_DNAVI_E!Y64+FC_TRA_PIPE_E!Y64</f>
        <v>0</v>
      </c>
      <c r="Z64" s="52">
        <f>FC_TRA_RAIL_E!Z64+FC_TRA_ROAD_E!Z64+FC_TRA_DAVI_E!Z64+FC_TRA_DNAVI_E!Z64+FC_TRA_PIPE_E!Z64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  <c r="Y66" s="52">
        <f>FC_TRA_RAIL_E!Y66+FC_TRA_ROAD_E!Y66+FC_TRA_DAVI_E!Y66+FC_TRA_DNAVI_E!Y66+FC_TRA_PIPE_E!Y66</f>
        <v>0</v>
      </c>
      <c r="Z66" s="52">
        <f>FC_TRA_RAIL_E!Z66+FC_TRA_ROAD_E!Z66+FC_TRA_DAVI_E!Z66+FC_TRA_DNAVI_E!Z66+FC_TRA_PIPE_E!Z66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3.0159950399999991</v>
      </c>
      <c r="J67" s="52">
        <f>FC_TRA_RAIL_E!J67+FC_TRA_ROAD_E!J67+FC_TRA_DAVI_E!J67+FC_TRA_DNAVI_E!J67+FC_TRA_PIPE_E!J67</f>
        <v>31.668839999999989</v>
      </c>
      <c r="K67" s="52">
        <f>FC_TRA_RAIL_E!K67+FC_TRA_ROAD_E!K67+FC_TRA_DAVI_E!K67+FC_TRA_DNAVI_E!K67+FC_TRA_PIPE_E!K67</f>
        <v>34.986103199999995</v>
      </c>
      <c r="L67" s="52">
        <f>FC_TRA_RAIL_E!L67+FC_TRA_ROAD_E!L67+FC_TRA_DAVI_E!L67+FC_TRA_DNAVI_E!L67+FC_TRA_PIPE_E!L67</f>
        <v>73.766604959999967</v>
      </c>
      <c r="M67" s="52">
        <f>FC_TRA_RAIL_E!M67+FC_TRA_ROAD_E!M67+FC_TRA_DAVI_E!M67+FC_TRA_DNAVI_E!M67+FC_TRA_PIPE_E!M67</f>
        <v>70.651716480000005</v>
      </c>
      <c r="N67" s="52">
        <f>FC_TRA_RAIL_E!N67+FC_TRA_ROAD_E!N67+FC_TRA_DAVI_E!N67+FC_TRA_DNAVI_E!N67+FC_TRA_PIPE_E!N67</f>
        <v>59.285852640000009</v>
      </c>
      <c r="O67" s="52">
        <f>FC_TRA_RAIL_E!O67+FC_TRA_ROAD_E!O67+FC_TRA_DAVI_E!O67+FC_TRA_DNAVI_E!O67+FC_TRA_PIPE_E!O67</f>
        <v>52.781315039999988</v>
      </c>
      <c r="P67" s="52">
        <f>FC_TRA_RAIL_E!P67+FC_TRA_ROAD_E!P67+FC_TRA_DAVI_E!P67+FC_TRA_DNAVI_E!P67+FC_TRA_PIPE_E!P67</f>
        <v>52.781315039999988</v>
      </c>
      <c r="Q67" s="52">
        <f>FC_TRA_RAIL_E!Q67+FC_TRA_ROAD_E!Q67+FC_TRA_DAVI_E!Q67+FC_TRA_DNAVI_E!Q67+FC_TRA_PIPE_E!Q67</f>
        <v>72.861780960000004</v>
      </c>
      <c r="R67" s="52">
        <f>FC_TRA_RAIL_E!R67+FC_TRA_ROAD_E!R67+FC_TRA_DAVI_E!R67+FC_TRA_DNAVI_E!R67+FC_TRA_PIPE_E!R67</f>
        <v>67.968084959999999</v>
      </c>
      <c r="S67" s="52">
        <f>FC_TRA_RAIL_E!S67+FC_TRA_ROAD_E!S67+FC_TRA_DAVI_E!S67+FC_TRA_DNAVI_E!S67+FC_TRA_PIPE_E!S67</f>
        <v>46.090715039999999</v>
      </c>
      <c r="T67" s="52">
        <f>FC_TRA_RAIL_E!T67+FC_TRA_ROAD_E!T67+FC_TRA_DAVI_E!T67+FC_TRA_DNAVI_E!T67+FC_TRA_PIPE_E!T67</f>
        <v>57.98520000000002</v>
      </c>
      <c r="U67" s="52">
        <f>FC_TRA_RAIL_E!U67+FC_TRA_ROAD_E!U67+FC_TRA_DAVI_E!U67+FC_TRA_DNAVI_E!U67+FC_TRA_PIPE_E!U67</f>
        <v>52.038084960000006</v>
      </c>
      <c r="V67" s="52">
        <f>FC_TRA_RAIL_E!V67+FC_TRA_ROAD_E!V67+FC_TRA_DAVI_E!V67+FC_TRA_DNAVI_E!V67+FC_TRA_PIPE_E!V67</f>
        <v>58.81356000000001</v>
      </c>
      <c r="W67" s="52">
        <f>FC_TRA_RAIL_E!W67+FC_TRA_ROAD_E!W67+FC_TRA_DAVI_E!W67+FC_TRA_DNAVI_E!W67+FC_TRA_PIPE_E!W67</f>
        <v>76.910039999999995</v>
      </c>
      <c r="X67" s="52">
        <f>FC_TRA_RAIL_E!X67+FC_TRA_ROAD_E!X67+FC_TRA_DAVI_E!X67+FC_TRA_DNAVI_E!X67+FC_TRA_PIPE_E!X67</f>
        <v>77.313515039999999</v>
      </c>
      <c r="Y67" s="52">
        <f>FC_TRA_RAIL_E!Y67+FC_TRA_ROAD_E!Y67+FC_TRA_DAVI_E!Y67+FC_TRA_DNAVI_E!Y67+FC_TRA_PIPE_E!Y67</f>
        <v>83.26088495999997</v>
      </c>
      <c r="Z67" s="52">
        <f>FC_TRA_RAIL_E!Z67+FC_TRA_ROAD_E!Z67+FC_TRA_DAVI_E!Z67+FC_TRA_DNAVI_E!Z67+FC_TRA_PIPE_E!Z67</f>
        <v>114.69599999999998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  <c r="Y68" s="52">
        <f>FC_TRA_RAIL_E!Y68+FC_TRA_ROAD_E!Y68+FC_TRA_DAVI_E!Y68+FC_TRA_DNAVI_E!Y68+FC_TRA_PIPE_E!Y68</f>
        <v>0</v>
      </c>
      <c r="Z68" s="52">
        <f>FC_TRA_RAIL_E!Z68+FC_TRA_ROAD_E!Z68+FC_TRA_DAVI_E!Z68+FC_TRA_DNAVI_E!Z68+FC_TRA_PIPE_E!Z68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96.827382720000017</v>
      </c>
      <c r="E69" s="52">
        <f>FC_TRA_RAIL_E!E69+FC_TRA_ROAD_E!E69+FC_TRA_DAVI_E!E69+FC_TRA_DNAVI_E!E69+FC_TRA_PIPE_E!E69</f>
        <v>8.9208000000000016</v>
      </c>
      <c r="F69" s="52">
        <f>FC_TRA_RAIL_E!F69+FC_TRA_ROAD_E!F69+FC_TRA_DAVI_E!F69+FC_TRA_DNAVI_E!F69+FC_TRA_PIPE_E!F69</f>
        <v>5.947115039999999</v>
      </c>
      <c r="G69" s="52">
        <f>FC_TRA_RAIL_E!G69+FC_TRA_ROAD_E!G69+FC_TRA_DAVI_E!G69+FC_TRA_DNAVI_E!G69+FC_TRA_PIPE_E!G69</f>
        <v>2.973684959999999</v>
      </c>
      <c r="H69" s="52">
        <f>FC_TRA_RAIL_E!H69+FC_TRA_ROAD_E!H69+FC_TRA_DAVI_E!H69+FC_TRA_DNAVI_E!H69+FC_TRA_PIPE_E!H69</f>
        <v>33.098971680000012</v>
      </c>
      <c r="I69" s="52">
        <f>FC_TRA_RAIL_E!I69+FC_TRA_ROAD_E!I69+FC_TRA_DAVI_E!I69+FC_TRA_DNAVI_E!I69+FC_TRA_PIPE_E!I69</f>
        <v>128.51763264000002</v>
      </c>
      <c r="J69" s="52">
        <f>FC_TRA_RAIL_E!J69+FC_TRA_ROAD_E!J69+FC_TRA_DAVI_E!J69+FC_TRA_DNAVI_E!J69+FC_TRA_PIPE_E!J69</f>
        <v>149.35509215999997</v>
      </c>
      <c r="K69" s="52">
        <f>FC_TRA_RAIL_E!K69+FC_TRA_ROAD_E!K69+FC_TRA_DAVI_E!K69+FC_TRA_DNAVI_E!K69+FC_TRA_PIPE_E!K69</f>
        <v>184.79335247999998</v>
      </c>
      <c r="L69" s="52">
        <f>FC_TRA_RAIL_E!L69+FC_TRA_ROAD_E!L69+FC_TRA_DAVI_E!L69+FC_TRA_DNAVI_E!L69+FC_TRA_PIPE_E!L69</f>
        <v>177.33989664000001</v>
      </c>
      <c r="M69" s="52">
        <f>FC_TRA_RAIL_E!M69+FC_TRA_ROAD_E!M69+FC_TRA_DAVI_E!M69+FC_TRA_DNAVI_E!M69+FC_TRA_PIPE_E!M69</f>
        <v>218.92076496000001</v>
      </c>
      <c r="N69" s="52">
        <f>FC_TRA_RAIL_E!N69+FC_TRA_ROAD_E!N69+FC_TRA_DAVI_E!N69+FC_TRA_DNAVI_E!N69+FC_TRA_PIPE_E!N69</f>
        <v>230.20047935999997</v>
      </c>
      <c r="O69" s="52">
        <f>FC_TRA_RAIL_E!O69+FC_TRA_ROAD_E!O69+FC_TRA_DAVI_E!O69+FC_TRA_DNAVI_E!O69+FC_TRA_PIPE_E!O69</f>
        <v>216.77543999999997</v>
      </c>
      <c r="P69" s="52">
        <f>FC_TRA_RAIL_E!P69+FC_TRA_ROAD_E!P69+FC_TRA_DAVI_E!P69+FC_TRA_DNAVI_E!P69+FC_TRA_PIPE_E!P69</f>
        <v>240.86160000000001</v>
      </c>
      <c r="Q69" s="52">
        <f>FC_TRA_RAIL_E!Q69+FC_TRA_ROAD_E!Q69+FC_TRA_DAVI_E!Q69+FC_TRA_DNAVI_E!Q69+FC_TRA_PIPE_E!Q69</f>
        <v>323.94891167999987</v>
      </c>
      <c r="R69" s="52">
        <f>FC_TRA_RAIL_E!R69+FC_TRA_ROAD_E!R69+FC_TRA_DAVI_E!R69+FC_TRA_DNAVI_E!R69+FC_TRA_PIPE_E!R69</f>
        <v>358.61615999999987</v>
      </c>
      <c r="S69" s="52">
        <f>FC_TRA_RAIL_E!S69+FC_TRA_ROAD_E!S69+FC_TRA_DAVI_E!S69+FC_TRA_DNAVI_E!S69+FC_TRA_PIPE_E!S69</f>
        <v>382.99849056000016</v>
      </c>
      <c r="T69" s="52">
        <f>FC_TRA_RAIL_E!T69+FC_TRA_ROAD_E!T69+FC_TRA_DAVI_E!T69+FC_TRA_DNAVI_E!T69+FC_TRA_PIPE_E!T69</f>
        <v>385.06454784000016</v>
      </c>
      <c r="U69" s="52">
        <f>FC_TRA_RAIL_E!U69+FC_TRA_ROAD_E!U69+FC_TRA_DAVI_E!U69+FC_TRA_DNAVI_E!U69+FC_TRA_PIPE_E!U69</f>
        <v>392.33907791999997</v>
      </c>
      <c r="V69" s="52">
        <f>FC_TRA_RAIL_E!V69+FC_TRA_ROAD_E!V69+FC_TRA_DAVI_E!V69+FC_TRA_DNAVI_E!V69+FC_TRA_PIPE_E!V69</f>
        <v>406.45203839999999</v>
      </c>
      <c r="W69" s="52">
        <f>FC_TRA_RAIL_E!W69+FC_TRA_ROAD_E!W69+FC_TRA_DAVI_E!W69+FC_TRA_DNAVI_E!W69+FC_TRA_PIPE_E!W69</f>
        <v>383.29364159999994</v>
      </c>
      <c r="X69" s="52">
        <f>FC_TRA_RAIL_E!X69+FC_TRA_ROAD_E!X69+FC_TRA_DAVI_E!X69+FC_TRA_DNAVI_E!X69+FC_TRA_PIPE_E!X69</f>
        <v>401.39190575999999</v>
      </c>
      <c r="Y69" s="52">
        <f>FC_TRA_RAIL_E!Y69+FC_TRA_ROAD_E!Y69+FC_TRA_DAVI_E!Y69+FC_TRA_DNAVI_E!Y69+FC_TRA_PIPE_E!Y69</f>
        <v>424.66193999999996</v>
      </c>
      <c r="Z69" s="52">
        <f>FC_TRA_RAIL_E!Z69+FC_TRA_ROAD_E!Z69+FC_TRA_DAVI_E!Z69+FC_TRA_DNAVI_E!Z69+FC_TRA_PIPE_E!Z69</f>
        <v>374.60274336000009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  <c r="Y71" s="52">
        <f>FC_TRA_RAIL_E!Y71+FC_TRA_ROAD_E!Y71+FC_TRA_DAVI_E!Y71+FC_TRA_DNAVI_E!Y71+FC_TRA_PIPE_E!Y71</f>
        <v>0</v>
      </c>
      <c r="Z71" s="52">
        <f>FC_TRA_RAIL_E!Z71+FC_TRA_ROAD_E!Z71+FC_TRA_DAVI_E!Z71+FC_TRA_DNAVI_E!Z71+FC_TRA_PIPE_E!Z71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  <c r="Y72" s="55">
        <f>FC_TRA_RAIL_E!Y72+FC_TRA_ROAD_E!Y72+FC_TRA_DAVI_E!Y72+FC_TRA_DNAVI_E!Y72+FC_TRA_PIPE_E!Y72</f>
        <v>0</v>
      </c>
      <c r="Z72" s="55">
        <f>FC_TRA_RAIL_E!Z72+FC_TRA_ROAD_E!Z72+FC_TRA_DAVI_E!Z72+FC_TRA_DNAVI_E!Z72+FC_TRA_PIPE_E!Z72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  <c r="Y7" s="8">
        <f>FC_TRA_RAIL_MTU_E!Y7+FC_TRA_RAIL_CPT_E!Y7+FC_TRA_RAIL_HST_E!Y7+FC_TRA_RAIL_FRT_E!Y7</f>
        <v>0</v>
      </c>
      <c r="Z7" s="8">
        <f>FC_TRA_RAIL_MTU_E!Z7+FC_TRA_RAIL_CPT_E!Z7+FC_TRA_RAIL_HST_E!Z7+FC_TRA_RAIL_FRT_E!Z7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0</v>
      </c>
      <c r="D43" s="8">
        <f>FC_TRA_RAIL_MTU_E!D43+FC_TRA_RAIL_CPT_E!D43+FC_TRA_RAIL_HST_E!D43+FC_TRA_RAIL_FRT_E!D43</f>
        <v>0</v>
      </c>
      <c r="E43" s="8">
        <f>FC_TRA_RAIL_MTU_E!E43+FC_TRA_RAIL_CPT_E!E43+FC_TRA_RAIL_HST_E!E43+FC_TRA_RAIL_FRT_E!E43</f>
        <v>0</v>
      </c>
      <c r="F43" s="8">
        <f>FC_TRA_RAIL_MTU_E!F43+FC_TRA_RAIL_CPT_E!F43+FC_TRA_RAIL_HST_E!F43+FC_TRA_RAIL_FRT_E!F43</f>
        <v>0</v>
      </c>
      <c r="G43" s="8">
        <f>FC_TRA_RAIL_MTU_E!G43+FC_TRA_RAIL_CPT_E!G43+FC_TRA_RAIL_HST_E!G43+FC_TRA_RAIL_FRT_E!G43</f>
        <v>0</v>
      </c>
      <c r="H43" s="8">
        <f>FC_TRA_RAIL_MTU_E!H43+FC_TRA_RAIL_CPT_E!H43+FC_TRA_RAIL_HST_E!H43+FC_TRA_RAIL_FRT_E!H43</f>
        <v>0</v>
      </c>
      <c r="I43" s="8">
        <f>FC_TRA_RAIL_MTU_E!I43+FC_TRA_RAIL_CPT_E!I43+FC_TRA_RAIL_HST_E!I43+FC_TRA_RAIL_FRT_E!I43</f>
        <v>0</v>
      </c>
      <c r="J43" s="8">
        <f>FC_TRA_RAIL_MTU_E!J43+FC_TRA_RAIL_CPT_E!J43+FC_TRA_RAIL_HST_E!J43+FC_TRA_RAIL_FRT_E!J43</f>
        <v>0</v>
      </c>
      <c r="K43" s="8">
        <f>FC_TRA_RAIL_MTU_E!K43+FC_TRA_RAIL_CPT_E!K43+FC_TRA_RAIL_HST_E!K43+FC_TRA_RAIL_FRT_E!K43</f>
        <v>0</v>
      </c>
      <c r="L43" s="8">
        <f>FC_TRA_RAIL_MTU_E!L43+FC_TRA_RAIL_CPT_E!L43+FC_TRA_RAIL_HST_E!L43+FC_TRA_RAIL_FRT_E!L43</f>
        <v>0</v>
      </c>
      <c r="M43" s="8">
        <f>FC_TRA_RAIL_MTU_E!M43+FC_TRA_RAIL_CPT_E!M43+FC_TRA_RAIL_HST_E!M43+FC_TRA_RAIL_FRT_E!M43</f>
        <v>0</v>
      </c>
      <c r="N43" s="8">
        <f>FC_TRA_RAIL_MTU_E!N43+FC_TRA_RAIL_CPT_E!N43+FC_TRA_RAIL_HST_E!N43+FC_TRA_RAIL_FRT_E!N43</f>
        <v>0</v>
      </c>
      <c r="O43" s="8">
        <f>FC_TRA_RAIL_MTU_E!O43+FC_TRA_RAIL_CPT_E!O43+FC_TRA_RAIL_HST_E!O43+FC_TRA_RAIL_FRT_E!O43</f>
        <v>0</v>
      </c>
      <c r="P43" s="8">
        <f>FC_TRA_RAIL_MTU_E!P43+FC_TRA_RAIL_CPT_E!P43+FC_TRA_RAIL_HST_E!P43+FC_TRA_RAIL_FRT_E!P43</f>
        <v>0</v>
      </c>
      <c r="Q43" s="8">
        <f>FC_TRA_RAIL_MTU_E!Q43+FC_TRA_RAIL_CPT_E!Q43+FC_TRA_RAIL_HST_E!Q43+FC_TRA_RAIL_FRT_E!Q43</f>
        <v>0</v>
      </c>
      <c r="R43" s="8">
        <f>FC_TRA_RAIL_MTU_E!R43+FC_TRA_RAIL_CPT_E!R43+FC_TRA_RAIL_HST_E!R43+FC_TRA_RAIL_FRT_E!R43</f>
        <v>0</v>
      </c>
      <c r="S43" s="8">
        <f>FC_TRA_RAIL_MTU_E!S43+FC_TRA_RAIL_CPT_E!S43+FC_TRA_RAIL_HST_E!S43+FC_TRA_RAIL_FRT_E!S43</f>
        <v>0</v>
      </c>
      <c r="T43" s="8">
        <f>FC_TRA_RAIL_MTU_E!T43+FC_TRA_RAIL_CPT_E!T43+FC_TRA_RAIL_HST_E!T43+FC_TRA_RAIL_FRT_E!T43</f>
        <v>0</v>
      </c>
      <c r="U43" s="8">
        <f>FC_TRA_RAIL_MTU_E!U43+FC_TRA_RAIL_CPT_E!U43+FC_TRA_RAIL_HST_E!U43+FC_TRA_RAIL_FRT_E!U43</f>
        <v>0</v>
      </c>
      <c r="V43" s="8">
        <f>FC_TRA_RAIL_MTU_E!V43+FC_TRA_RAIL_CPT_E!V43+FC_TRA_RAIL_HST_E!V43+FC_TRA_RAIL_FRT_E!V43</f>
        <v>0</v>
      </c>
      <c r="W43" s="8">
        <f>FC_TRA_RAIL_MTU_E!W43+FC_TRA_RAIL_CPT_E!W43+FC_TRA_RAIL_HST_E!W43+FC_TRA_RAIL_FRT_E!W43</f>
        <v>0</v>
      </c>
      <c r="X43" s="8">
        <f>FC_TRA_RAIL_MTU_E!X43+FC_TRA_RAIL_CPT_E!X43+FC_TRA_RAIL_HST_E!X43+FC_TRA_RAIL_FRT_E!X43</f>
        <v>0</v>
      </c>
      <c r="Y43" s="8">
        <f>FC_TRA_RAIL_MTU_E!Y43+FC_TRA_RAIL_CPT_E!Y43+FC_TRA_RAIL_HST_E!Y43+FC_TRA_RAIL_FRT_E!Y43</f>
        <v>0</v>
      </c>
      <c r="Z43" s="8">
        <f>FC_TRA_RAIL_MTU_E!Z43+FC_TRA_RAIL_CPT_E!Z43+FC_TRA_RAIL_HST_E!Z43+FC_TRA_RAIL_FRT_E!Z43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  <c r="Y62" s="52">
        <f>FC_TRA_RAIL_MTU_E!Y62+FC_TRA_RAIL_CPT_E!Y62+FC_TRA_RAIL_HST_E!Y62+FC_TRA_RAIL_FRT_E!Y62</f>
        <v>0</v>
      </c>
      <c r="Z62" s="52">
        <f>FC_TRA_RAIL_MTU_E!Z62+FC_TRA_RAIL_CPT_E!Z62+FC_TRA_RAIL_HST_E!Z62+FC_TRA_RAIL_FRT_E!Z62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0</v>
      </c>
      <c r="Z68" s="52">
        <f>FC_TRA_RAIL_MTU_E!Z68+FC_TRA_RAIL_CPT_E!Z68+FC_TRA_RAIL_HST_E!Z68+FC_TRA_RAIL_FRT_E!Z68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  <c r="Y69" s="52">
        <f>FC_TRA_RAIL_MTU_E!Y69+FC_TRA_RAIL_CPT_E!Y69+FC_TRA_RAIL_HST_E!Y69+FC_TRA_RAIL_FRT_E!Y69</f>
        <v>0</v>
      </c>
      <c r="Z69" s="52">
        <f>FC_TRA_RAIL_MTU_E!Z69+FC_TRA_RAIL_CPT_E!Z69+FC_TRA_RAIL_HST_E!Z69+FC_TRA_RAIL_FRT_E!Z69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3986.4832493147997</v>
      </c>
      <c r="D2" s="21">
        <f t="shared" ref="D2:X2" si="0">SUM(D3,D17,D22,D25,D26,D51,D52)</f>
        <v>3979.4992860312</v>
      </c>
      <c r="E2" s="21">
        <f t="shared" si="0"/>
        <v>5031.7527426642346</v>
      </c>
      <c r="F2" s="21">
        <f t="shared" si="0"/>
        <v>4525.6873814171995</v>
      </c>
      <c r="G2" s="21">
        <f t="shared" si="0"/>
        <v>4494.0452270399992</v>
      </c>
      <c r="H2" s="21">
        <f t="shared" si="0"/>
        <v>5044.1471478648</v>
      </c>
      <c r="I2" s="21">
        <f t="shared" si="0"/>
        <v>5128.3466589780001</v>
      </c>
      <c r="J2" s="21">
        <f t="shared" si="0"/>
        <v>5638.0211494812002</v>
      </c>
      <c r="K2" s="21">
        <f t="shared" si="0"/>
        <v>6029.3905121303987</v>
      </c>
      <c r="L2" s="21">
        <f t="shared" si="0"/>
        <v>5352.2484494831988</v>
      </c>
      <c r="M2" s="21">
        <f t="shared" si="0"/>
        <v>6227.016520680002</v>
      </c>
      <c r="N2" s="21">
        <f t="shared" si="0"/>
        <v>6100.0931754000003</v>
      </c>
      <c r="O2" s="21">
        <f t="shared" si="0"/>
        <v>5923.8656623044017</v>
      </c>
      <c r="P2" s="21">
        <f t="shared" si="0"/>
        <v>5894.2247805288016</v>
      </c>
      <c r="Q2" s="21">
        <f t="shared" si="0"/>
        <v>5742.8407857132006</v>
      </c>
      <c r="R2" s="21">
        <f t="shared" si="0"/>
        <v>5671.4850490176013</v>
      </c>
      <c r="S2" s="21">
        <f t="shared" si="0"/>
        <v>6309.6905419451996</v>
      </c>
      <c r="T2" s="21">
        <f t="shared" si="0"/>
        <v>7336.0740354444015</v>
      </c>
      <c r="U2" s="21">
        <f t="shared" si="0"/>
        <v>7311.6956100491961</v>
      </c>
      <c r="V2" s="21">
        <f t="shared" si="0"/>
        <v>7285.270094330398</v>
      </c>
      <c r="W2" s="21">
        <f t="shared" si="0"/>
        <v>6693.1453005408011</v>
      </c>
      <c r="X2" s="21">
        <f t="shared" si="0"/>
        <v>7114.7519450207992</v>
      </c>
      <c r="Y2" s="21">
        <f t="shared" ref="Y2:Z2" si="1">SUM(Y3,Y17,Y22,Y25,Y26,Y51,Y52)</f>
        <v>7315.0006599539984</v>
      </c>
      <c r="Z2" s="21">
        <f t="shared" si="1"/>
        <v>7232.966907156002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3986.4832493147997</v>
      </c>
      <c r="D26" s="27">
        <f t="shared" ref="D26:W26" si="20">SUM(D27,D33)</f>
        <v>3972.1782360312</v>
      </c>
      <c r="E26" s="27">
        <f t="shared" si="20"/>
        <v>5028.622362664235</v>
      </c>
      <c r="F26" s="27">
        <f t="shared" si="20"/>
        <v>4516.4477114171996</v>
      </c>
      <c r="G26" s="27">
        <f t="shared" si="20"/>
        <v>4480.2109670399996</v>
      </c>
      <c r="H26" s="27">
        <f t="shared" si="20"/>
        <v>5025.6173178647996</v>
      </c>
      <c r="I26" s="27">
        <f t="shared" si="20"/>
        <v>5117.4913089780002</v>
      </c>
      <c r="J26" s="27">
        <f t="shared" si="20"/>
        <v>5595.4075894812004</v>
      </c>
      <c r="K26" s="27">
        <f t="shared" si="20"/>
        <v>6010.3557821303984</v>
      </c>
      <c r="L26" s="27">
        <f t="shared" si="20"/>
        <v>5333.6176394831991</v>
      </c>
      <c r="M26" s="27">
        <f t="shared" si="20"/>
        <v>6203.8921006800019</v>
      </c>
      <c r="N26" s="27">
        <f t="shared" si="20"/>
        <v>6074.6462154000001</v>
      </c>
      <c r="O26" s="27">
        <f t="shared" si="20"/>
        <v>5902.5083923044012</v>
      </c>
      <c r="P26" s="27">
        <f t="shared" si="20"/>
        <v>5877.058180528802</v>
      </c>
      <c r="Q26" s="27">
        <f t="shared" si="20"/>
        <v>5722.8972357132006</v>
      </c>
      <c r="R26" s="27">
        <f t="shared" si="20"/>
        <v>5653.561099017601</v>
      </c>
      <c r="S26" s="27">
        <f t="shared" si="20"/>
        <v>6293.0288419451999</v>
      </c>
      <c r="T26" s="27">
        <f t="shared" si="20"/>
        <v>7319.4628254444015</v>
      </c>
      <c r="U26" s="27">
        <f t="shared" si="20"/>
        <v>7297.1042020091963</v>
      </c>
      <c r="V26" s="27">
        <f t="shared" si="20"/>
        <v>7269.8704423703985</v>
      </c>
      <c r="W26" s="27">
        <f t="shared" si="20"/>
        <v>6675.4735985808011</v>
      </c>
      <c r="X26" s="27">
        <f t="shared" ref="X26:Z26" si="21">SUM(X27,X33)</f>
        <v>7097.5853450207997</v>
      </c>
      <c r="Y26" s="27">
        <f t="shared" si="21"/>
        <v>7295.9659299539981</v>
      </c>
      <c r="Z26" s="27">
        <f t="shared" si="21"/>
        <v>7215.3963871560018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3986.4832493147997</v>
      </c>
      <c r="D33" s="19">
        <f t="shared" ref="D33:W33" si="26">SUM(D34:D50)</f>
        <v>3972.1782360312</v>
      </c>
      <c r="E33" s="19">
        <f t="shared" si="26"/>
        <v>5028.622362664235</v>
      </c>
      <c r="F33" s="19">
        <f t="shared" si="26"/>
        <v>4516.4477114171996</v>
      </c>
      <c r="G33" s="19">
        <f t="shared" si="26"/>
        <v>4480.2109670399996</v>
      </c>
      <c r="H33" s="19">
        <f t="shared" si="26"/>
        <v>5025.6173178647996</v>
      </c>
      <c r="I33" s="19">
        <f t="shared" si="26"/>
        <v>5117.4913089780002</v>
      </c>
      <c r="J33" s="19">
        <f t="shared" si="26"/>
        <v>5595.4075894812004</v>
      </c>
      <c r="K33" s="19">
        <f t="shared" si="26"/>
        <v>6010.3557821303984</v>
      </c>
      <c r="L33" s="19">
        <f t="shared" si="26"/>
        <v>5333.6176394831991</v>
      </c>
      <c r="M33" s="19">
        <f t="shared" si="26"/>
        <v>6203.8921006800019</v>
      </c>
      <c r="N33" s="19">
        <f t="shared" si="26"/>
        <v>6074.6462154000001</v>
      </c>
      <c r="O33" s="19">
        <f t="shared" si="26"/>
        <v>5902.5083923044012</v>
      </c>
      <c r="P33" s="19">
        <f t="shared" si="26"/>
        <v>5877.058180528802</v>
      </c>
      <c r="Q33" s="19">
        <f t="shared" si="26"/>
        <v>5722.8972357132006</v>
      </c>
      <c r="R33" s="19">
        <f t="shared" si="26"/>
        <v>5653.561099017601</v>
      </c>
      <c r="S33" s="19">
        <f t="shared" si="26"/>
        <v>6293.0288419451999</v>
      </c>
      <c r="T33" s="19">
        <f t="shared" si="26"/>
        <v>7319.4628254444015</v>
      </c>
      <c r="U33" s="19">
        <f t="shared" si="26"/>
        <v>7297.1042020091963</v>
      </c>
      <c r="V33" s="19">
        <f t="shared" si="26"/>
        <v>7269.8704423703985</v>
      </c>
      <c r="W33" s="19">
        <f t="shared" si="26"/>
        <v>6675.4735985808011</v>
      </c>
      <c r="X33" s="19">
        <f t="shared" ref="X33:Z33" si="27">SUM(X34:X50)</f>
        <v>7097.5853450207997</v>
      </c>
      <c r="Y33" s="19">
        <f t="shared" si="27"/>
        <v>7295.9659299539981</v>
      </c>
      <c r="Z33" s="19">
        <f t="shared" si="27"/>
        <v>7215.3963871560018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0</v>
      </c>
      <c r="D36" s="8">
        <f>FC_TRA_ROAD_P2W_E!D36+FC_TRA_ROAD_CAR_E!D36+FC_TRA_ROAD_BUS_E!D36+FC_TRA_ROAD_LCV_E!D36+FC_TRA_ROAD_HGV_E!D36</f>
        <v>0</v>
      </c>
      <c r="E36" s="8">
        <f>FC_TRA_ROAD_P2W_E!E36+FC_TRA_ROAD_CAR_E!E36+FC_TRA_ROAD_BUS_E!E36+FC_TRA_ROAD_LCV_E!E36+FC_TRA_ROAD_HGV_E!E36</f>
        <v>0</v>
      </c>
      <c r="F36" s="8">
        <f>FC_TRA_ROAD_P2W_E!F36+FC_TRA_ROAD_CAR_E!F36+FC_TRA_ROAD_BUS_E!F36+FC_TRA_ROAD_LCV_E!F36+FC_TRA_ROAD_HGV_E!F36</f>
        <v>0</v>
      </c>
      <c r="G36" s="8">
        <f>FC_TRA_ROAD_P2W_E!G36+FC_TRA_ROAD_CAR_E!G36+FC_TRA_ROAD_BUS_E!G36+FC_TRA_ROAD_LCV_E!G36+FC_TRA_ROAD_HGV_E!G36</f>
        <v>0</v>
      </c>
      <c r="H36" s="8">
        <f>FC_TRA_ROAD_P2W_E!H36+FC_TRA_ROAD_CAR_E!H36+FC_TRA_ROAD_BUS_E!H36+FC_TRA_ROAD_LCV_E!H36+FC_TRA_ROAD_HGV_E!H36</f>
        <v>2.9026504799999988</v>
      </c>
      <c r="I36" s="8">
        <f>FC_TRA_ROAD_P2W_E!I36+FC_TRA_ROAD_CAR_E!I36+FC_TRA_ROAD_BUS_E!I36+FC_TRA_ROAD_LCV_E!I36+FC_TRA_ROAD_HGV_E!I36</f>
        <v>2.9026504799999988</v>
      </c>
      <c r="J36" s="8">
        <f>FC_TRA_ROAD_P2W_E!J36+FC_TRA_ROAD_CAR_E!J36+FC_TRA_ROAD_BUS_E!J36+FC_TRA_ROAD_LCV_E!J36+FC_TRA_ROAD_HGV_E!J36</f>
        <v>2.9026504799999988</v>
      </c>
      <c r="K36" s="8">
        <f>FC_TRA_ROAD_P2W_E!K36+FC_TRA_ROAD_CAR_E!K36+FC_TRA_ROAD_BUS_E!K36+FC_TRA_ROAD_LCV_E!K36+FC_TRA_ROAD_HGV_E!K36</f>
        <v>2.9026504799999988</v>
      </c>
      <c r="L36" s="8">
        <f>FC_TRA_ROAD_P2W_E!L36+FC_TRA_ROAD_CAR_E!L36+FC_TRA_ROAD_BUS_E!L36+FC_TRA_ROAD_LCV_E!L36+FC_TRA_ROAD_HGV_E!L36</f>
        <v>2.9026504799999988</v>
      </c>
      <c r="M36" s="8">
        <f>FC_TRA_ROAD_P2W_E!M36+FC_TRA_ROAD_CAR_E!M36+FC_TRA_ROAD_BUS_E!M36+FC_TRA_ROAD_LCV_E!M36+FC_TRA_ROAD_HGV_E!M36</f>
        <v>5.8053009600000003</v>
      </c>
      <c r="N36" s="8">
        <f>FC_TRA_ROAD_P2W_E!N36+FC_TRA_ROAD_CAR_E!N36+FC_TRA_ROAD_BUS_E!N36+FC_TRA_ROAD_LCV_E!N36+FC_TRA_ROAD_HGV_E!N36</f>
        <v>84.175500959999994</v>
      </c>
      <c r="O36" s="8">
        <f>FC_TRA_ROAD_P2W_E!O36+FC_TRA_ROAD_CAR_E!O36+FC_TRA_ROAD_BUS_E!O36+FC_TRA_ROAD_LCV_E!O36+FC_TRA_ROAD_HGV_E!O36</f>
        <v>89.980574759999996</v>
      </c>
      <c r="P36" s="8">
        <f>FC_TRA_ROAD_P2W_E!P36+FC_TRA_ROAD_CAR_E!P36+FC_TRA_ROAD_BUS_E!P36+FC_TRA_ROAD_LCV_E!P36+FC_TRA_ROAD_HGV_E!P36</f>
        <v>95.785875720000021</v>
      </c>
      <c r="Q36" s="8">
        <f>FC_TRA_ROAD_P2W_E!Q36+FC_TRA_ROAD_CAR_E!Q36+FC_TRA_ROAD_BUS_E!Q36+FC_TRA_ROAD_LCV_E!Q36+FC_TRA_ROAD_HGV_E!Q36</f>
        <v>87.077924280000005</v>
      </c>
      <c r="R36" s="8">
        <f>FC_TRA_ROAD_P2W_E!R36+FC_TRA_ROAD_CAR_E!R36+FC_TRA_ROAD_BUS_E!R36+FC_TRA_ROAD_LCV_E!R36+FC_TRA_ROAD_HGV_E!R36</f>
        <v>98.68829903999999</v>
      </c>
      <c r="S36" s="8">
        <f>FC_TRA_ROAD_P2W_E!S36+FC_TRA_ROAD_CAR_E!S36+FC_TRA_ROAD_BUS_E!S36+FC_TRA_ROAD_LCV_E!S36+FC_TRA_ROAD_HGV_E!S36</f>
        <v>95.785875720000007</v>
      </c>
      <c r="T36" s="8">
        <f>FC_TRA_ROAD_P2W_E!T36+FC_TRA_ROAD_CAR_E!T36+FC_TRA_ROAD_BUS_E!T36+FC_TRA_ROAD_LCV_E!T36+FC_TRA_ROAD_HGV_E!T36</f>
        <v>89.980574759999982</v>
      </c>
      <c r="U36" s="8">
        <f>FC_TRA_ROAD_P2W_E!U36+FC_TRA_ROAD_CAR_E!U36+FC_TRA_ROAD_BUS_E!U36+FC_TRA_ROAD_LCV_E!U36+FC_TRA_ROAD_HGV_E!U36</f>
        <v>92.883225240000016</v>
      </c>
      <c r="V36" s="8">
        <f>FC_TRA_ROAD_P2W_E!V36+FC_TRA_ROAD_CAR_E!V36+FC_TRA_ROAD_BUS_E!V36+FC_TRA_ROAD_LCV_E!V36+FC_TRA_ROAD_HGV_E!V36</f>
        <v>92.88322524000003</v>
      </c>
      <c r="W36" s="8">
        <f>FC_TRA_ROAD_P2W_E!W36+FC_TRA_ROAD_CAR_E!W36+FC_TRA_ROAD_BUS_E!W36+FC_TRA_ROAD_LCV_E!W36+FC_TRA_ROAD_HGV_E!W36</f>
        <v>89.980574759999996</v>
      </c>
      <c r="X36" s="8">
        <f>FC_TRA_ROAD_P2W_E!X36+FC_TRA_ROAD_CAR_E!X36+FC_TRA_ROAD_BUS_E!X36+FC_TRA_ROAD_LCV_E!X36+FC_TRA_ROAD_HGV_E!X36</f>
        <v>98.688299040000004</v>
      </c>
      <c r="Y36" s="8">
        <f>FC_TRA_ROAD_P2W_E!Y36+FC_TRA_ROAD_CAR_E!Y36+FC_TRA_ROAD_BUS_E!Y36+FC_TRA_ROAD_LCV_E!Y36+FC_TRA_ROAD_HGV_E!Y36</f>
        <v>98.688299040000004</v>
      </c>
      <c r="Z36" s="8">
        <f>FC_TRA_ROAD_P2W_E!Z36+FC_TRA_ROAD_CAR_E!Z36+FC_TRA_ROAD_BUS_E!Z36+FC_TRA_ROAD_LCV_E!Z36+FC_TRA_ROAD_HGV_E!Z36</f>
        <v>101.59094952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1755.40365</v>
      </c>
      <c r="D37" s="8">
        <f>FC_TRA_ROAD_P2W_E!D37+FC_TRA_ROAD_CAR_E!D37+FC_TRA_ROAD_BUS_E!D37+FC_TRA_ROAD_LCV_E!D37+FC_TRA_ROAD_HGV_E!D37</f>
        <v>1843.8013994400001</v>
      </c>
      <c r="E37" s="8">
        <f>FC_TRA_ROAD_P2W_E!E37+FC_TRA_ROAD_CAR_E!E37+FC_TRA_ROAD_BUS_E!E37+FC_TRA_ROAD_LCV_E!E37+FC_TRA_ROAD_HGV_E!E37</f>
        <v>2170.8225277199995</v>
      </c>
      <c r="F37" s="8">
        <f>FC_TRA_ROAD_P2W_E!F37+FC_TRA_ROAD_CAR_E!F37+FC_TRA_ROAD_BUS_E!F37+FC_TRA_ROAD_LCV_E!F37+FC_TRA_ROAD_HGV_E!F37</f>
        <v>2012.4304199999999</v>
      </c>
      <c r="G37" s="8">
        <f>FC_TRA_ROAD_P2W_E!G37+FC_TRA_ROAD_CAR_E!G37+FC_TRA_ROAD_BUS_E!G37+FC_TRA_ROAD_LCV_E!G37+FC_TRA_ROAD_HGV_E!G37</f>
        <v>1837.7362911600001</v>
      </c>
      <c r="H37" s="8">
        <f>FC_TRA_ROAD_P2W_E!H37+FC_TRA_ROAD_CAR_E!H37+FC_TRA_ROAD_BUS_E!H37+FC_TRA_ROAD_LCV_E!H37+FC_TRA_ROAD_HGV_E!H37</f>
        <v>1934.7782731199998</v>
      </c>
      <c r="I37" s="8">
        <f>FC_TRA_ROAD_P2W_E!I37+FC_TRA_ROAD_CAR_E!I37+FC_TRA_ROAD_BUS_E!I37+FC_TRA_ROAD_LCV_E!I37+FC_TRA_ROAD_HGV_E!I37</f>
        <v>1833.3035305200001</v>
      </c>
      <c r="J37" s="8">
        <f>FC_TRA_ROAD_P2W_E!J37+FC_TRA_ROAD_CAR_E!J37+FC_TRA_ROAD_BUS_E!J37+FC_TRA_ROAD_LCV_E!J37+FC_TRA_ROAD_HGV_E!J37</f>
        <v>1859.0067064800005</v>
      </c>
      <c r="K37" s="8">
        <f>FC_TRA_ROAD_P2W_E!K37+FC_TRA_ROAD_CAR_E!K37+FC_TRA_ROAD_BUS_E!K37+FC_TRA_ROAD_LCV_E!K37+FC_TRA_ROAD_HGV_E!K37</f>
        <v>1970.8089231599999</v>
      </c>
      <c r="L37" s="8">
        <f>FC_TRA_ROAD_P2W_E!L37+FC_TRA_ROAD_CAR_E!L37+FC_TRA_ROAD_BUS_E!L37+FC_TRA_ROAD_LCV_E!L37+FC_TRA_ROAD_HGV_E!L37</f>
        <v>1771.34342616</v>
      </c>
      <c r="M37" s="8">
        <f>FC_TRA_ROAD_P2W_E!M37+FC_TRA_ROAD_CAR_E!M37+FC_TRA_ROAD_BUS_E!M37+FC_TRA_ROAD_LCV_E!M37+FC_TRA_ROAD_HGV_E!M37</f>
        <v>1739.4212127599999</v>
      </c>
      <c r="N37" s="8">
        <f>FC_TRA_ROAD_P2W_E!N37+FC_TRA_ROAD_CAR_E!N37+FC_TRA_ROAD_BUS_E!N37+FC_TRA_ROAD_LCV_E!N37+FC_TRA_ROAD_HGV_E!N37</f>
        <v>1653.5050408799996</v>
      </c>
      <c r="O37" s="8">
        <f>FC_TRA_ROAD_P2W_E!O37+FC_TRA_ROAD_CAR_E!O37+FC_TRA_ROAD_BUS_E!O37+FC_TRA_ROAD_LCV_E!O37+FC_TRA_ROAD_HGV_E!O37</f>
        <v>1609.557642</v>
      </c>
      <c r="P37" s="8">
        <f>FC_TRA_ROAD_P2W_E!P37+FC_TRA_ROAD_CAR_E!P37+FC_TRA_ROAD_BUS_E!P37+FC_TRA_ROAD_LCV_E!P37+FC_TRA_ROAD_HGV_E!P37</f>
        <v>1632.58813872</v>
      </c>
      <c r="Q37" s="8">
        <f>FC_TRA_ROAD_P2W_E!Q37+FC_TRA_ROAD_CAR_E!Q37+FC_TRA_ROAD_BUS_E!Q37+FC_TRA_ROAD_LCV_E!Q37+FC_TRA_ROAD_HGV_E!Q37</f>
        <v>1600.41619584</v>
      </c>
      <c r="R37" s="8">
        <f>FC_TRA_ROAD_P2W_E!R37+FC_TRA_ROAD_CAR_E!R37+FC_TRA_ROAD_BUS_E!R37+FC_TRA_ROAD_LCV_E!R37+FC_TRA_ROAD_HGV_E!R37</f>
        <v>1673.5914241200001</v>
      </c>
      <c r="S37" s="8">
        <f>FC_TRA_ROAD_P2W_E!S37+FC_TRA_ROAD_CAR_E!S37+FC_TRA_ROAD_BUS_E!S37+FC_TRA_ROAD_LCV_E!S37+FC_TRA_ROAD_HGV_E!S37</f>
        <v>1767.8808932399998</v>
      </c>
      <c r="T37" s="8">
        <f>FC_TRA_ROAD_P2W_E!T37+FC_TRA_ROAD_CAR_E!T37+FC_TRA_ROAD_BUS_E!T37+FC_TRA_ROAD_LCV_E!T37+FC_TRA_ROAD_HGV_E!T37</f>
        <v>1767.5186482799998</v>
      </c>
      <c r="U37" s="8">
        <f>FC_TRA_ROAD_P2W_E!U37+FC_TRA_ROAD_CAR_E!U37+FC_TRA_ROAD_BUS_E!U37+FC_TRA_ROAD_LCV_E!U37+FC_TRA_ROAD_HGV_E!U37</f>
        <v>1656.2767636799995</v>
      </c>
      <c r="V37" s="8">
        <f>FC_TRA_ROAD_P2W_E!V37+FC_TRA_ROAD_CAR_E!V37+FC_TRA_ROAD_BUS_E!V37+FC_TRA_ROAD_LCV_E!V37+FC_TRA_ROAD_HGV_E!V37</f>
        <v>1592.3395303200002</v>
      </c>
      <c r="W37" s="8">
        <f>FC_TRA_ROAD_P2W_E!W37+FC_TRA_ROAD_CAR_E!W37+FC_TRA_ROAD_BUS_E!W37+FC_TRA_ROAD_LCV_E!W37+FC_TRA_ROAD_HGV_E!W37</f>
        <v>1461.3540480000001</v>
      </c>
      <c r="X37" s="8">
        <f>FC_TRA_ROAD_P2W_E!X37+FC_TRA_ROAD_CAR_E!X37+FC_TRA_ROAD_BUS_E!X37+FC_TRA_ROAD_LCV_E!X37+FC_TRA_ROAD_HGV_E!X37</f>
        <v>1488.6189687599999</v>
      </c>
      <c r="Y37" s="8">
        <f>FC_TRA_ROAD_P2W_E!Y37+FC_TRA_ROAD_CAR_E!Y37+FC_TRA_ROAD_BUS_E!Y37+FC_TRA_ROAD_LCV_E!Y37+FC_TRA_ROAD_HGV_E!Y37</f>
        <v>1564.5816370799998</v>
      </c>
      <c r="Z37" s="8">
        <f>FC_TRA_ROAD_P2W_E!Z37+FC_TRA_ROAD_CAR_E!Z37+FC_TRA_ROAD_BUS_E!Z37+FC_TRA_ROAD_LCV_E!Z37+FC_TRA_ROAD_HGV_E!Z37</f>
        <v>1689.1906600799998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  <c r="Y41" s="8">
        <f>FC_TRA_ROAD_P2W_E!Y41+FC_TRA_ROAD_CAR_E!Y41+FC_TRA_ROAD_BUS_E!Y41+FC_TRA_ROAD_LCV_E!Y41+FC_TRA_ROAD_HGV_E!Y41</f>
        <v>0</v>
      </c>
      <c r="Z41" s="8">
        <f>FC_TRA_ROAD_P2W_E!Z41+FC_TRA_ROAD_CAR_E!Z41+FC_TRA_ROAD_BUS_E!Z41+FC_TRA_ROAD_LCV_E!Z41+FC_TRA_ROAD_HGV_E!Z41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2231.0795993147995</v>
      </c>
      <c r="D43" s="8">
        <f>FC_TRA_ROAD_P2W_E!D43+FC_TRA_ROAD_CAR_E!D43+FC_TRA_ROAD_BUS_E!D43+FC_TRA_ROAD_LCV_E!D43+FC_TRA_ROAD_HGV_E!D43</f>
        <v>2128.3768365911997</v>
      </c>
      <c r="E43" s="8">
        <f>FC_TRA_ROAD_P2W_E!E43+FC_TRA_ROAD_CAR_E!E43+FC_TRA_ROAD_BUS_E!E43+FC_TRA_ROAD_LCV_E!E43+FC_TRA_ROAD_HGV_E!E43</f>
        <v>2857.799834944236</v>
      </c>
      <c r="F43" s="8">
        <f>FC_TRA_ROAD_P2W_E!F43+FC_TRA_ROAD_CAR_E!F43+FC_TRA_ROAD_BUS_E!F43+FC_TRA_ROAD_LCV_E!F43+FC_TRA_ROAD_HGV_E!F43</f>
        <v>2504.0172914171999</v>
      </c>
      <c r="G43" s="8">
        <f>FC_TRA_ROAD_P2W_E!G43+FC_TRA_ROAD_CAR_E!G43+FC_TRA_ROAD_BUS_E!G43+FC_TRA_ROAD_LCV_E!G43+FC_TRA_ROAD_HGV_E!G43</f>
        <v>2642.4746758799997</v>
      </c>
      <c r="H43" s="8">
        <f>FC_TRA_ROAD_P2W_E!H43+FC_TRA_ROAD_CAR_E!H43+FC_TRA_ROAD_BUS_E!H43+FC_TRA_ROAD_LCV_E!H43+FC_TRA_ROAD_HGV_E!H43</f>
        <v>3087.9363942647997</v>
      </c>
      <c r="I43" s="8">
        <f>FC_TRA_ROAD_P2W_E!I43+FC_TRA_ROAD_CAR_E!I43+FC_TRA_ROAD_BUS_E!I43+FC_TRA_ROAD_LCV_E!I43+FC_TRA_ROAD_HGV_E!I43</f>
        <v>3281.2851279780007</v>
      </c>
      <c r="J43" s="8">
        <f>FC_TRA_ROAD_P2W_E!J43+FC_TRA_ROAD_CAR_E!J43+FC_TRA_ROAD_BUS_E!J43+FC_TRA_ROAD_LCV_E!J43+FC_TRA_ROAD_HGV_E!J43</f>
        <v>3733.4982325212</v>
      </c>
      <c r="K43" s="8">
        <f>FC_TRA_ROAD_P2W_E!K43+FC_TRA_ROAD_CAR_E!K43+FC_TRA_ROAD_BUS_E!K43+FC_TRA_ROAD_LCV_E!K43+FC_TRA_ROAD_HGV_E!K43</f>
        <v>4036.6442084903983</v>
      </c>
      <c r="L43" s="8">
        <f>FC_TRA_ROAD_P2W_E!L43+FC_TRA_ROAD_CAR_E!L43+FC_TRA_ROAD_BUS_E!L43+FC_TRA_ROAD_LCV_E!L43+FC_TRA_ROAD_HGV_E!L43</f>
        <v>3559.3715628431992</v>
      </c>
      <c r="M43" s="8">
        <f>FC_TRA_ROAD_P2W_E!M43+FC_TRA_ROAD_CAR_E!M43+FC_TRA_ROAD_BUS_E!M43+FC_TRA_ROAD_LCV_E!M43+FC_TRA_ROAD_HGV_E!M43</f>
        <v>4458.6655869600017</v>
      </c>
      <c r="N43" s="8">
        <f>FC_TRA_ROAD_P2W_E!N43+FC_TRA_ROAD_CAR_E!N43+FC_TRA_ROAD_BUS_E!N43+FC_TRA_ROAD_LCV_E!N43+FC_TRA_ROAD_HGV_E!N43</f>
        <v>4336.9656735600001</v>
      </c>
      <c r="O43" s="8">
        <f>FC_TRA_ROAD_P2W_E!O43+FC_TRA_ROAD_CAR_E!O43+FC_TRA_ROAD_BUS_E!O43+FC_TRA_ROAD_LCV_E!O43+FC_TRA_ROAD_HGV_E!O43</f>
        <v>4202.9701755444012</v>
      </c>
      <c r="P43" s="8">
        <f>FC_TRA_ROAD_P2W_E!P43+FC_TRA_ROAD_CAR_E!P43+FC_TRA_ROAD_BUS_E!P43+FC_TRA_ROAD_LCV_E!P43+FC_TRA_ROAD_HGV_E!P43</f>
        <v>4148.6841660888022</v>
      </c>
      <c r="Q43" s="8">
        <f>FC_TRA_ROAD_P2W_E!Q43+FC_TRA_ROAD_CAR_E!Q43+FC_TRA_ROAD_BUS_E!Q43+FC_TRA_ROAD_LCV_E!Q43+FC_TRA_ROAD_HGV_E!Q43</f>
        <v>4035.4031155932012</v>
      </c>
      <c r="R43" s="8">
        <f>FC_TRA_ROAD_P2W_E!R43+FC_TRA_ROAD_CAR_E!R43+FC_TRA_ROAD_BUS_E!R43+FC_TRA_ROAD_LCV_E!R43+FC_TRA_ROAD_HGV_E!R43</f>
        <v>3881.2813758576008</v>
      </c>
      <c r="S43" s="8">
        <f>FC_TRA_ROAD_P2W_E!S43+FC_TRA_ROAD_CAR_E!S43+FC_TRA_ROAD_BUS_E!S43+FC_TRA_ROAD_LCV_E!S43+FC_TRA_ROAD_HGV_E!S43</f>
        <v>4429.3620729852</v>
      </c>
      <c r="T43" s="8">
        <f>FC_TRA_ROAD_P2W_E!T43+FC_TRA_ROAD_CAR_E!T43+FC_TRA_ROAD_BUS_E!T43+FC_TRA_ROAD_LCV_E!T43+FC_TRA_ROAD_HGV_E!T43</f>
        <v>5461.9636024044012</v>
      </c>
      <c r="U43" s="8">
        <f>FC_TRA_ROAD_P2W_E!U43+FC_TRA_ROAD_CAR_E!U43+FC_TRA_ROAD_BUS_E!U43+FC_TRA_ROAD_LCV_E!U43+FC_TRA_ROAD_HGV_E!U43</f>
        <v>5547.9442130891966</v>
      </c>
      <c r="V43" s="8">
        <f>FC_TRA_ROAD_P2W_E!V43+FC_TRA_ROAD_CAR_E!V43+FC_TRA_ROAD_BUS_E!V43+FC_TRA_ROAD_LCV_E!V43+FC_TRA_ROAD_HGV_E!V43</f>
        <v>5584.6476868103982</v>
      </c>
      <c r="W43" s="8">
        <f>FC_TRA_ROAD_P2W_E!W43+FC_TRA_ROAD_CAR_E!W43+FC_TRA_ROAD_BUS_E!W43+FC_TRA_ROAD_LCV_E!W43+FC_TRA_ROAD_HGV_E!W43</f>
        <v>5124.1389758208006</v>
      </c>
      <c r="X43" s="8">
        <f>FC_TRA_ROAD_P2W_E!X43+FC_TRA_ROAD_CAR_E!X43+FC_TRA_ROAD_BUS_E!X43+FC_TRA_ROAD_LCV_E!X43+FC_TRA_ROAD_HGV_E!X43</f>
        <v>5510.2780772207998</v>
      </c>
      <c r="Y43" s="8">
        <f>FC_TRA_ROAD_P2W_E!Y43+FC_TRA_ROAD_CAR_E!Y43+FC_TRA_ROAD_BUS_E!Y43+FC_TRA_ROAD_LCV_E!Y43+FC_TRA_ROAD_HGV_E!Y43</f>
        <v>5632.6959938339978</v>
      </c>
      <c r="Z43" s="8">
        <f>FC_TRA_ROAD_P2W_E!Z43+FC_TRA_ROAD_CAR_E!Z43+FC_TRA_ROAD_BUS_E!Z43+FC_TRA_ROAD_LCV_E!Z43+FC_TRA_ROAD_HGV_E!Z43</f>
        <v>5424.6147775560021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  <c r="Y45" s="8">
        <f>FC_TRA_ROAD_P2W_E!Y45+FC_TRA_ROAD_CAR_E!Y45+FC_TRA_ROAD_BUS_E!Y45+FC_TRA_ROAD_LCV_E!Y45+FC_TRA_ROAD_HGV_E!Y45</f>
        <v>0</v>
      </c>
      <c r="Z45" s="8">
        <f>FC_TRA_ROAD_P2W_E!Z45+FC_TRA_ROAD_CAR_E!Z45+FC_TRA_ROAD_BUS_E!Z45+FC_TRA_ROAD_LCV_E!Z45+FC_TRA_ROAD_HGV_E!Z45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</v>
      </c>
      <c r="Z46" s="8">
        <f>FC_TRA_ROAD_P2W_E!Z46+FC_TRA_ROAD_CAR_E!Z46+FC_TRA_ROAD_BUS_E!Z46+FC_TRA_ROAD_LCV_E!Z46+FC_TRA_ROAD_HGV_E!Z46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7.3210500000000014</v>
      </c>
      <c r="E51" s="27">
        <f>FC_TRA_ROAD_P2W_E!E51+FC_TRA_ROAD_CAR_E!E51+FC_TRA_ROAD_BUS_E!E51+FC_TRA_ROAD_LCV_E!E51+FC_TRA_ROAD_HGV_E!E51</f>
        <v>3.1303799999999993</v>
      </c>
      <c r="F51" s="27">
        <f>FC_TRA_ROAD_P2W_E!F51+FC_TRA_ROAD_CAR_E!F51+FC_TRA_ROAD_BUS_E!F51+FC_TRA_ROAD_LCV_E!F51+FC_TRA_ROAD_HGV_E!F51</f>
        <v>9.2396700000000003</v>
      </c>
      <c r="G51" s="27">
        <f>FC_TRA_ROAD_P2W_E!G51+FC_TRA_ROAD_CAR_E!G51+FC_TRA_ROAD_BUS_E!G51+FC_TRA_ROAD_LCV_E!G51+FC_TRA_ROAD_HGV_E!G51</f>
        <v>13.834260000000002</v>
      </c>
      <c r="H51" s="27">
        <f>FC_TRA_ROAD_P2W_E!H51+FC_TRA_ROAD_CAR_E!H51+FC_TRA_ROAD_BUS_E!H51+FC_TRA_ROAD_LCV_E!H51+FC_TRA_ROAD_HGV_E!H51</f>
        <v>18.52983</v>
      </c>
      <c r="I51" s="27">
        <f>FC_TRA_ROAD_P2W_E!I51+FC_TRA_ROAD_CAR_E!I51+FC_TRA_ROAD_BUS_E!I51+FC_TRA_ROAD_LCV_E!I51+FC_TRA_ROAD_HGV_E!I51</f>
        <v>10.855350000000001</v>
      </c>
      <c r="J51" s="27">
        <f>FC_TRA_ROAD_P2W_E!J51+FC_TRA_ROAD_CAR_E!J51+FC_TRA_ROAD_BUS_E!J51+FC_TRA_ROAD_LCV_E!J51+FC_TRA_ROAD_HGV_E!J51</f>
        <v>42.61356</v>
      </c>
      <c r="K51" s="27">
        <f>FC_TRA_ROAD_P2W_E!K51+FC_TRA_ROAD_CAR_E!K51+FC_TRA_ROAD_BUS_E!K51+FC_TRA_ROAD_LCV_E!K51+FC_TRA_ROAD_HGV_E!K51</f>
        <v>19.034730000000003</v>
      </c>
      <c r="L51" s="27">
        <f>FC_TRA_ROAD_P2W_E!L51+FC_TRA_ROAD_CAR_E!L51+FC_TRA_ROAD_BUS_E!L51+FC_TRA_ROAD_LCV_E!L51+FC_TRA_ROAD_HGV_E!L51</f>
        <v>18.63081</v>
      </c>
      <c r="M51" s="27">
        <f>FC_TRA_ROAD_P2W_E!M51+FC_TRA_ROAD_CAR_E!M51+FC_TRA_ROAD_BUS_E!M51+FC_TRA_ROAD_LCV_E!M51+FC_TRA_ROAD_HGV_E!M51</f>
        <v>23.124420000000001</v>
      </c>
      <c r="N51" s="27">
        <f>FC_TRA_ROAD_P2W_E!N51+FC_TRA_ROAD_CAR_E!N51+FC_TRA_ROAD_BUS_E!N51+FC_TRA_ROAD_LCV_E!N51+FC_TRA_ROAD_HGV_E!N51</f>
        <v>25.446959999999986</v>
      </c>
      <c r="O51" s="27">
        <f>FC_TRA_ROAD_P2W_E!O51+FC_TRA_ROAD_CAR_E!O51+FC_TRA_ROAD_BUS_E!O51+FC_TRA_ROAD_LCV_E!O51+FC_TRA_ROAD_HGV_E!O51</f>
        <v>21.35727</v>
      </c>
      <c r="P51" s="27">
        <f>FC_TRA_ROAD_P2W_E!P51+FC_TRA_ROAD_CAR_E!P51+FC_TRA_ROAD_BUS_E!P51+FC_TRA_ROAD_LCV_E!P51+FC_TRA_ROAD_HGV_E!P51</f>
        <v>17.166599999999999</v>
      </c>
      <c r="Q51" s="27">
        <f>FC_TRA_ROAD_P2W_E!Q51+FC_TRA_ROAD_CAR_E!Q51+FC_TRA_ROAD_BUS_E!Q51+FC_TRA_ROAD_LCV_E!Q51+FC_TRA_ROAD_HGV_E!Q51</f>
        <v>19.943550000000002</v>
      </c>
      <c r="R51" s="27">
        <f>FC_TRA_ROAD_P2W_E!R51+FC_TRA_ROAD_CAR_E!R51+FC_TRA_ROAD_BUS_E!R51+FC_TRA_ROAD_LCV_E!R51+FC_TRA_ROAD_HGV_E!R51</f>
        <v>17.923950000000001</v>
      </c>
      <c r="S51" s="27">
        <f>FC_TRA_ROAD_P2W_E!S51+FC_TRA_ROAD_CAR_E!S51+FC_TRA_ROAD_BUS_E!S51+FC_TRA_ROAD_LCV_E!S51+FC_TRA_ROAD_HGV_E!S51</f>
        <v>16.661700000000003</v>
      </c>
      <c r="T51" s="27">
        <f>FC_TRA_ROAD_P2W_E!T51+FC_TRA_ROAD_CAR_E!T51+FC_TRA_ROAD_BUS_E!T51+FC_TRA_ROAD_LCV_E!T51+FC_TRA_ROAD_HGV_E!T51</f>
        <v>16.611210000000003</v>
      </c>
      <c r="U51" s="27">
        <f>FC_TRA_ROAD_P2W_E!U51+FC_TRA_ROAD_CAR_E!U51+FC_TRA_ROAD_BUS_E!U51+FC_TRA_ROAD_LCV_E!U51+FC_TRA_ROAD_HGV_E!U51</f>
        <v>14.591408039999999</v>
      </c>
      <c r="V51" s="27">
        <f>FC_TRA_ROAD_P2W_E!V51+FC_TRA_ROAD_CAR_E!V51+FC_TRA_ROAD_BUS_E!V51+FC_TRA_ROAD_LCV_E!V51+FC_TRA_ROAD_HGV_E!V51</f>
        <v>15.399651960000002</v>
      </c>
      <c r="W51" s="27">
        <f>FC_TRA_ROAD_P2W_E!W51+FC_TRA_ROAD_CAR_E!W51+FC_TRA_ROAD_BUS_E!W51+FC_TRA_ROAD_LCV_E!W51+FC_TRA_ROAD_HGV_E!W51</f>
        <v>17.67170196</v>
      </c>
      <c r="X51" s="27">
        <f>FC_TRA_ROAD_P2W_E!X51+FC_TRA_ROAD_CAR_E!X51+FC_TRA_ROAD_BUS_E!X51+FC_TRA_ROAD_LCV_E!X51+FC_TRA_ROAD_HGV_E!X51</f>
        <v>17.166600000000003</v>
      </c>
      <c r="Y51" s="27">
        <f>FC_TRA_ROAD_P2W_E!Y51+FC_TRA_ROAD_CAR_E!Y51+FC_TRA_ROAD_BUS_E!Y51+FC_TRA_ROAD_LCV_E!Y51+FC_TRA_ROAD_HGV_E!Y51</f>
        <v>19.03473</v>
      </c>
      <c r="Z51" s="27">
        <f>FC_TRA_ROAD_P2W_E!Z51+FC_TRA_ROAD_CAR_E!Z51+FC_TRA_ROAD_BUS_E!Z51+FC_TRA_ROAD_LCV_E!Z51+FC_TRA_ROAD_HGV_E!Z51</f>
        <v>17.570520000000002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0</v>
      </c>
      <c r="D61" s="49">
        <f t="shared" si="30"/>
        <v>96.827382720000017</v>
      </c>
      <c r="E61" s="49">
        <f t="shared" si="30"/>
        <v>8.9208000000000016</v>
      </c>
      <c r="F61" s="49">
        <f t="shared" si="30"/>
        <v>5.947115039999999</v>
      </c>
      <c r="G61" s="49">
        <f t="shared" si="30"/>
        <v>2.973684959999999</v>
      </c>
      <c r="H61" s="49">
        <f t="shared" si="30"/>
        <v>33.098971680000012</v>
      </c>
      <c r="I61" s="49">
        <f t="shared" si="30"/>
        <v>131.53362768000002</v>
      </c>
      <c r="J61" s="49">
        <f t="shared" si="30"/>
        <v>181.02393215999996</v>
      </c>
      <c r="K61" s="49">
        <f t="shared" si="30"/>
        <v>219.77945567999998</v>
      </c>
      <c r="L61" s="49">
        <f t="shared" si="30"/>
        <v>251.10650159999997</v>
      </c>
      <c r="M61" s="49">
        <f t="shared" si="30"/>
        <v>289.57248144000005</v>
      </c>
      <c r="N61" s="49">
        <f t="shared" si="30"/>
        <v>289.486332</v>
      </c>
      <c r="O61" s="49">
        <f t="shared" si="30"/>
        <v>269.55675503999998</v>
      </c>
      <c r="P61" s="49">
        <f t="shared" si="30"/>
        <v>293.64291503999999</v>
      </c>
      <c r="Q61" s="49">
        <f t="shared" si="30"/>
        <v>396.81069263999984</v>
      </c>
      <c r="R61" s="49">
        <f t="shared" si="30"/>
        <v>426.58424495999986</v>
      </c>
      <c r="S61" s="49">
        <f t="shared" si="30"/>
        <v>429.08920560000018</v>
      </c>
      <c r="T61" s="49">
        <f t="shared" si="30"/>
        <v>443.04974784000018</v>
      </c>
      <c r="U61" s="49">
        <f t="shared" si="30"/>
        <v>444.37716287999996</v>
      </c>
      <c r="V61" s="49">
        <f t="shared" si="30"/>
        <v>465.26559839999999</v>
      </c>
      <c r="W61" s="49">
        <f t="shared" si="30"/>
        <v>460.20368159999992</v>
      </c>
      <c r="X61" s="49">
        <f t="shared" si="30"/>
        <v>478.70542079999996</v>
      </c>
      <c r="Y61" s="49">
        <f t="shared" ref="Y61:Z61" si="31">SUM(Y62:Y72)</f>
        <v>507.92282495999996</v>
      </c>
      <c r="Z61" s="49">
        <f t="shared" si="31"/>
        <v>489.29874336000006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  <c r="Y64" s="52">
        <f>FC_TRA_ROAD_P2W_E!Y64+FC_TRA_ROAD_CAR_E!Y64+FC_TRA_ROAD_BUS_E!Y64+FC_TRA_ROAD_LCV_E!Y64+FC_TRA_ROAD_HGV_E!Y64</f>
        <v>0</v>
      </c>
      <c r="Z64" s="52">
        <f>FC_TRA_ROAD_P2W_E!Z64+FC_TRA_ROAD_CAR_E!Z64+FC_TRA_ROAD_BUS_E!Z64+FC_TRA_ROAD_LCV_E!Z64+FC_TRA_ROAD_HGV_E!Z64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  <c r="Y66" s="52">
        <f>FC_TRA_ROAD_P2W_E!Y66+FC_TRA_ROAD_CAR_E!Y66+FC_TRA_ROAD_BUS_E!Y66+FC_TRA_ROAD_LCV_E!Y66+FC_TRA_ROAD_HGV_E!Y66</f>
        <v>0</v>
      </c>
      <c r="Z66" s="52">
        <f>FC_TRA_ROAD_P2W_E!Z66+FC_TRA_ROAD_CAR_E!Z66+FC_TRA_ROAD_BUS_E!Z66+FC_TRA_ROAD_LCV_E!Z66+FC_TRA_ROAD_HGV_E!Z66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3.0159950399999991</v>
      </c>
      <c r="J67" s="52">
        <f>FC_TRA_ROAD_P2W_E!J67+FC_TRA_ROAD_CAR_E!J67+FC_TRA_ROAD_BUS_E!J67+FC_TRA_ROAD_LCV_E!J67+FC_TRA_ROAD_HGV_E!J67</f>
        <v>31.668839999999989</v>
      </c>
      <c r="K67" s="52">
        <f>FC_TRA_ROAD_P2W_E!K67+FC_TRA_ROAD_CAR_E!K67+FC_TRA_ROAD_BUS_E!K67+FC_TRA_ROAD_LCV_E!K67+FC_TRA_ROAD_HGV_E!K67</f>
        <v>34.986103199999995</v>
      </c>
      <c r="L67" s="52">
        <f>FC_TRA_ROAD_P2W_E!L67+FC_TRA_ROAD_CAR_E!L67+FC_TRA_ROAD_BUS_E!L67+FC_TRA_ROAD_LCV_E!L67+FC_TRA_ROAD_HGV_E!L67</f>
        <v>73.766604959999967</v>
      </c>
      <c r="M67" s="52">
        <f>FC_TRA_ROAD_P2W_E!M67+FC_TRA_ROAD_CAR_E!M67+FC_TRA_ROAD_BUS_E!M67+FC_TRA_ROAD_LCV_E!M67+FC_TRA_ROAD_HGV_E!M67</f>
        <v>70.651716480000005</v>
      </c>
      <c r="N67" s="52">
        <f>FC_TRA_ROAD_P2W_E!N67+FC_TRA_ROAD_CAR_E!N67+FC_TRA_ROAD_BUS_E!N67+FC_TRA_ROAD_LCV_E!N67+FC_TRA_ROAD_HGV_E!N67</f>
        <v>59.285852640000009</v>
      </c>
      <c r="O67" s="52">
        <f>FC_TRA_ROAD_P2W_E!O67+FC_TRA_ROAD_CAR_E!O67+FC_TRA_ROAD_BUS_E!O67+FC_TRA_ROAD_LCV_E!O67+FC_TRA_ROAD_HGV_E!O67</f>
        <v>52.781315039999988</v>
      </c>
      <c r="P67" s="52">
        <f>FC_TRA_ROAD_P2W_E!P67+FC_TRA_ROAD_CAR_E!P67+FC_TRA_ROAD_BUS_E!P67+FC_TRA_ROAD_LCV_E!P67+FC_TRA_ROAD_HGV_E!P67</f>
        <v>52.781315039999988</v>
      </c>
      <c r="Q67" s="52">
        <f>FC_TRA_ROAD_P2W_E!Q67+FC_TRA_ROAD_CAR_E!Q67+FC_TRA_ROAD_BUS_E!Q67+FC_TRA_ROAD_LCV_E!Q67+FC_TRA_ROAD_HGV_E!Q67</f>
        <v>72.861780960000004</v>
      </c>
      <c r="R67" s="52">
        <f>FC_TRA_ROAD_P2W_E!R67+FC_TRA_ROAD_CAR_E!R67+FC_TRA_ROAD_BUS_E!R67+FC_TRA_ROAD_LCV_E!R67+FC_TRA_ROAD_HGV_E!R67</f>
        <v>67.968084959999999</v>
      </c>
      <c r="S67" s="52">
        <f>FC_TRA_ROAD_P2W_E!S67+FC_TRA_ROAD_CAR_E!S67+FC_TRA_ROAD_BUS_E!S67+FC_TRA_ROAD_LCV_E!S67+FC_TRA_ROAD_HGV_E!S67</f>
        <v>46.090715039999999</v>
      </c>
      <c r="T67" s="52">
        <f>FC_TRA_ROAD_P2W_E!T67+FC_TRA_ROAD_CAR_E!T67+FC_TRA_ROAD_BUS_E!T67+FC_TRA_ROAD_LCV_E!T67+FC_TRA_ROAD_HGV_E!T67</f>
        <v>57.98520000000002</v>
      </c>
      <c r="U67" s="52">
        <f>FC_TRA_ROAD_P2W_E!U67+FC_TRA_ROAD_CAR_E!U67+FC_TRA_ROAD_BUS_E!U67+FC_TRA_ROAD_LCV_E!U67+FC_TRA_ROAD_HGV_E!U67</f>
        <v>52.038084960000006</v>
      </c>
      <c r="V67" s="52">
        <f>FC_TRA_ROAD_P2W_E!V67+FC_TRA_ROAD_CAR_E!V67+FC_TRA_ROAD_BUS_E!V67+FC_TRA_ROAD_LCV_E!V67+FC_TRA_ROAD_HGV_E!V67</f>
        <v>58.81356000000001</v>
      </c>
      <c r="W67" s="52">
        <f>FC_TRA_ROAD_P2W_E!W67+FC_TRA_ROAD_CAR_E!W67+FC_TRA_ROAD_BUS_E!W67+FC_TRA_ROAD_LCV_E!W67+FC_TRA_ROAD_HGV_E!W67</f>
        <v>76.910039999999995</v>
      </c>
      <c r="X67" s="52">
        <f>FC_TRA_ROAD_P2W_E!X67+FC_TRA_ROAD_CAR_E!X67+FC_TRA_ROAD_BUS_E!X67+FC_TRA_ROAD_LCV_E!X67+FC_TRA_ROAD_HGV_E!X67</f>
        <v>77.313515039999999</v>
      </c>
      <c r="Y67" s="52">
        <f>FC_TRA_ROAD_P2W_E!Y67+FC_TRA_ROAD_CAR_E!Y67+FC_TRA_ROAD_BUS_E!Y67+FC_TRA_ROAD_LCV_E!Y67+FC_TRA_ROAD_HGV_E!Y67</f>
        <v>83.26088495999997</v>
      </c>
      <c r="Z67" s="52">
        <f>FC_TRA_ROAD_P2W_E!Z67+FC_TRA_ROAD_CAR_E!Z67+FC_TRA_ROAD_BUS_E!Z67+FC_TRA_ROAD_LCV_E!Z67+FC_TRA_ROAD_HGV_E!Z67</f>
        <v>114.69599999999998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  <c r="Y68" s="52">
        <f>FC_TRA_ROAD_P2W_E!Y68+FC_TRA_ROAD_CAR_E!Y68+FC_TRA_ROAD_BUS_E!Y68+FC_TRA_ROAD_LCV_E!Y68+FC_TRA_ROAD_HGV_E!Y68</f>
        <v>0</v>
      </c>
      <c r="Z68" s="52">
        <f>FC_TRA_ROAD_P2W_E!Z68+FC_TRA_ROAD_CAR_E!Z68+FC_TRA_ROAD_BUS_E!Z68+FC_TRA_ROAD_LCV_E!Z68+FC_TRA_ROAD_HGV_E!Z68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96.827382720000017</v>
      </c>
      <c r="E69" s="52">
        <f>FC_TRA_ROAD_P2W_E!E69+FC_TRA_ROAD_CAR_E!E69+FC_TRA_ROAD_BUS_E!E69+FC_TRA_ROAD_LCV_E!E69+FC_TRA_ROAD_HGV_E!E69</f>
        <v>8.9208000000000016</v>
      </c>
      <c r="F69" s="52">
        <f>FC_TRA_ROAD_P2W_E!F69+FC_TRA_ROAD_CAR_E!F69+FC_TRA_ROAD_BUS_E!F69+FC_TRA_ROAD_LCV_E!F69+FC_TRA_ROAD_HGV_E!F69</f>
        <v>5.947115039999999</v>
      </c>
      <c r="G69" s="52">
        <f>FC_TRA_ROAD_P2W_E!G69+FC_TRA_ROAD_CAR_E!G69+FC_TRA_ROAD_BUS_E!G69+FC_TRA_ROAD_LCV_E!G69+FC_TRA_ROAD_HGV_E!G69</f>
        <v>2.973684959999999</v>
      </c>
      <c r="H69" s="52">
        <f>FC_TRA_ROAD_P2W_E!H69+FC_TRA_ROAD_CAR_E!H69+FC_TRA_ROAD_BUS_E!H69+FC_TRA_ROAD_LCV_E!H69+FC_TRA_ROAD_HGV_E!H69</f>
        <v>33.098971680000012</v>
      </c>
      <c r="I69" s="52">
        <f>FC_TRA_ROAD_P2W_E!I69+FC_TRA_ROAD_CAR_E!I69+FC_TRA_ROAD_BUS_E!I69+FC_TRA_ROAD_LCV_E!I69+FC_TRA_ROAD_HGV_E!I69</f>
        <v>128.51763264000002</v>
      </c>
      <c r="J69" s="52">
        <f>FC_TRA_ROAD_P2W_E!J69+FC_TRA_ROAD_CAR_E!J69+FC_TRA_ROAD_BUS_E!J69+FC_TRA_ROAD_LCV_E!J69+FC_TRA_ROAD_HGV_E!J69</f>
        <v>149.35509215999997</v>
      </c>
      <c r="K69" s="52">
        <f>FC_TRA_ROAD_P2W_E!K69+FC_TRA_ROAD_CAR_E!K69+FC_TRA_ROAD_BUS_E!K69+FC_TRA_ROAD_LCV_E!K69+FC_TRA_ROAD_HGV_E!K69</f>
        <v>184.79335247999998</v>
      </c>
      <c r="L69" s="52">
        <f>FC_TRA_ROAD_P2W_E!L69+FC_TRA_ROAD_CAR_E!L69+FC_TRA_ROAD_BUS_E!L69+FC_TRA_ROAD_LCV_E!L69+FC_TRA_ROAD_HGV_E!L69</f>
        <v>177.33989664000001</v>
      </c>
      <c r="M69" s="52">
        <f>FC_TRA_ROAD_P2W_E!M69+FC_TRA_ROAD_CAR_E!M69+FC_TRA_ROAD_BUS_E!M69+FC_TRA_ROAD_LCV_E!M69+FC_TRA_ROAD_HGV_E!M69</f>
        <v>218.92076496000001</v>
      </c>
      <c r="N69" s="52">
        <f>FC_TRA_ROAD_P2W_E!N69+FC_TRA_ROAD_CAR_E!N69+FC_TRA_ROAD_BUS_E!N69+FC_TRA_ROAD_LCV_E!N69+FC_TRA_ROAD_HGV_E!N69</f>
        <v>230.20047935999997</v>
      </c>
      <c r="O69" s="52">
        <f>FC_TRA_ROAD_P2W_E!O69+FC_TRA_ROAD_CAR_E!O69+FC_TRA_ROAD_BUS_E!O69+FC_TRA_ROAD_LCV_E!O69+FC_TRA_ROAD_HGV_E!O69</f>
        <v>216.77543999999997</v>
      </c>
      <c r="P69" s="52">
        <f>FC_TRA_ROAD_P2W_E!P69+FC_TRA_ROAD_CAR_E!P69+FC_TRA_ROAD_BUS_E!P69+FC_TRA_ROAD_LCV_E!P69+FC_TRA_ROAD_HGV_E!P69</f>
        <v>240.86160000000001</v>
      </c>
      <c r="Q69" s="52">
        <f>FC_TRA_ROAD_P2W_E!Q69+FC_TRA_ROAD_CAR_E!Q69+FC_TRA_ROAD_BUS_E!Q69+FC_TRA_ROAD_LCV_E!Q69+FC_TRA_ROAD_HGV_E!Q69</f>
        <v>323.94891167999987</v>
      </c>
      <c r="R69" s="52">
        <f>FC_TRA_ROAD_P2W_E!R69+FC_TRA_ROAD_CAR_E!R69+FC_TRA_ROAD_BUS_E!R69+FC_TRA_ROAD_LCV_E!R69+FC_TRA_ROAD_HGV_E!R69</f>
        <v>358.61615999999987</v>
      </c>
      <c r="S69" s="52">
        <f>FC_TRA_ROAD_P2W_E!S69+FC_TRA_ROAD_CAR_E!S69+FC_TRA_ROAD_BUS_E!S69+FC_TRA_ROAD_LCV_E!S69+FC_TRA_ROAD_HGV_E!S69</f>
        <v>382.99849056000016</v>
      </c>
      <c r="T69" s="52">
        <f>FC_TRA_ROAD_P2W_E!T69+FC_TRA_ROAD_CAR_E!T69+FC_TRA_ROAD_BUS_E!T69+FC_TRA_ROAD_LCV_E!T69+FC_TRA_ROAD_HGV_E!T69</f>
        <v>385.06454784000016</v>
      </c>
      <c r="U69" s="52">
        <f>FC_TRA_ROAD_P2W_E!U69+FC_TRA_ROAD_CAR_E!U69+FC_TRA_ROAD_BUS_E!U69+FC_TRA_ROAD_LCV_E!U69+FC_TRA_ROAD_HGV_E!U69</f>
        <v>392.33907791999997</v>
      </c>
      <c r="V69" s="52">
        <f>FC_TRA_ROAD_P2W_E!V69+FC_TRA_ROAD_CAR_E!V69+FC_TRA_ROAD_BUS_E!V69+FC_TRA_ROAD_LCV_E!V69+FC_TRA_ROAD_HGV_E!V69</f>
        <v>406.45203839999999</v>
      </c>
      <c r="W69" s="52">
        <f>FC_TRA_ROAD_P2W_E!W69+FC_TRA_ROAD_CAR_E!W69+FC_TRA_ROAD_BUS_E!W69+FC_TRA_ROAD_LCV_E!W69+FC_TRA_ROAD_HGV_E!W69</f>
        <v>383.29364159999994</v>
      </c>
      <c r="X69" s="52">
        <f>FC_TRA_ROAD_P2W_E!X69+FC_TRA_ROAD_CAR_E!X69+FC_TRA_ROAD_BUS_E!X69+FC_TRA_ROAD_LCV_E!X69+FC_TRA_ROAD_HGV_E!X69</f>
        <v>401.39190575999999</v>
      </c>
      <c r="Y69" s="52">
        <f>FC_TRA_ROAD_P2W_E!Y69+FC_TRA_ROAD_CAR_E!Y69+FC_TRA_ROAD_BUS_E!Y69+FC_TRA_ROAD_LCV_E!Y69+FC_TRA_ROAD_HGV_E!Y69</f>
        <v>424.66193999999996</v>
      </c>
      <c r="Z69" s="52">
        <f>FC_TRA_ROAD_P2W_E!Z69+FC_TRA_ROAD_CAR_E!Z69+FC_TRA_ROAD_BUS_E!Z69+FC_TRA_ROAD_LCV_E!Z69+FC_TRA_ROAD_HGV_E!Z69</f>
        <v>374.60274336000009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  <c r="Y72" s="55">
        <f>FC_TRA_ROAD_P2W_E!Y72+FC_TRA_ROAD_CAR_E!Y72+FC_TRA_ROAD_BUS_E!Y72+FC_TRA_ROAD_LCV_E!Y72+FC_TRA_ROAD_HGV_E!Y72</f>
        <v>0</v>
      </c>
      <c r="Z72" s="55">
        <f>FC_TRA_ROAD_P2W_E!Z72+FC_TRA_ROAD_CAR_E!Z72+FC_TRA_ROAD_BUS_E!Z72+FC_TRA_ROAD_LCV_E!Z72+FC_TRA_ROAD_HGV_E!Z72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5.8867250273817575</v>
      </c>
      <c r="D2" s="21">
        <f t="shared" ref="D2:X2" si="0">SUM(D3,D17,D22,D25,D26,D51,D52)</f>
        <v>6.2170978340259699</v>
      </c>
      <c r="E2" s="21">
        <f t="shared" si="0"/>
        <v>5.4429051745897326</v>
      </c>
      <c r="F2" s="21">
        <f t="shared" si="0"/>
        <v>5.5374090981940745</v>
      </c>
      <c r="G2" s="21">
        <f t="shared" si="0"/>
        <v>5.8397902573174116</v>
      </c>
      <c r="H2" s="21">
        <f t="shared" si="0"/>
        <v>6.3926392861429582</v>
      </c>
      <c r="I2" s="21">
        <f t="shared" si="0"/>
        <v>6.6183502235860461</v>
      </c>
      <c r="J2" s="21">
        <f t="shared" si="0"/>
        <v>7.1142190751237591</v>
      </c>
      <c r="K2" s="21">
        <f t="shared" si="0"/>
        <v>7.7010019172612099</v>
      </c>
      <c r="L2" s="21">
        <f t="shared" si="0"/>
        <v>6.5534851731997481</v>
      </c>
      <c r="M2" s="21">
        <f t="shared" si="0"/>
        <v>6.0091895096541963</v>
      </c>
      <c r="N2" s="21">
        <f t="shared" si="0"/>
        <v>7.2768460986729844</v>
      </c>
      <c r="O2" s="21">
        <f t="shared" si="0"/>
        <v>8.513553788845341</v>
      </c>
      <c r="P2" s="21">
        <f t="shared" si="0"/>
        <v>8.6625280258890882</v>
      </c>
      <c r="Q2" s="21">
        <f t="shared" si="0"/>
        <v>9.4574921794925455</v>
      </c>
      <c r="R2" s="21">
        <f t="shared" si="0"/>
        <v>10.516240655994604</v>
      </c>
      <c r="S2" s="21">
        <f t="shared" si="0"/>
        <v>11.2844942283715</v>
      </c>
      <c r="T2" s="21">
        <f t="shared" si="0"/>
        <v>10.616094102233772</v>
      </c>
      <c r="U2" s="21">
        <f t="shared" si="0"/>
        <v>10.164986583423342</v>
      </c>
      <c r="V2" s="21">
        <f t="shared" si="0"/>
        <v>10.778784807454878</v>
      </c>
      <c r="W2" s="21">
        <f t="shared" si="0"/>
        <v>9.5450440278654813</v>
      </c>
      <c r="X2" s="21">
        <f t="shared" si="0"/>
        <v>9.9745539525221432</v>
      </c>
      <c r="Y2" s="21">
        <f t="shared" ref="Y2:Z2" si="1">SUM(Y3,Y17,Y22,Y25,Y26,Y51,Y52)</f>
        <v>10.127802298246548</v>
      </c>
      <c r="Z2" s="21">
        <f t="shared" si="1"/>
        <v>10.832238636822204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5.8867250273817575</v>
      </c>
      <c r="D26" s="27">
        <f t="shared" si="16"/>
        <v>6.2170978340259699</v>
      </c>
      <c r="E26" s="27">
        <f t="shared" si="16"/>
        <v>5.4429051745897326</v>
      </c>
      <c r="F26" s="27">
        <f t="shared" si="16"/>
        <v>5.5374090981940745</v>
      </c>
      <c r="G26" s="27">
        <f t="shared" si="16"/>
        <v>5.8397902573174116</v>
      </c>
      <c r="H26" s="27">
        <f t="shared" si="16"/>
        <v>6.3926392861429582</v>
      </c>
      <c r="I26" s="27">
        <f t="shared" si="16"/>
        <v>6.6183502235860461</v>
      </c>
      <c r="J26" s="27">
        <f t="shared" si="16"/>
        <v>7.1142190751237591</v>
      </c>
      <c r="K26" s="27">
        <f t="shared" si="16"/>
        <v>7.7010019172612099</v>
      </c>
      <c r="L26" s="27">
        <f t="shared" si="16"/>
        <v>6.5534851731997481</v>
      </c>
      <c r="M26" s="27">
        <f t="shared" si="16"/>
        <v>6.0091895096541963</v>
      </c>
      <c r="N26" s="27">
        <f t="shared" si="16"/>
        <v>7.2768460986729844</v>
      </c>
      <c r="O26" s="27">
        <f t="shared" si="16"/>
        <v>8.513553788845341</v>
      </c>
      <c r="P26" s="27">
        <f t="shared" si="16"/>
        <v>8.6625280258890882</v>
      </c>
      <c r="Q26" s="27">
        <f t="shared" si="16"/>
        <v>9.4574921794925455</v>
      </c>
      <c r="R26" s="27">
        <f t="shared" si="16"/>
        <v>10.516240655994604</v>
      </c>
      <c r="S26" s="27">
        <f t="shared" si="16"/>
        <v>11.2844942283715</v>
      </c>
      <c r="T26" s="27">
        <f t="shared" si="16"/>
        <v>10.616094102233772</v>
      </c>
      <c r="U26" s="27">
        <f t="shared" si="16"/>
        <v>10.164986583423342</v>
      </c>
      <c r="V26" s="27">
        <f t="shared" si="16"/>
        <v>10.778784807454878</v>
      </c>
      <c r="W26" s="27">
        <f t="shared" si="16"/>
        <v>9.5450440278654813</v>
      </c>
      <c r="X26" s="27">
        <f t="shared" si="16"/>
        <v>9.9745539525221432</v>
      </c>
      <c r="Y26" s="27">
        <f t="shared" ref="Y26:Z26" si="17">SUM(Y27,Y33)</f>
        <v>10.127802298246548</v>
      </c>
      <c r="Z26" s="27">
        <f t="shared" si="17"/>
        <v>10.832238636822204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5.8867250273817575</v>
      </c>
      <c r="D33" s="19">
        <f t="shared" si="20"/>
        <v>6.2170978340259699</v>
      </c>
      <c r="E33" s="19">
        <f t="shared" si="20"/>
        <v>5.4429051745897326</v>
      </c>
      <c r="F33" s="19">
        <f t="shared" si="20"/>
        <v>5.5374090981940745</v>
      </c>
      <c r="G33" s="19">
        <f t="shared" si="20"/>
        <v>5.8397902573174116</v>
      </c>
      <c r="H33" s="19">
        <f t="shared" si="20"/>
        <v>6.3926392861429582</v>
      </c>
      <c r="I33" s="19">
        <f t="shared" si="20"/>
        <v>6.6183502235860461</v>
      </c>
      <c r="J33" s="19">
        <f t="shared" si="20"/>
        <v>7.1142190751237591</v>
      </c>
      <c r="K33" s="19">
        <f t="shared" si="20"/>
        <v>7.7010019172612099</v>
      </c>
      <c r="L33" s="19">
        <f t="shared" si="20"/>
        <v>6.5534851731997481</v>
      </c>
      <c r="M33" s="19">
        <f t="shared" si="20"/>
        <v>6.0091895096541963</v>
      </c>
      <c r="N33" s="19">
        <f t="shared" si="20"/>
        <v>7.2768460986729844</v>
      </c>
      <c r="O33" s="19">
        <f t="shared" si="20"/>
        <v>8.513553788845341</v>
      </c>
      <c r="P33" s="19">
        <f t="shared" si="20"/>
        <v>8.6625280258890882</v>
      </c>
      <c r="Q33" s="19">
        <f t="shared" si="20"/>
        <v>9.4574921794925455</v>
      </c>
      <c r="R33" s="19">
        <f t="shared" si="20"/>
        <v>10.516240655994604</v>
      </c>
      <c r="S33" s="19">
        <f t="shared" si="20"/>
        <v>11.2844942283715</v>
      </c>
      <c r="T33" s="19">
        <f t="shared" si="20"/>
        <v>10.616094102233772</v>
      </c>
      <c r="U33" s="19">
        <f t="shared" si="20"/>
        <v>10.164986583423342</v>
      </c>
      <c r="V33" s="19">
        <f t="shared" si="20"/>
        <v>10.778784807454878</v>
      </c>
      <c r="W33" s="19">
        <f t="shared" si="20"/>
        <v>9.5450440278654813</v>
      </c>
      <c r="X33" s="19">
        <f t="shared" si="20"/>
        <v>9.9745539525221432</v>
      </c>
      <c r="Y33" s="19">
        <f t="shared" ref="Y33:Z33" si="21">SUM(Y34:Y50)</f>
        <v>10.127802298246548</v>
      </c>
      <c r="Z33" s="19">
        <f t="shared" si="21"/>
        <v>10.832238636822204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5.8867250273817575</v>
      </c>
      <c r="D37" s="8">
        <v>6.2170978340259699</v>
      </c>
      <c r="E37" s="8">
        <v>5.4429051745897326</v>
      </c>
      <c r="F37" s="8">
        <v>5.5374090981940745</v>
      </c>
      <c r="G37" s="8">
        <v>5.8397902573174116</v>
      </c>
      <c r="H37" s="8">
        <v>6.3926392861429582</v>
      </c>
      <c r="I37" s="8">
        <v>6.6183502235860461</v>
      </c>
      <c r="J37" s="8">
        <v>7.1142190751237591</v>
      </c>
      <c r="K37" s="8">
        <v>7.7010019172612099</v>
      </c>
      <c r="L37" s="8">
        <v>6.5534851731997481</v>
      </c>
      <c r="M37" s="8">
        <v>6.0091895096541963</v>
      </c>
      <c r="N37" s="8">
        <v>7.2768460986729844</v>
      </c>
      <c r="O37" s="8">
        <v>8.513553788845341</v>
      </c>
      <c r="P37" s="8">
        <v>8.6625280258890882</v>
      </c>
      <c r="Q37" s="8">
        <v>9.4574921794925455</v>
      </c>
      <c r="R37" s="8">
        <v>10.516240655994604</v>
      </c>
      <c r="S37" s="8">
        <v>11.2844942283715</v>
      </c>
      <c r="T37" s="8">
        <v>10.616094102233772</v>
      </c>
      <c r="U37" s="8">
        <v>10.164986583423342</v>
      </c>
      <c r="V37" s="8">
        <v>10.778784807454878</v>
      </c>
      <c r="W37" s="8">
        <v>9.5450440278654813</v>
      </c>
      <c r="X37" s="8">
        <v>9.9745539525221432</v>
      </c>
      <c r="Y37" s="8">
        <v>10.127802298246548</v>
      </c>
      <c r="Z37" s="8">
        <v>10.832238636822204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1.0887946875690937E-2</v>
      </c>
      <c r="J61" s="49">
        <f t="shared" si="24"/>
        <v>0.12119325058361002</v>
      </c>
      <c r="K61" s="49">
        <f t="shared" si="24"/>
        <v>0.13670937078400122</v>
      </c>
      <c r="L61" s="49">
        <f t="shared" si="24"/>
        <v>0.27291621982680181</v>
      </c>
      <c r="M61" s="49">
        <f t="shared" si="24"/>
        <v>0.24408093358653199</v>
      </c>
      <c r="N61" s="49">
        <f t="shared" si="24"/>
        <v>0.2609088057332356</v>
      </c>
      <c r="O61" s="49">
        <f t="shared" si="24"/>
        <v>0.27918016286802322</v>
      </c>
      <c r="P61" s="49">
        <f t="shared" si="24"/>
        <v>0.28005815424811026</v>
      </c>
      <c r="Q61" s="49">
        <f t="shared" si="24"/>
        <v>0.43056907659661664</v>
      </c>
      <c r="R61" s="49">
        <f t="shared" si="24"/>
        <v>0.4270867596864531</v>
      </c>
      <c r="S61" s="49">
        <f t="shared" si="24"/>
        <v>0.2941999146204855</v>
      </c>
      <c r="T61" s="49">
        <f t="shared" si="24"/>
        <v>0.34827148236080724</v>
      </c>
      <c r="U61" s="49">
        <f t="shared" si="24"/>
        <v>0.31937080024606496</v>
      </c>
      <c r="V61" s="49">
        <f t="shared" si="24"/>
        <v>0.39811779769917438</v>
      </c>
      <c r="W61" s="49">
        <f t="shared" si="24"/>
        <v>0.50234898174716336</v>
      </c>
      <c r="X61" s="49">
        <f t="shared" si="24"/>
        <v>0.51804245626937351</v>
      </c>
      <c r="Y61" s="49">
        <f t="shared" ref="Y61:Z61" si="25">SUM(Y62:Y72)</f>
        <v>0.53896182983822938</v>
      </c>
      <c r="Z61" s="49">
        <f t="shared" si="25"/>
        <v>0.73550870961488668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1.0887946875690937E-2</v>
      </c>
      <c r="J67" s="52">
        <v>0.12119325058361002</v>
      </c>
      <c r="K67" s="52">
        <v>0.13670937078400122</v>
      </c>
      <c r="L67" s="52">
        <v>0.27291621982680181</v>
      </c>
      <c r="M67" s="52">
        <v>0.24408093358653199</v>
      </c>
      <c r="N67" s="52">
        <v>0.2609088057332356</v>
      </c>
      <c r="O67" s="52">
        <v>0.27918016286802322</v>
      </c>
      <c r="P67" s="52">
        <v>0.28005815424811026</v>
      </c>
      <c r="Q67" s="52">
        <v>0.43056907659661664</v>
      </c>
      <c r="R67" s="52">
        <v>0.4270867596864531</v>
      </c>
      <c r="S67" s="52">
        <v>0.2941999146204855</v>
      </c>
      <c r="T67" s="52">
        <v>0.34827148236080724</v>
      </c>
      <c r="U67" s="52">
        <v>0.31937080024606496</v>
      </c>
      <c r="V67" s="52">
        <v>0.39811779769917438</v>
      </c>
      <c r="W67" s="52">
        <v>0.50234898174716336</v>
      </c>
      <c r="X67" s="52">
        <v>0.51804245626937351</v>
      </c>
      <c r="Y67" s="52">
        <v>0.53896182983822938</v>
      </c>
      <c r="Z67" s="52">
        <v>0.73550870961488668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2230.227883179829</v>
      </c>
      <c r="D2" s="21">
        <f t="shared" ref="D2:X2" si="0">SUM(D3,D17,D22,D25,D26,D51,D52)</f>
        <v>2309.2416731549811</v>
      </c>
      <c r="E2" s="21">
        <f t="shared" si="0"/>
        <v>2748.2915801911809</v>
      </c>
      <c r="F2" s="21">
        <f t="shared" si="0"/>
        <v>2618.8406349464485</v>
      </c>
      <c r="G2" s="21">
        <f t="shared" si="0"/>
        <v>2442.6298032587724</v>
      </c>
      <c r="H2" s="21">
        <f t="shared" si="0"/>
        <v>2570.7710871990266</v>
      </c>
      <c r="I2" s="21">
        <f t="shared" si="0"/>
        <v>2474.3466451818499</v>
      </c>
      <c r="J2" s="21">
        <f t="shared" si="0"/>
        <v>2566.2399298390574</v>
      </c>
      <c r="K2" s="21">
        <f t="shared" si="0"/>
        <v>2697.1320296044973</v>
      </c>
      <c r="L2" s="21">
        <f t="shared" si="0"/>
        <v>2513.6753035876382</v>
      </c>
      <c r="M2" s="21">
        <f t="shared" si="0"/>
        <v>2574.8359199085967</v>
      </c>
      <c r="N2" s="21">
        <f t="shared" si="0"/>
        <v>2548.5856623377867</v>
      </c>
      <c r="O2" s="21">
        <f t="shared" si="0"/>
        <v>2487.5737691773434</v>
      </c>
      <c r="P2" s="21">
        <f t="shared" si="0"/>
        <v>2491.1708387533859</v>
      </c>
      <c r="Q2" s="21">
        <f t="shared" si="0"/>
        <v>2432.7588766993949</v>
      </c>
      <c r="R2" s="21">
        <f t="shared" si="0"/>
        <v>2459.9054709354041</v>
      </c>
      <c r="S2" s="21">
        <f t="shared" si="0"/>
        <v>2511.4971957017556</v>
      </c>
      <c r="T2" s="21">
        <f t="shared" si="0"/>
        <v>2563.5905899287113</v>
      </c>
      <c r="U2" s="21">
        <f t="shared" si="0"/>
        <v>2478.1528054320634</v>
      </c>
      <c r="V2" s="21">
        <f t="shared" si="0"/>
        <v>2431.1419386281468</v>
      </c>
      <c r="W2" s="21">
        <f t="shared" si="0"/>
        <v>2237.7065010660067</v>
      </c>
      <c r="X2" s="21">
        <f t="shared" si="0"/>
        <v>2313.7623227906083</v>
      </c>
      <c r="Y2" s="21">
        <f t="shared" ref="Y2:Z2" si="1">SUM(Y3,Y17,Y22,Y25,Y26,Y51,Y52)</f>
        <v>2386.428241127217</v>
      </c>
      <c r="Z2" s="21">
        <f t="shared" si="1"/>
        <v>2515.143071977483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2230.227883179829</v>
      </c>
      <c r="D26" s="27">
        <f t="shared" si="16"/>
        <v>2301.9206231549811</v>
      </c>
      <c r="E26" s="27">
        <f t="shared" si="16"/>
        <v>2745.1612001911808</v>
      </c>
      <c r="F26" s="27">
        <f t="shared" si="16"/>
        <v>2609.6009649464486</v>
      </c>
      <c r="G26" s="27">
        <f t="shared" si="16"/>
        <v>2428.7955432587723</v>
      </c>
      <c r="H26" s="27">
        <f t="shared" si="16"/>
        <v>2552.2412571990267</v>
      </c>
      <c r="I26" s="27">
        <f t="shared" si="16"/>
        <v>2463.4912951818501</v>
      </c>
      <c r="J26" s="27">
        <f t="shared" si="16"/>
        <v>2523.6263698390576</v>
      </c>
      <c r="K26" s="27">
        <f t="shared" si="16"/>
        <v>2678.0972996044975</v>
      </c>
      <c r="L26" s="27">
        <f t="shared" si="16"/>
        <v>2495.044493587638</v>
      </c>
      <c r="M26" s="27">
        <f t="shared" si="16"/>
        <v>2551.7114999085966</v>
      </c>
      <c r="N26" s="27">
        <f t="shared" si="16"/>
        <v>2523.138702337787</v>
      </c>
      <c r="O26" s="27">
        <f t="shared" si="16"/>
        <v>2466.2312225787864</v>
      </c>
      <c r="P26" s="27">
        <f t="shared" si="16"/>
        <v>2474.03204790682</v>
      </c>
      <c r="Q26" s="27">
        <f t="shared" si="16"/>
        <v>2412.8368328557776</v>
      </c>
      <c r="R26" s="27">
        <f t="shared" si="16"/>
        <v>2442.0075847330199</v>
      </c>
      <c r="S26" s="27">
        <f t="shared" si="16"/>
        <v>2498.3531614222693</v>
      </c>
      <c r="T26" s="27">
        <f t="shared" si="16"/>
        <v>2551.85809928242</v>
      </c>
      <c r="U26" s="27">
        <f t="shared" si="16"/>
        <v>2467.6393694387993</v>
      </c>
      <c r="V26" s="27">
        <f t="shared" si="16"/>
        <v>2422.9239238132072</v>
      </c>
      <c r="W26" s="27">
        <f t="shared" si="16"/>
        <v>2230.113754840921</v>
      </c>
      <c r="X26" s="27">
        <f t="shared" si="16"/>
        <v>2306.39799793256</v>
      </c>
      <c r="Y26" s="27">
        <f t="shared" ref="Y26:Z26" si="17">SUM(Y27,Y33)</f>
        <v>2378.2290946581029</v>
      </c>
      <c r="Z26" s="27">
        <f t="shared" si="17"/>
        <v>2507.4129142549027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2230.227883179829</v>
      </c>
      <c r="D33" s="19">
        <f t="shared" si="20"/>
        <v>2301.9206231549811</v>
      </c>
      <c r="E33" s="19">
        <f t="shared" si="20"/>
        <v>2745.1612001911808</v>
      </c>
      <c r="F33" s="19">
        <f t="shared" si="20"/>
        <v>2609.6009649464486</v>
      </c>
      <c r="G33" s="19">
        <f t="shared" si="20"/>
        <v>2428.7955432587723</v>
      </c>
      <c r="H33" s="19">
        <f t="shared" si="20"/>
        <v>2552.2412571990267</v>
      </c>
      <c r="I33" s="19">
        <f t="shared" si="20"/>
        <v>2463.4912951818501</v>
      </c>
      <c r="J33" s="19">
        <f t="shared" si="20"/>
        <v>2523.6263698390576</v>
      </c>
      <c r="K33" s="19">
        <f t="shared" si="20"/>
        <v>2678.0972996044975</v>
      </c>
      <c r="L33" s="19">
        <f t="shared" si="20"/>
        <v>2495.044493587638</v>
      </c>
      <c r="M33" s="19">
        <f t="shared" si="20"/>
        <v>2551.7114999085966</v>
      </c>
      <c r="N33" s="19">
        <f t="shared" si="20"/>
        <v>2523.138702337787</v>
      </c>
      <c r="O33" s="19">
        <f t="shared" si="20"/>
        <v>2466.2312225787864</v>
      </c>
      <c r="P33" s="19">
        <f t="shared" si="20"/>
        <v>2474.03204790682</v>
      </c>
      <c r="Q33" s="19">
        <f t="shared" si="20"/>
        <v>2412.8368328557776</v>
      </c>
      <c r="R33" s="19">
        <f t="shared" si="20"/>
        <v>2442.0075847330199</v>
      </c>
      <c r="S33" s="19">
        <f t="shared" si="20"/>
        <v>2498.3531614222693</v>
      </c>
      <c r="T33" s="19">
        <f t="shared" si="20"/>
        <v>2551.85809928242</v>
      </c>
      <c r="U33" s="19">
        <f t="shared" si="20"/>
        <v>2467.6393694387993</v>
      </c>
      <c r="V33" s="19">
        <f t="shared" si="20"/>
        <v>2422.9239238132072</v>
      </c>
      <c r="W33" s="19">
        <f t="shared" si="20"/>
        <v>2230.113754840921</v>
      </c>
      <c r="X33" s="19">
        <f t="shared" si="20"/>
        <v>2306.39799793256</v>
      </c>
      <c r="Y33" s="19">
        <f t="shared" ref="Y33:Z33" si="21">SUM(Y34:Y50)</f>
        <v>2378.2290946581029</v>
      </c>
      <c r="Z33" s="19">
        <f t="shared" si="21"/>
        <v>2507.4129142549027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2.9026504799999988</v>
      </c>
      <c r="I36" s="8">
        <v>2.9026504799999988</v>
      </c>
      <c r="J36" s="8">
        <v>2.9026504799999988</v>
      </c>
      <c r="K36" s="8">
        <v>2.9026504799999988</v>
      </c>
      <c r="L36" s="8">
        <v>2.9026504799999988</v>
      </c>
      <c r="M36" s="8">
        <v>5.8053009600000003</v>
      </c>
      <c r="N36" s="8">
        <v>84.175500959999994</v>
      </c>
      <c r="O36" s="8">
        <v>89.959329202014374</v>
      </c>
      <c r="P36" s="8">
        <v>95.773401857531027</v>
      </c>
      <c r="Q36" s="8">
        <v>77.518248689218908</v>
      </c>
      <c r="R36" s="8">
        <v>88.943727298388126</v>
      </c>
      <c r="S36" s="8">
        <v>85.052473564957396</v>
      </c>
      <c r="T36" s="8">
        <v>78.863576527121467</v>
      </c>
      <c r="U36" s="8">
        <v>81.476332980398482</v>
      </c>
      <c r="V36" s="8">
        <v>81.089061583355004</v>
      </c>
      <c r="W36" s="8">
        <v>77.931676582406823</v>
      </c>
      <c r="X36" s="8">
        <v>86.671388356323973</v>
      </c>
      <c r="Y36" s="8">
        <v>86.701516622508024</v>
      </c>
      <c r="Z36" s="8">
        <v>89.692207009667868</v>
      </c>
    </row>
    <row r="37" spans="1:26" ht="11.25" customHeight="1" x14ac:dyDescent="0.2">
      <c r="A37" s="28" t="s">
        <v>60</v>
      </c>
      <c r="B37" s="7" t="s">
        <v>61</v>
      </c>
      <c r="C37" s="8">
        <v>1600.9821932813204</v>
      </c>
      <c r="D37" s="8">
        <v>1687.8358460406969</v>
      </c>
      <c r="E37" s="8">
        <v>2014.5754964685445</v>
      </c>
      <c r="F37" s="8">
        <v>1859.4100176233542</v>
      </c>
      <c r="G37" s="8">
        <v>1658.7874222499261</v>
      </c>
      <c r="H37" s="8">
        <v>1755.5995273947135</v>
      </c>
      <c r="I37" s="8">
        <v>1653.2018299526567</v>
      </c>
      <c r="J37" s="8">
        <v>1668.9578712485165</v>
      </c>
      <c r="K37" s="8">
        <v>1773.5700278480458</v>
      </c>
      <c r="L37" s="8">
        <v>1581.8302567465612</v>
      </c>
      <c r="M37" s="8">
        <v>1597.0964320181247</v>
      </c>
      <c r="N37" s="8">
        <v>1505.5545640249306</v>
      </c>
      <c r="O37" s="8">
        <v>1456.9169403876631</v>
      </c>
      <c r="P37" s="8">
        <v>1476.299983932543</v>
      </c>
      <c r="Q37" s="8">
        <v>1453.791109578553</v>
      </c>
      <c r="R37" s="8">
        <v>1500.6361681583473</v>
      </c>
      <c r="S37" s="8">
        <v>1571.0642053237493</v>
      </c>
      <c r="T37" s="8">
        <v>1590.8759986818141</v>
      </c>
      <c r="U37" s="8">
        <v>1486.0770404754794</v>
      </c>
      <c r="V37" s="8">
        <v>1443.9630620673831</v>
      </c>
      <c r="W37" s="8">
        <v>1316.0913318581815</v>
      </c>
      <c r="X37" s="8">
        <v>1342.2629198446832</v>
      </c>
      <c r="Y37" s="8">
        <v>1416.3851848326854</v>
      </c>
      <c r="Z37" s="8">
        <v>1539.1415350267835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629.24568989850866</v>
      </c>
      <c r="D43" s="8">
        <v>614.08477711428407</v>
      </c>
      <c r="E43" s="8">
        <v>730.58570372263603</v>
      </c>
      <c r="F43" s="8">
        <v>750.19094732309463</v>
      </c>
      <c r="G43" s="8">
        <v>770.0081210088465</v>
      </c>
      <c r="H43" s="8">
        <v>793.73907932431325</v>
      </c>
      <c r="I43" s="8">
        <v>807.38681474919349</v>
      </c>
      <c r="J43" s="8">
        <v>851.76584811054113</v>
      </c>
      <c r="K43" s="8">
        <v>901.62462127645153</v>
      </c>
      <c r="L43" s="8">
        <v>910.31158636107705</v>
      </c>
      <c r="M43" s="8">
        <v>948.80976693047182</v>
      </c>
      <c r="N43" s="8">
        <v>933.40863735285643</v>
      </c>
      <c r="O43" s="8">
        <v>919.35495298910882</v>
      </c>
      <c r="P43" s="8">
        <v>901.95866211674604</v>
      </c>
      <c r="Q43" s="8">
        <v>881.52747458800582</v>
      </c>
      <c r="R43" s="8">
        <v>852.42768927628458</v>
      </c>
      <c r="S43" s="8">
        <v>842.23648253356271</v>
      </c>
      <c r="T43" s="8">
        <v>882.11852407348442</v>
      </c>
      <c r="U43" s="8">
        <v>900.08599598292142</v>
      </c>
      <c r="V43" s="8">
        <v>897.87180016246907</v>
      </c>
      <c r="W43" s="8">
        <v>836.0907464003327</v>
      </c>
      <c r="X43" s="8">
        <v>877.46368973155256</v>
      </c>
      <c r="Y43" s="8">
        <v>875.14239320290949</v>
      </c>
      <c r="Z43" s="8">
        <v>878.57917221845116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7.3210500000000014</v>
      </c>
      <c r="E51" s="27">
        <v>3.1303799999999993</v>
      </c>
      <c r="F51" s="27">
        <v>9.2396700000000003</v>
      </c>
      <c r="G51" s="27">
        <v>13.834260000000002</v>
      </c>
      <c r="H51" s="27">
        <v>18.52983</v>
      </c>
      <c r="I51" s="27">
        <v>10.855350000000001</v>
      </c>
      <c r="J51" s="27">
        <v>42.61356</v>
      </c>
      <c r="K51" s="27">
        <v>19.034730000000003</v>
      </c>
      <c r="L51" s="27">
        <v>18.63081</v>
      </c>
      <c r="M51" s="27">
        <v>23.124420000000001</v>
      </c>
      <c r="N51" s="27">
        <v>25.446959999999986</v>
      </c>
      <c r="O51" s="27">
        <v>21.342546598557082</v>
      </c>
      <c r="P51" s="27">
        <v>17.138790846566</v>
      </c>
      <c r="Q51" s="27">
        <v>19.922043843617367</v>
      </c>
      <c r="R51" s="27">
        <v>17.897886202383958</v>
      </c>
      <c r="S51" s="27">
        <v>13.144034279486249</v>
      </c>
      <c r="T51" s="27">
        <v>11.732490646291181</v>
      </c>
      <c r="U51" s="27">
        <v>10.513435993263984</v>
      </c>
      <c r="V51" s="27">
        <v>8.2180148149394032</v>
      </c>
      <c r="W51" s="27">
        <v>7.5927462250856923</v>
      </c>
      <c r="X51" s="27">
        <v>7.3643248580481897</v>
      </c>
      <c r="Y51" s="27">
        <v>8.1991464691143214</v>
      </c>
      <c r="Z51" s="27">
        <v>7.7301577225802616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27.936886322913537</v>
      </c>
      <c r="E61" s="49">
        <f t="shared" si="24"/>
        <v>2.2805687319581165</v>
      </c>
      <c r="F61" s="49">
        <f t="shared" si="24"/>
        <v>1.7817256617952351</v>
      </c>
      <c r="G61" s="49">
        <f t="shared" si="24"/>
        <v>0.8665216697902044</v>
      </c>
      <c r="H61" s="49">
        <f t="shared" si="24"/>
        <v>8.5079302011075786</v>
      </c>
      <c r="I61" s="49">
        <f t="shared" si="24"/>
        <v>34.3425127428889</v>
      </c>
      <c r="J61" s="49">
        <f t="shared" si="24"/>
        <v>62.505383743614431</v>
      </c>
      <c r="K61" s="49">
        <f t="shared" si="24"/>
        <v>72.760120707019098</v>
      </c>
      <c r="L61" s="49">
        <f t="shared" si="24"/>
        <v>111.22922877066912</v>
      </c>
      <c r="M61" s="49">
        <f t="shared" si="24"/>
        <v>111.45739638310556</v>
      </c>
      <c r="N61" s="49">
        <f t="shared" si="24"/>
        <v>103.52525196735279</v>
      </c>
      <c r="O61" s="49">
        <f t="shared" si="24"/>
        <v>95.193172948807927</v>
      </c>
      <c r="P61" s="49">
        <f t="shared" si="24"/>
        <v>100.09387168337798</v>
      </c>
      <c r="Q61" s="49">
        <f t="shared" si="24"/>
        <v>136.95254542053328</v>
      </c>
      <c r="R61" s="49">
        <f t="shared" si="24"/>
        <v>139.70519768077853</v>
      </c>
      <c r="S61" s="49">
        <f t="shared" si="24"/>
        <v>113.78605692190868</v>
      </c>
      <c r="T61" s="49">
        <f t="shared" si="24"/>
        <v>114.37899124294489</v>
      </c>
      <c r="U61" s="49">
        <f t="shared" si="24"/>
        <v>110.34283856136652</v>
      </c>
      <c r="V61" s="49">
        <f t="shared" si="24"/>
        <v>118.68056005162805</v>
      </c>
      <c r="W61" s="49">
        <f t="shared" si="24"/>
        <v>131.80586569987349</v>
      </c>
      <c r="X61" s="49">
        <f t="shared" si="24"/>
        <v>133.63046588374709</v>
      </c>
      <c r="Y61" s="49">
        <f t="shared" ref="Y61:Z61" si="25">SUM(Y62:Y72)</f>
        <v>141.35345538060443</v>
      </c>
      <c r="Z61" s="49">
        <f t="shared" si="25"/>
        <v>165.17892011028505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2.7197070404603902</v>
      </c>
      <c r="J67" s="52">
        <v>28.431290541919555</v>
      </c>
      <c r="K67" s="52">
        <v>31.484687986508092</v>
      </c>
      <c r="L67" s="52">
        <v>65.874435154653625</v>
      </c>
      <c r="M67" s="52">
        <v>64.870776255005424</v>
      </c>
      <c r="N67" s="52">
        <v>53.981139347938189</v>
      </c>
      <c r="O67" s="52">
        <v>47.775854688970576</v>
      </c>
      <c r="P67" s="52">
        <v>47.728543836281332</v>
      </c>
      <c r="Q67" s="52">
        <v>66.186414298382758</v>
      </c>
      <c r="R67" s="52">
        <v>60.944006465058287</v>
      </c>
      <c r="S67" s="52">
        <v>40.959474630902477</v>
      </c>
      <c r="T67" s="52">
        <v>52.190262913792743</v>
      </c>
      <c r="U67" s="52">
        <v>46.690628634762035</v>
      </c>
      <c r="V67" s="52">
        <v>53.333228605847104</v>
      </c>
      <c r="W67" s="52">
        <v>69.264964992840675</v>
      </c>
      <c r="X67" s="52">
        <v>69.712308266157251</v>
      </c>
      <c r="Y67" s="52">
        <v>75.374452274344677</v>
      </c>
      <c r="Z67" s="52">
        <v>104.50766847898113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27.936886322913537</v>
      </c>
      <c r="E69" s="52">
        <v>2.2805687319581165</v>
      </c>
      <c r="F69" s="52">
        <v>1.7817256617952351</v>
      </c>
      <c r="G69" s="52">
        <v>0.8665216697902044</v>
      </c>
      <c r="H69" s="52">
        <v>8.5079302011075786</v>
      </c>
      <c r="I69" s="52">
        <v>31.622805702428508</v>
      </c>
      <c r="J69" s="52">
        <v>34.074093201694872</v>
      </c>
      <c r="K69" s="52">
        <v>41.275432720511013</v>
      </c>
      <c r="L69" s="52">
        <v>45.354793616015499</v>
      </c>
      <c r="M69" s="52">
        <v>46.586620128100137</v>
      </c>
      <c r="N69" s="52">
        <v>49.544112619414598</v>
      </c>
      <c r="O69" s="52">
        <v>47.417318259837344</v>
      </c>
      <c r="P69" s="52">
        <v>52.365327847096651</v>
      </c>
      <c r="Q69" s="52">
        <v>70.76613112215054</v>
      </c>
      <c r="R69" s="52">
        <v>78.761191215720245</v>
      </c>
      <c r="S69" s="52">
        <v>72.826582291006204</v>
      </c>
      <c r="T69" s="52">
        <v>62.188728329152148</v>
      </c>
      <c r="U69" s="52">
        <v>63.652209926604485</v>
      </c>
      <c r="V69" s="52">
        <v>65.347331445780952</v>
      </c>
      <c r="W69" s="52">
        <v>62.540900707032819</v>
      </c>
      <c r="X69" s="52">
        <v>63.918157617589856</v>
      </c>
      <c r="Y69" s="52">
        <v>65.979003106259768</v>
      </c>
      <c r="Z69" s="52">
        <v>60.67125163130391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562.08652783997638</v>
      </c>
      <c r="D2" s="21">
        <f t="shared" ref="D2:X2" si="0">SUM(D3,D17,D22,D25,D26,D51,D52)</f>
        <v>515.53814319380024</v>
      </c>
      <c r="E2" s="21">
        <f t="shared" si="0"/>
        <v>532.8043808173494</v>
      </c>
      <c r="F2" s="21">
        <f t="shared" si="0"/>
        <v>543.20475274570686</v>
      </c>
      <c r="G2" s="21">
        <f t="shared" si="0"/>
        <v>501.64395988396433</v>
      </c>
      <c r="H2" s="21">
        <f t="shared" si="0"/>
        <v>478.59670785335715</v>
      </c>
      <c r="I2" s="21">
        <f t="shared" si="0"/>
        <v>473.13116894290846</v>
      </c>
      <c r="J2" s="21">
        <f t="shared" si="0"/>
        <v>564.24932165376367</v>
      </c>
      <c r="K2" s="21">
        <f t="shared" si="0"/>
        <v>548.50216174794423</v>
      </c>
      <c r="L2" s="21">
        <f t="shared" si="0"/>
        <v>503.78041350705695</v>
      </c>
      <c r="M2" s="21">
        <f t="shared" si="0"/>
        <v>493.99020027158747</v>
      </c>
      <c r="N2" s="21">
        <f t="shared" si="0"/>
        <v>457.56614128595146</v>
      </c>
      <c r="O2" s="21">
        <f t="shared" si="0"/>
        <v>454.5425311668825</v>
      </c>
      <c r="P2" s="21">
        <f t="shared" si="0"/>
        <v>438.44128768662375</v>
      </c>
      <c r="Q2" s="21">
        <f t="shared" si="0"/>
        <v>430.98111069058211</v>
      </c>
      <c r="R2" s="21">
        <f t="shared" si="0"/>
        <v>420.30100643849636</v>
      </c>
      <c r="S2" s="21">
        <f t="shared" si="0"/>
        <v>404.03602734002482</v>
      </c>
      <c r="T2" s="21">
        <f t="shared" si="0"/>
        <v>436.67645903041034</v>
      </c>
      <c r="U2" s="21">
        <f t="shared" si="0"/>
        <v>449.67707264923848</v>
      </c>
      <c r="V2" s="21">
        <f t="shared" si="0"/>
        <v>459.52885631204816</v>
      </c>
      <c r="W2" s="21">
        <f t="shared" si="0"/>
        <v>388.2533473983861</v>
      </c>
      <c r="X2" s="21">
        <f t="shared" si="0"/>
        <v>388.92580607817837</v>
      </c>
      <c r="Y2" s="21">
        <f t="shared" ref="Y2:Z2" si="1">SUM(Y3,Y17,Y22,Y25,Y26,Y51,Y52)</f>
        <v>413.935545626296</v>
      </c>
      <c r="Z2" s="21">
        <f t="shared" si="1"/>
        <v>414.5843261688467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562.08652783997638</v>
      </c>
      <c r="D26" s="27">
        <f t="shared" si="16"/>
        <v>515.53814319380024</v>
      </c>
      <c r="E26" s="27">
        <f t="shared" si="16"/>
        <v>532.8043808173494</v>
      </c>
      <c r="F26" s="27">
        <f t="shared" si="16"/>
        <v>543.20475274570686</v>
      </c>
      <c r="G26" s="27">
        <f t="shared" si="16"/>
        <v>501.64395988396433</v>
      </c>
      <c r="H26" s="27">
        <f t="shared" si="16"/>
        <v>478.59670785335715</v>
      </c>
      <c r="I26" s="27">
        <f t="shared" si="16"/>
        <v>473.13116894290846</v>
      </c>
      <c r="J26" s="27">
        <f t="shared" si="16"/>
        <v>564.24932165376367</v>
      </c>
      <c r="K26" s="27">
        <f t="shared" si="16"/>
        <v>548.50216174794423</v>
      </c>
      <c r="L26" s="27">
        <f t="shared" si="16"/>
        <v>503.78041350705695</v>
      </c>
      <c r="M26" s="27">
        <f t="shared" si="16"/>
        <v>493.99020027158747</v>
      </c>
      <c r="N26" s="27">
        <f t="shared" si="16"/>
        <v>457.56614128595146</v>
      </c>
      <c r="O26" s="27">
        <f t="shared" si="16"/>
        <v>454.5425311668825</v>
      </c>
      <c r="P26" s="27">
        <f t="shared" si="16"/>
        <v>438.44128768662375</v>
      </c>
      <c r="Q26" s="27">
        <f t="shared" si="16"/>
        <v>430.98111069058211</v>
      </c>
      <c r="R26" s="27">
        <f t="shared" si="16"/>
        <v>420.30100643849636</v>
      </c>
      <c r="S26" s="27">
        <f t="shared" si="16"/>
        <v>401.36500065011762</v>
      </c>
      <c r="T26" s="27">
        <f t="shared" si="16"/>
        <v>432.6713619204578</v>
      </c>
      <c r="U26" s="27">
        <f t="shared" si="16"/>
        <v>446.94078229946422</v>
      </c>
      <c r="V26" s="27">
        <f t="shared" si="16"/>
        <v>453.95684647850868</v>
      </c>
      <c r="W26" s="27">
        <f t="shared" si="16"/>
        <v>381.06644407075657</v>
      </c>
      <c r="X26" s="27">
        <f t="shared" si="16"/>
        <v>381.94971940376217</v>
      </c>
      <c r="Y26" s="27">
        <f t="shared" ref="Y26:Z26" si="17">SUM(Y27,Y33)</f>
        <v>406.11847422959897</v>
      </c>
      <c r="Z26" s="27">
        <f t="shared" si="17"/>
        <v>407.4611342994329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562.08652783997638</v>
      </c>
      <c r="D33" s="19">
        <f t="shared" si="20"/>
        <v>515.53814319380024</v>
      </c>
      <c r="E33" s="19">
        <f t="shared" si="20"/>
        <v>532.8043808173494</v>
      </c>
      <c r="F33" s="19">
        <f t="shared" si="20"/>
        <v>543.20475274570686</v>
      </c>
      <c r="G33" s="19">
        <f t="shared" si="20"/>
        <v>501.64395988396433</v>
      </c>
      <c r="H33" s="19">
        <f t="shared" si="20"/>
        <v>478.59670785335715</v>
      </c>
      <c r="I33" s="19">
        <f t="shared" si="20"/>
        <v>473.13116894290846</v>
      </c>
      <c r="J33" s="19">
        <f t="shared" si="20"/>
        <v>564.24932165376367</v>
      </c>
      <c r="K33" s="19">
        <f t="shared" si="20"/>
        <v>548.50216174794423</v>
      </c>
      <c r="L33" s="19">
        <f t="shared" si="20"/>
        <v>503.78041350705695</v>
      </c>
      <c r="M33" s="19">
        <f t="shared" si="20"/>
        <v>493.99020027158747</v>
      </c>
      <c r="N33" s="19">
        <f t="shared" si="20"/>
        <v>457.56614128595146</v>
      </c>
      <c r="O33" s="19">
        <f t="shared" si="20"/>
        <v>454.5425311668825</v>
      </c>
      <c r="P33" s="19">
        <f t="shared" si="20"/>
        <v>438.44128768662375</v>
      </c>
      <c r="Q33" s="19">
        <f t="shared" si="20"/>
        <v>430.98111069058211</v>
      </c>
      <c r="R33" s="19">
        <f t="shared" si="20"/>
        <v>420.30100643849636</v>
      </c>
      <c r="S33" s="19">
        <f t="shared" si="20"/>
        <v>401.36500065011762</v>
      </c>
      <c r="T33" s="19">
        <f t="shared" si="20"/>
        <v>432.6713619204578</v>
      </c>
      <c r="U33" s="19">
        <f t="shared" si="20"/>
        <v>446.94078229946422</v>
      </c>
      <c r="V33" s="19">
        <f t="shared" si="20"/>
        <v>453.95684647850868</v>
      </c>
      <c r="W33" s="19">
        <f t="shared" si="20"/>
        <v>381.06644407075657</v>
      </c>
      <c r="X33" s="19">
        <f t="shared" si="20"/>
        <v>381.94971940376217</v>
      </c>
      <c r="Y33" s="19">
        <f t="shared" ref="Y33:Z33" si="21">SUM(Y34:Y50)</f>
        <v>406.11847422959897</v>
      </c>
      <c r="Z33" s="19">
        <f t="shared" si="21"/>
        <v>407.4611342994329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562.08652783997638</v>
      </c>
      <c r="D43" s="8">
        <v>515.53814319380024</v>
      </c>
      <c r="E43" s="8">
        <v>532.8043808173494</v>
      </c>
      <c r="F43" s="8">
        <v>543.20475274570686</v>
      </c>
      <c r="G43" s="8">
        <v>501.64395988396433</v>
      </c>
      <c r="H43" s="8">
        <v>478.59670785335715</v>
      </c>
      <c r="I43" s="8">
        <v>473.13116894290846</v>
      </c>
      <c r="J43" s="8">
        <v>564.24932165376367</v>
      </c>
      <c r="K43" s="8">
        <v>548.50216174794423</v>
      </c>
      <c r="L43" s="8">
        <v>503.78041350705695</v>
      </c>
      <c r="M43" s="8">
        <v>493.99020027158747</v>
      </c>
      <c r="N43" s="8">
        <v>457.56614128595146</v>
      </c>
      <c r="O43" s="8">
        <v>454.5425311668825</v>
      </c>
      <c r="P43" s="8">
        <v>438.44128768662375</v>
      </c>
      <c r="Q43" s="8">
        <v>430.98111069058211</v>
      </c>
      <c r="R43" s="8">
        <v>420.30100643849636</v>
      </c>
      <c r="S43" s="8">
        <v>401.36500065011762</v>
      </c>
      <c r="T43" s="8">
        <v>432.6713619204578</v>
      </c>
      <c r="U43" s="8">
        <v>446.94078229946422</v>
      </c>
      <c r="V43" s="8">
        <v>453.95684647850868</v>
      </c>
      <c r="W43" s="8">
        <v>381.06644407075657</v>
      </c>
      <c r="X43" s="8">
        <v>381.94971940376217</v>
      </c>
      <c r="Y43" s="8">
        <v>406.11847422959897</v>
      </c>
      <c r="Z43" s="8">
        <v>407.4611342994329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2.671026689907205</v>
      </c>
      <c r="T51" s="27">
        <v>4.0050971099525556</v>
      </c>
      <c r="U51" s="27">
        <v>2.7362903497742499</v>
      </c>
      <c r="V51" s="27">
        <v>5.5720098335394788</v>
      </c>
      <c r="W51" s="27">
        <v>7.1869033276295324</v>
      </c>
      <c r="X51" s="27">
        <v>6.9760866744161811</v>
      </c>
      <c r="Y51" s="27">
        <v>7.8170713966970533</v>
      </c>
      <c r="Z51" s="27">
        <v>7.1231918694137883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23.453651740418806</v>
      </c>
      <c r="E61" s="49">
        <f t="shared" si="24"/>
        <v>1.6631820263535551</v>
      </c>
      <c r="F61" s="49">
        <f t="shared" si="24"/>
        <v>1.2901273349534679</v>
      </c>
      <c r="G61" s="49">
        <f t="shared" si="24"/>
        <v>0.564520489977831</v>
      </c>
      <c r="H61" s="49">
        <f t="shared" si="24"/>
        <v>5.1299822460077156</v>
      </c>
      <c r="I61" s="49">
        <f t="shared" si="24"/>
        <v>18.531061882515608</v>
      </c>
      <c r="J61" s="49">
        <f t="shared" si="24"/>
        <v>22.572264452340761</v>
      </c>
      <c r="K61" s="49">
        <f t="shared" si="24"/>
        <v>25.109855631749056</v>
      </c>
      <c r="L61" s="49">
        <f t="shared" si="24"/>
        <v>25.100039398312646</v>
      </c>
      <c r="M61" s="49">
        <f t="shared" si="24"/>
        <v>24.254950369564405</v>
      </c>
      <c r="N61" s="49">
        <f t="shared" si="24"/>
        <v>24.287013776724159</v>
      </c>
      <c r="O61" s="49">
        <f t="shared" si="24"/>
        <v>23.443815463109207</v>
      </c>
      <c r="P61" s="49">
        <f t="shared" si="24"/>
        <v>25.45473837740197</v>
      </c>
      <c r="Q61" s="49">
        <f t="shared" si="24"/>
        <v>34.59774841907663</v>
      </c>
      <c r="R61" s="49">
        <f t="shared" si="24"/>
        <v>38.83427105044774</v>
      </c>
      <c r="S61" s="49">
        <f t="shared" si="24"/>
        <v>34.705266103704716</v>
      </c>
      <c r="T61" s="49">
        <f t="shared" si="24"/>
        <v>30.503023174280507</v>
      </c>
      <c r="U61" s="49">
        <f t="shared" si="24"/>
        <v>31.606722720554497</v>
      </c>
      <c r="V61" s="49">
        <f t="shared" si="24"/>
        <v>33.039091442168889</v>
      </c>
      <c r="W61" s="49">
        <f t="shared" si="24"/>
        <v>28.504368388261092</v>
      </c>
      <c r="X61" s="49">
        <f t="shared" si="24"/>
        <v>27.822829197995492</v>
      </c>
      <c r="Y61" s="49">
        <f t="shared" ref="Y61:Z61" si="25">SUM(Y62:Y72)</f>
        <v>30.618208283382138</v>
      </c>
      <c r="Z61" s="49">
        <f t="shared" si="25"/>
        <v>28.137677048085887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23.453651740418806</v>
      </c>
      <c r="E69" s="52">
        <v>1.6631820263535551</v>
      </c>
      <c r="F69" s="52">
        <v>1.2901273349534679</v>
      </c>
      <c r="G69" s="52">
        <v>0.564520489977831</v>
      </c>
      <c r="H69" s="52">
        <v>5.1299822460077156</v>
      </c>
      <c r="I69" s="52">
        <v>18.531061882515608</v>
      </c>
      <c r="J69" s="52">
        <v>22.572264452340761</v>
      </c>
      <c r="K69" s="52">
        <v>25.109855631749056</v>
      </c>
      <c r="L69" s="52">
        <v>25.100039398312646</v>
      </c>
      <c r="M69" s="52">
        <v>24.254950369564405</v>
      </c>
      <c r="N69" s="52">
        <v>24.287013776724159</v>
      </c>
      <c r="O69" s="52">
        <v>23.443815463109207</v>
      </c>
      <c r="P69" s="52">
        <v>25.45473837740197</v>
      </c>
      <c r="Q69" s="52">
        <v>34.59774841907663</v>
      </c>
      <c r="R69" s="52">
        <v>38.83427105044774</v>
      </c>
      <c r="S69" s="52">
        <v>34.705266103704716</v>
      </c>
      <c r="T69" s="52">
        <v>30.503023174280507</v>
      </c>
      <c r="U69" s="52">
        <v>31.606722720554497</v>
      </c>
      <c r="V69" s="52">
        <v>33.039091442168889</v>
      </c>
      <c r="W69" s="52">
        <v>28.504368388261092</v>
      </c>
      <c r="X69" s="52">
        <v>27.822829197995492</v>
      </c>
      <c r="Y69" s="52">
        <v>30.618208283382138</v>
      </c>
      <c r="Z69" s="52">
        <v>28.137677048085887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541.87103788136415</v>
      </c>
      <c r="D2" s="21">
        <f t="shared" ref="D2:X2" si="0">SUM(D3,D17,D22,D25,D26,D51,D52)</f>
        <v>544.26401097474854</v>
      </c>
      <c r="E2" s="21">
        <f t="shared" si="0"/>
        <v>662.10822297981952</v>
      </c>
      <c r="F2" s="21">
        <f t="shared" si="0"/>
        <v>619.51706589858406</v>
      </c>
      <c r="G2" s="21">
        <f t="shared" si="0"/>
        <v>659.90228174812137</v>
      </c>
      <c r="H2" s="21">
        <f t="shared" si="0"/>
        <v>729.95583620786147</v>
      </c>
      <c r="I2" s="21">
        <f t="shared" si="0"/>
        <v>661.06380449260951</v>
      </c>
      <c r="J2" s="21">
        <f t="shared" si="0"/>
        <v>788.6010690030123</v>
      </c>
      <c r="K2" s="21">
        <f t="shared" si="0"/>
        <v>781.40391111510121</v>
      </c>
      <c r="L2" s="21">
        <f t="shared" si="0"/>
        <v>765.34566280777074</v>
      </c>
      <c r="M2" s="21">
        <f t="shared" si="0"/>
        <v>898.58076048977864</v>
      </c>
      <c r="N2" s="21">
        <f t="shared" si="0"/>
        <v>942.45510235997494</v>
      </c>
      <c r="O2" s="21">
        <f t="shared" si="0"/>
        <v>921.97165067293747</v>
      </c>
      <c r="P2" s="21">
        <f t="shared" si="0"/>
        <v>808.75095526622556</v>
      </c>
      <c r="Q2" s="21">
        <f t="shared" si="0"/>
        <v>721.73151298615664</v>
      </c>
      <c r="R2" s="21">
        <f t="shared" si="0"/>
        <v>779.70571320300087</v>
      </c>
      <c r="S2" s="21">
        <f t="shared" si="0"/>
        <v>791.41930870089357</v>
      </c>
      <c r="T2" s="21">
        <f t="shared" si="0"/>
        <v>863.00780336368348</v>
      </c>
      <c r="U2" s="21">
        <f t="shared" si="0"/>
        <v>846.10765189603569</v>
      </c>
      <c r="V2" s="21">
        <f t="shared" si="0"/>
        <v>839.31662714239314</v>
      </c>
      <c r="W2" s="21">
        <f t="shared" si="0"/>
        <v>859.70001790561992</v>
      </c>
      <c r="X2" s="21">
        <f t="shared" si="0"/>
        <v>820.46837601652953</v>
      </c>
      <c r="Y2" s="21">
        <f t="shared" ref="Y2:Z2" si="1">SUM(Y3,Y17,Y22,Y25,Y26,Y51,Y52)</f>
        <v>857.16459177820684</v>
      </c>
      <c r="Z2" s="21">
        <f t="shared" si="1"/>
        <v>888.89663208549155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541.87103788136415</v>
      </c>
      <c r="D26" s="27">
        <f t="shared" si="16"/>
        <v>544.26401097474854</v>
      </c>
      <c r="E26" s="27">
        <f t="shared" si="16"/>
        <v>662.10822297981952</v>
      </c>
      <c r="F26" s="27">
        <f t="shared" si="16"/>
        <v>619.51706589858406</v>
      </c>
      <c r="G26" s="27">
        <f t="shared" si="16"/>
        <v>659.90228174812137</v>
      </c>
      <c r="H26" s="27">
        <f t="shared" si="16"/>
        <v>729.95583620786147</v>
      </c>
      <c r="I26" s="27">
        <f t="shared" si="16"/>
        <v>661.06380449260951</v>
      </c>
      <c r="J26" s="27">
        <f t="shared" si="16"/>
        <v>788.6010690030123</v>
      </c>
      <c r="K26" s="27">
        <f t="shared" si="16"/>
        <v>781.40391111510121</v>
      </c>
      <c r="L26" s="27">
        <f t="shared" si="16"/>
        <v>765.34566280777074</v>
      </c>
      <c r="M26" s="27">
        <f t="shared" si="16"/>
        <v>898.58076048977864</v>
      </c>
      <c r="N26" s="27">
        <f t="shared" si="16"/>
        <v>942.45510235997494</v>
      </c>
      <c r="O26" s="27">
        <f t="shared" si="16"/>
        <v>921.95692727149458</v>
      </c>
      <c r="P26" s="27">
        <f t="shared" si="16"/>
        <v>808.7231461127916</v>
      </c>
      <c r="Q26" s="27">
        <f t="shared" si="16"/>
        <v>721.71000682977399</v>
      </c>
      <c r="R26" s="27">
        <f t="shared" si="16"/>
        <v>779.67964940538479</v>
      </c>
      <c r="S26" s="27">
        <f t="shared" si="16"/>
        <v>790.57266967028704</v>
      </c>
      <c r="T26" s="27">
        <f t="shared" si="16"/>
        <v>862.13418111992723</v>
      </c>
      <c r="U26" s="27">
        <f t="shared" si="16"/>
        <v>844.76597019907388</v>
      </c>
      <c r="V26" s="27">
        <f t="shared" si="16"/>
        <v>837.70699983087206</v>
      </c>
      <c r="W26" s="27">
        <f t="shared" si="16"/>
        <v>856.80796549833519</v>
      </c>
      <c r="X26" s="27">
        <f t="shared" si="16"/>
        <v>817.64218754899389</v>
      </c>
      <c r="Y26" s="27">
        <f t="shared" ref="Y26:Z26" si="17">SUM(Y27,Y33)</f>
        <v>854.14607964401819</v>
      </c>
      <c r="Z26" s="27">
        <f t="shared" si="17"/>
        <v>886.17946167748562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541.87103788136415</v>
      </c>
      <c r="D33" s="19">
        <f t="shared" si="20"/>
        <v>544.26401097474854</v>
      </c>
      <c r="E33" s="19">
        <f t="shared" si="20"/>
        <v>662.10822297981952</v>
      </c>
      <c r="F33" s="19">
        <f t="shared" si="20"/>
        <v>619.51706589858406</v>
      </c>
      <c r="G33" s="19">
        <f t="shared" si="20"/>
        <v>659.90228174812137</v>
      </c>
      <c r="H33" s="19">
        <f t="shared" si="20"/>
        <v>729.95583620786147</v>
      </c>
      <c r="I33" s="19">
        <f t="shared" si="20"/>
        <v>661.06380449260951</v>
      </c>
      <c r="J33" s="19">
        <f t="shared" si="20"/>
        <v>788.6010690030123</v>
      </c>
      <c r="K33" s="19">
        <f t="shared" si="20"/>
        <v>781.40391111510121</v>
      </c>
      <c r="L33" s="19">
        <f t="shared" si="20"/>
        <v>765.34566280777074</v>
      </c>
      <c r="M33" s="19">
        <f t="shared" si="20"/>
        <v>898.58076048977864</v>
      </c>
      <c r="N33" s="19">
        <f t="shared" si="20"/>
        <v>942.45510235997494</v>
      </c>
      <c r="O33" s="19">
        <f t="shared" si="20"/>
        <v>921.95692727149458</v>
      </c>
      <c r="P33" s="19">
        <f t="shared" si="20"/>
        <v>808.7231461127916</v>
      </c>
      <c r="Q33" s="19">
        <f t="shared" si="20"/>
        <v>721.71000682977399</v>
      </c>
      <c r="R33" s="19">
        <f t="shared" si="20"/>
        <v>779.67964940538479</v>
      </c>
      <c r="S33" s="19">
        <f t="shared" si="20"/>
        <v>790.57266967028704</v>
      </c>
      <c r="T33" s="19">
        <f t="shared" si="20"/>
        <v>862.13418111992723</v>
      </c>
      <c r="U33" s="19">
        <f t="shared" si="20"/>
        <v>844.76597019907388</v>
      </c>
      <c r="V33" s="19">
        <f t="shared" si="20"/>
        <v>837.70699983087206</v>
      </c>
      <c r="W33" s="19">
        <f t="shared" si="20"/>
        <v>856.80796549833519</v>
      </c>
      <c r="X33" s="19">
        <f t="shared" si="20"/>
        <v>817.64218754899389</v>
      </c>
      <c r="Y33" s="19">
        <f t="shared" ref="Y33:Z33" si="21">SUM(Y34:Y50)</f>
        <v>854.14607964401819</v>
      </c>
      <c r="Z33" s="19">
        <f t="shared" si="21"/>
        <v>886.17946167748562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2.124555798561854E-2</v>
      </c>
      <c r="P36" s="8">
        <v>1.2473862468992724E-2</v>
      </c>
      <c r="Q36" s="8">
        <v>9.5596755907811009</v>
      </c>
      <c r="R36" s="8">
        <v>9.7445717416118676</v>
      </c>
      <c r="S36" s="8">
        <v>10.733402155042612</v>
      </c>
      <c r="T36" s="8">
        <v>11.116998232878519</v>
      </c>
      <c r="U36" s="8">
        <v>11.406892259601534</v>
      </c>
      <c r="V36" s="8">
        <v>11.794163656645022</v>
      </c>
      <c r="W36" s="8">
        <v>12.048898177593173</v>
      </c>
      <c r="X36" s="8">
        <v>12.016910683676024</v>
      </c>
      <c r="Y36" s="8">
        <v>11.986782417491977</v>
      </c>
      <c r="Z36" s="8">
        <v>11.898742510332132</v>
      </c>
    </row>
    <row r="37" spans="1:26" ht="11.25" customHeight="1" x14ac:dyDescent="0.2">
      <c r="A37" s="28" t="s">
        <v>60</v>
      </c>
      <c r="B37" s="7" t="s">
        <v>61</v>
      </c>
      <c r="C37" s="8">
        <v>148.53473169129776</v>
      </c>
      <c r="D37" s="8">
        <v>149.74845556527717</v>
      </c>
      <c r="E37" s="8">
        <v>150.80412607686534</v>
      </c>
      <c r="F37" s="8">
        <v>147.48299327845172</v>
      </c>
      <c r="G37" s="8">
        <v>173.10907865275661</v>
      </c>
      <c r="H37" s="8">
        <v>172.78610643914334</v>
      </c>
      <c r="I37" s="8">
        <v>173.48335034375731</v>
      </c>
      <c r="J37" s="8">
        <v>182.93461615636002</v>
      </c>
      <c r="K37" s="8">
        <v>189.5378933946929</v>
      </c>
      <c r="L37" s="8">
        <v>182.9596842402392</v>
      </c>
      <c r="M37" s="8">
        <v>136.31559123222112</v>
      </c>
      <c r="N37" s="8">
        <v>140.67363075639602</v>
      </c>
      <c r="O37" s="8">
        <v>144.1271478234917</v>
      </c>
      <c r="P37" s="8">
        <v>147.62562676156793</v>
      </c>
      <c r="Q37" s="8">
        <v>137.16759408195429</v>
      </c>
      <c r="R37" s="8">
        <v>162.43901530565805</v>
      </c>
      <c r="S37" s="8">
        <v>185.53219368787904</v>
      </c>
      <c r="T37" s="8">
        <v>166.02655549595192</v>
      </c>
      <c r="U37" s="8">
        <v>160.03473662109664</v>
      </c>
      <c r="V37" s="8">
        <v>137.59768344516223</v>
      </c>
      <c r="W37" s="8">
        <v>135.71767211395297</v>
      </c>
      <c r="X37" s="8">
        <v>136.38149496279456</v>
      </c>
      <c r="Y37" s="8">
        <v>138.068649949068</v>
      </c>
      <c r="Z37" s="8">
        <v>139.21688641639417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393.33630619006635</v>
      </c>
      <c r="D43" s="8">
        <v>394.5155554094714</v>
      </c>
      <c r="E43" s="8">
        <v>511.3040969029542</v>
      </c>
      <c r="F43" s="8">
        <v>472.03407262013235</v>
      </c>
      <c r="G43" s="8">
        <v>486.79320309536473</v>
      </c>
      <c r="H43" s="8">
        <v>557.16972976871818</v>
      </c>
      <c r="I43" s="8">
        <v>487.58045414885225</v>
      </c>
      <c r="J43" s="8">
        <v>605.66645284665231</v>
      </c>
      <c r="K43" s="8">
        <v>591.86601772040831</v>
      </c>
      <c r="L43" s="8">
        <v>582.38597856753154</v>
      </c>
      <c r="M43" s="8">
        <v>762.26516925755755</v>
      </c>
      <c r="N43" s="8">
        <v>801.78147160357889</v>
      </c>
      <c r="O43" s="8">
        <v>777.80853389001732</v>
      </c>
      <c r="P43" s="8">
        <v>661.08504548875464</v>
      </c>
      <c r="Q43" s="8">
        <v>574.98273715703863</v>
      </c>
      <c r="R43" s="8">
        <v>607.49606235811484</v>
      </c>
      <c r="S43" s="8">
        <v>594.30707382736546</v>
      </c>
      <c r="T43" s="8">
        <v>684.99062739109684</v>
      </c>
      <c r="U43" s="8">
        <v>673.32434131837567</v>
      </c>
      <c r="V43" s="8">
        <v>688.31515272906483</v>
      </c>
      <c r="W43" s="8">
        <v>709.04139520678905</v>
      </c>
      <c r="X43" s="8">
        <v>669.24378190252332</v>
      </c>
      <c r="Y43" s="8">
        <v>704.09064727745817</v>
      </c>
      <c r="Z43" s="8">
        <v>735.06383275075927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1.4723401442918898E-2</v>
      </c>
      <c r="P51" s="27">
        <v>2.780915343399985E-2</v>
      </c>
      <c r="Q51" s="27">
        <v>2.1506156382635293E-2</v>
      </c>
      <c r="R51" s="27">
        <v>2.6063797616042956E-2</v>
      </c>
      <c r="S51" s="27">
        <v>0.84663903060654822</v>
      </c>
      <c r="T51" s="27">
        <v>0.8736222437562644</v>
      </c>
      <c r="U51" s="27">
        <v>1.3416816969617662</v>
      </c>
      <c r="V51" s="27">
        <v>1.6096273115211204</v>
      </c>
      <c r="W51" s="27">
        <v>2.892052407284778</v>
      </c>
      <c r="X51" s="27">
        <v>2.8261884675356299</v>
      </c>
      <c r="Y51" s="27">
        <v>3.0185121341886267</v>
      </c>
      <c r="Z51" s="27">
        <v>2.717170408005952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17.947906599945469</v>
      </c>
      <c r="E61" s="49">
        <f t="shared" si="24"/>
        <v>1.5960675523451684</v>
      </c>
      <c r="F61" s="49">
        <f t="shared" si="24"/>
        <v>1.1210948671535828</v>
      </c>
      <c r="G61" s="49">
        <f t="shared" si="24"/>
        <v>0.54780832523696354</v>
      </c>
      <c r="H61" s="49">
        <f t="shared" si="24"/>
        <v>5.9721907293232368</v>
      </c>
      <c r="I61" s="49">
        <f t="shared" si="24"/>
        <v>19.382395054546205</v>
      </c>
      <c r="J61" s="49">
        <f t="shared" si="24"/>
        <v>27.345474114978892</v>
      </c>
      <c r="K61" s="49">
        <f t="shared" si="24"/>
        <v>30.459713473921468</v>
      </c>
      <c r="L61" s="49">
        <f t="shared" si="24"/>
        <v>36.635687363299084</v>
      </c>
      <c r="M61" s="49">
        <f t="shared" si="24"/>
        <v>42.964127764800601</v>
      </c>
      <c r="N61" s="49">
        <f t="shared" si="24"/>
        <v>47.601318886391908</v>
      </c>
      <c r="O61" s="49">
        <f t="shared" si="24"/>
        <v>44.843097611907147</v>
      </c>
      <c r="P61" s="49">
        <f t="shared" si="24"/>
        <v>43.153557533616784</v>
      </c>
      <c r="Q61" s="49">
        <f t="shared" si="24"/>
        <v>52.402523740572079</v>
      </c>
      <c r="R61" s="49">
        <f t="shared" si="24"/>
        <v>62.727399196335085</v>
      </c>
      <c r="S61" s="49">
        <f t="shared" si="24"/>
        <v>56.225639677475506</v>
      </c>
      <c r="T61" s="49">
        <f t="shared" si="24"/>
        <v>53.738017471310187</v>
      </c>
      <c r="U61" s="49">
        <f t="shared" si="24"/>
        <v>52.64418277966265</v>
      </c>
      <c r="V61" s="49">
        <f t="shared" si="24"/>
        <v>55.177960468557892</v>
      </c>
      <c r="W61" s="49">
        <f t="shared" si="24"/>
        <v>60.180135763195814</v>
      </c>
      <c r="X61" s="49">
        <f t="shared" si="24"/>
        <v>55.833705265113188</v>
      </c>
      <c r="Y61" s="49">
        <f t="shared" ref="Y61:Z61" si="25">SUM(Y62:Y72)</f>
        <v>60.430488390583903</v>
      </c>
      <c r="Z61" s="49">
        <f t="shared" si="25"/>
        <v>60.213464734296373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0.28540005266391766</v>
      </c>
      <c r="J67" s="52">
        <v>3.1163562074968265</v>
      </c>
      <c r="K67" s="52">
        <v>3.3647058427079042</v>
      </c>
      <c r="L67" s="52">
        <v>7.619253585519548</v>
      </c>
      <c r="M67" s="52">
        <v>5.5368592914080477</v>
      </c>
      <c r="N67" s="52">
        <v>5.0438044863285825</v>
      </c>
      <c r="O67" s="52">
        <v>4.7262801881613905</v>
      </c>
      <c r="P67" s="52">
        <v>4.7727130494705436</v>
      </c>
      <c r="Q67" s="52">
        <v>6.2447975850206365</v>
      </c>
      <c r="R67" s="52">
        <v>6.5969917352552523</v>
      </c>
      <c r="S67" s="52">
        <v>4.8370404944770398</v>
      </c>
      <c r="T67" s="52">
        <v>5.4466656038464656</v>
      </c>
      <c r="U67" s="52">
        <v>5.0280855249919076</v>
      </c>
      <c r="V67" s="52">
        <v>5.0822135964537347</v>
      </c>
      <c r="W67" s="52">
        <v>7.1427260254121574</v>
      </c>
      <c r="X67" s="52">
        <v>7.0831643175733729</v>
      </c>
      <c r="Y67" s="52">
        <v>7.34747085581707</v>
      </c>
      <c r="Z67" s="52">
        <v>9.4528228114039674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17.947906599945469</v>
      </c>
      <c r="E69" s="52">
        <v>1.5960675523451684</v>
      </c>
      <c r="F69" s="52">
        <v>1.1210948671535828</v>
      </c>
      <c r="G69" s="52">
        <v>0.54780832523696354</v>
      </c>
      <c r="H69" s="52">
        <v>5.9721907293232368</v>
      </c>
      <c r="I69" s="52">
        <v>19.096995001882288</v>
      </c>
      <c r="J69" s="52">
        <v>24.229117907482063</v>
      </c>
      <c r="K69" s="52">
        <v>27.095007631213562</v>
      </c>
      <c r="L69" s="52">
        <v>29.016433777779532</v>
      </c>
      <c r="M69" s="52">
        <v>37.427268473392552</v>
      </c>
      <c r="N69" s="52">
        <v>42.557514400063326</v>
      </c>
      <c r="O69" s="52">
        <v>40.116817423745758</v>
      </c>
      <c r="P69" s="52">
        <v>38.380844484146238</v>
      </c>
      <c r="Q69" s="52">
        <v>46.157726155551444</v>
      </c>
      <c r="R69" s="52">
        <v>56.130407461079834</v>
      </c>
      <c r="S69" s="52">
        <v>51.388599182998469</v>
      </c>
      <c r="T69" s="52">
        <v>48.291351867463725</v>
      </c>
      <c r="U69" s="52">
        <v>47.616097254670741</v>
      </c>
      <c r="V69" s="52">
        <v>50.095746872104158</v>
      </c>
      <c r="W69" s="52">
        <v>53.037409737783655</v>
      </c>
      <c r="X69" s="52">
        <v>48.750540947539818</v>
      </c>
      <c r="Y69" s="52">
        <v>53.083017534766832</v>
      </c>
      <c r="Z69" s="52">
        <v>50.760641922892404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646.41107538624806</v>
      </c>
      <c r="D2" s="21">
        <f t="shared" ref="D2:X2" si="0">SUM(D3,D17,D22,D25,D26,D51,D52)</f>
        <v>604.23836087364407</v>
      </c>
      <c r="E2" s="21">
        <f t="shared" si="0"/>
        <v>1083.1056535012967</v>
      </c>
      <c r="F2" s="21">
        <f t="shared" si="0"/>
        <v>738.58751872826622</v>
      </c>
      <c r="G2" s="21">
        <f t="shared" si="0"/>
        <v>884.02939189182416</v>
      </c>
      <c r="H2" s="21">
        <f t="shared" si="0"/>
        <v>1258.4308773184114</v>
      </c>
      <c r="I2" s="21">
        <f t="shared" si="0"/>
        <v>1513.1866901370463</v>
      </c>
      <c r="J2" s="21">
        <f t="shared" si="0"/>
        <v>1711.8166099102427</v>
      </c>
      <c r="K2" s="21">
        <f t="shared" si="0"/>
        <v>1994.6514077455943</v>
      </c>
      <c r="L2" s="21">
        <f t="shared" si="0"/>
        <v>1562.8935844075336</v>
      </c>
      <c r="M2" s="21">
        <f t="shared" si="0"/>
        <v>2253.6004505003843</v>
      </c>
      <c r="N2" s="21">
        <f t="shared" si="0"/>
        <v>2144.2094233176126</v>
      </c>
      <c r="O2" s="21">
        <f t="shared" si="0"/>
        <v>2051.2641574983927</v>
      </c>
      <c r="P2" s="21">
        <f t="shared" si="0"/>
        <v>2147.1991707966772</v>
      </c>
      <c r="Q2" s="21">
        <f t="shared" si="0"/>
        <v>2147.9117931575747</v>
      </c>
      <c r="R2" s="21">
        <f t="shared" si="0"/>
        <v>2001.0566177847049</v>
      </c>
      <c r="S2" s="21">
        <f t="shared" si="0"/>
        <v>2591.453515974154</v>
      </c>
      <c r="T2" s="21">
        <f t="shared" si="0"/>
        <v>3462.1830890193623</v>
      </c>
      <c r="U2" s="21">
        <f t="shared" si="0"/>
        <v>3527.5930934884354</v>
      </c>
      <c r="V2" s="21">
        <f t="shared" si="0"/>
        <v>3544.5038874403558</v>
      </c>
      <c r="W2" s="21">
        <f t="shared" si="0"/>
        <v>3197.9403901429223</v>
      </c>
      <c r="X2" s="21">
        <f t="shared" si="0"/>
        <v>3581.6208861829618</v>
      </c>
      <c r="Y2" s="21">
        <f t="shared" ref="Y2:Z2" si="1">SUM(Y3,Y17,Y22,Y25,Y26,Y51,Y52)</f>
        <v>3647.3444791240313</v>
      </c>
      <c r="Z2" s="21">
        <f t="shared" si="1"/>
        <v>3403.5106382873587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646.41107538624806</v>
      </c>
      <c r="D26" s="27">
        <f t="shared" si="16"/>
        <v>604.23836087364407</v>
      </c>
      <c r="E26" s="27">
        <f t="shared" si="16"/>
        <v>1083.1056535012967</v>
      </c>
      <c r="F26" s="27">
        <f t="shared" si="16"/>
        <v>738.58751872826622</v>
      </c>
      <c r="G26" s="27">
        <f t="shared" si="16"/>
        <v>884.02939189182416</v>
      </c>
      <c r="H26" s="27">
        <f t="shared" si="16"/>
        <v>1258.4308773184114</v>
      </c>
      <c r="I26" s="27">
        <f t="shared" si="16"/>
        <v>1513.1866901370463</v>
      </c>
      <c r="J26" s="27">
        <f t="shared" si="16"/>
        <v>1711.8166099102427</v>
      </c>
      <c r="K26" s="27">
        <f t="shared" si="16"/>
        <v>1994.6514077455943</v>
      </c>
      <c r="L26" s="27">
        <f t="shared" si="16"/>
        <v>1562.8935844075336</v>
      </c>
      <c r="M26" s="27">
        <f t="shared" si="16"/>
        <v>2253.6004505003843</v>
      </c>
      <c r="N26" s="27">
        <f t="shared" si="16"/>
        <v>2144.2094233176126</v>
      </c>
      <c r="O26" s="27">
        <f t="shared" si="16"/>
        <v>2051.2641574983927</v>
      </c>
      <c r="P26" s="27">
        <f t="shared" si="16"/>
        <v>2147.1991707966772</v>
      </c>
      <c r="Q26" s="27">
        <f t="shared" si="16"/>
        <v>2147.9117931575747</v>
      </c>
      <c r="R26" s="27">
        <f t="shared" si="16"/>
        <v>2001.0566177847049</v>
      </c>
      <c r="S26" s="27">
        <f t="shared" si="16"/>
        <v>2591.453515974154</v>
      </c>
      <c r="T26" s="27">
        <f t="shared" si="16"/>
        <v>3462.1830890193623</v>
      </c>
      <c r="U26" s="27">
        <f t="shared" si="16"/>
        <v>3527.5930934884354</v>
      </c>
      <c r="V26" s="27">
        <f t="shared" si="16"/>
        <v>3544.5038874403558</v>
      </c>
      <c r="W26" s="27">
        <f t="shared" si="16"/>
        <v>3197.9403901429223</v>
      </c>
      <c r="X26" s="27">
        <f t="shared" si="16"/>
        <v>3581.6208861829618</v>
      </c>
      <c r="Y26" s="27">
        <f t="shared" ref="Y26:Z26" si="17">SUM(Y27,Y33)</f>
        <v>3647.3444791240313</v>
      </c>
      <c r="Z26" s="27">
        <f t="shared" si="17"/>
        <v>3403.5106382873587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646.41107538624806</v>
      </c>
      <c r="D33" s="19">
        <f t="shared" si="20"/>
        <v>604.23836087364407</v>
      </c>
      <c r="E33" s="19">
        <f t="shared" si="20"/>
        <v>1083.1056535012967</v>
      </c>
      <c r="F33" s="19">
        <f t="shared" si="20"/>
        <v>738.58751872826622</v>
      </c>
      <c r="G33" s="19">
        <f t="shared" si="20"/>
        <v>884.02939189182416</v>
      </c>
      <c r="H33" s="19">
        <f t="shared" si="20"/>
        <v>1258.4308773184114</v>
      </c>
      <c r="I33" s="19">
        <f t="shared" si="20"/>
        <v>1513.1866901370463</v>
      </c>
      <c r="J33" s="19">
        <f t="shared" si="20"/>
        <v>1711.8166099102427</v>
      </c>
      <c r="K33" s="19">
        <f t="shared" si="20"/>
        <v>1994.6514077455943</v>
      </c>
      <c r="L33" s="19">
        <f t="shared" si="20"/>
        <v>1562.8935844075336</v>
      </c>
      <c r="M33" s="19">
        <f t="shared" si="20"/>
        <v>2253.6004505003843</v>
      </c>
      <c r="N33" s="19">
        <f t="shared" si="20"/>
        <v>2144.2094233176126</v>
      </c>
      <c r="O33" s="19">
        <f t="shared" si="20"/>
        <v>2051.2641574983927</v>
      </c>
      <c r="P33" s="19">
        <f t="shared" si="20"/>
        <v>2147.1991707966772</v>
      </c>
      <c r="Q33" s="19">
        <f t="shared" si="20"/>
        <v>2147.9117931575747</v>
      </c>
      <c r="R33" s="19">
        <f t="shared" si="20"/>
        <v>2001.0566177847049</v>
      </c>
      <c r="S33" s="19">
        <f t="shared" si="20"/>
        <v>2591.453515974154</v>
      </c>
      <c r="T33" s="19">
        <f t="shared" si="20"/>
        <v>3462.1830890193623</v>
      </c>
      <c r="U33" s="19">
        <f t="shared" si="20"/>
        <v>3527.5930934884354</v>
      </c>
      <c r="V33" s="19">
        <f t="shared" si="20"/>
        <v>3544.5038874403558</v>
      </c>
      <c r="W33" s="19">
        <f t="shared" si="20"/>
        <v>3197.9403901429223</v>
      </c>
      <c r="X33" s="19">
        <f t="shared" si="20"/>
        <v>3581.6208861829618</v>
      </c>
      <c r="Y33" s="19">
        <f t="shared" ref="Y33:Z33" si="21">SUM(Y34:Y50)</f>
        <v>3647.3444791240313</v>
      </c>
      <c r="Z33" s="19">
        <f t="shared" si="21"/>
        <v>3403.5106382873587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646.41107538624806</v>
      </c>
      <c r="D43" s="8">
        <v>604.23836087364407</v>
      </c>
      <c r="E43" s="8">
        <v>1083.1056535012967</v>
      </c>
      <c r="F43" s="8">
        <v>738.58751872826622</v>
      </c>
      <c r="G43" s="8">
        <v>884.02939189182416</v>
      </c>
      <c r="H43" s="8">
        <v>1258.4308773184114</v>
      </c>
      <c r="I43" s="8">
        <v>1513.1866901370463</v>
      </c>
      <c r="J43" s="8">
        <v>1711.8166099102427</v>
      </c>
      <c r="K43" s="8">
        <v>1994.6514077455943</v>
      </c>
      <c r="L43" s="8">
        <v>1562.8935844075336</v>
      </c>
      <c r="M43" s="8">
        <v>2253.6004505003843</v>
      </c>
      <c r="N43" s="8">
        <v>2144.2094233176126</v>
      </c>
      <c r="O43" s="8">
        <v>2051.2641574983927</v>
      </c>
      <c r="P43" s="8">
        <v>2147.1991707966772</v>
      </c>
      <c r="Q43" s="8">
        <v>2147.9117931575747</v>
      </c>
      <c r="R43" s="8">
        <v>2001.0566177847049</v>
      </c>
      <c r="S43" s="8">
        <v>2591.453515974154</v>
      </c>
      <c r="T43" s="8">
        <v>3462.1830890193623</v>
      </c>
      <c r="U43" s="8">
        <v>3527.5930934884354</v>
      </c>
      <c r="V43" s="8">
        <v>3544.5038874403558</v>
      </c>
      <c r="W43" s="8">
        <v>3197.9403901429223</v>
      </c>
      <c r="X43" s="8">
        <v>3581.6208861829618</v>
      </c>
      <c r="Y43" s="8">
        <v>3647.3444791240313</v>
      </c>
      <c r="Z43" s="8">
        <v>3403.5106382873587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27.488938056722205</v>
      </c>
      <c r="E61" s="49">
        <f t="shared" si="24"/>
        <v>3.3809816893431615</v>
      </c>
      <c r="F61" s="49">
        <f t="shared" si="24"/>
        <v>1.7541671760977129</v>
      </c>
      <c r="G61" s="49">
        <f t="shared" si="24"/>
        <v>0.99483447499500033</v>
      </c>
      <c r="H61" s="49">
        <f t="shared" si="24"/>
        <v>13.488868503561481</v>
      </c>
      <c r="I61" s="49">
        <f t="shared" si="24"/>
        <v>59.266770053173609</v>
      </c>
      <c r="J61" s="49">
        <f t="shared" si="24"/>
        <v>68.479616598482281</v>
      </c>
      <c r="K61" s="49">
        <f t="shared" si="24"/>
        <v>91.313056496526357</v>
      </c>
      <c r="L61" s="49">
        <f t="shared" si="24"/>
        <v>77.868629847892336</v>
      </c>
      <c r="M61" s="49">
        <f t="shared" si="24"/>
        <v>110.65192598894291</v>
      </c>
      <c r="N61" s="49">
        <f t="shared" si="24"/>
        <v>113.81183856379789</v>
      </c>
      <c r="O61" s="49">
        <f t="shared" si="24"/>
        <v>105.79748885330767</v>
      </c>
      <c r="P61" s="49">
        <f t="shared" si="24"/>
        <v>124.66068929135515</v>
      </c>
      <c r="Q61" s="49">
        <f t="shared" si="24"/>
        <v>172.42730598322126</v>
      </c>
      <c r="R61" s="49">
        <f t="shared" si="24"/>
        <v>184.89029027275205</v>
      </c>
      <c r="S61" s="49">
        <f t="shared" si="24"/>
        <v>224.07804298229075</v>
      </c>
      <c r="T61" s="49">
        <f t="shared" si="24"/>
        <v>244.08144446910376</v>
      </c>
      <c r="U61" s="49">
        <f t="shared" si="24"/>
        <v>249.46404801817025</v>
      </c>
      <c r="V61" s="49">
        <f t="shared" si="24"/>
        <v>257.96986863994601</v>
      </c>
      <c r="W61" s="49">
        <f t="shared" si="24"/>
        <v>239.21096276692236</v>
      </c>
      <c r="X61" s="49">
        <f t="shared" si="24"/>
        <v>260.90037799687479</v>
      </c>
      <c r="Y61" s="49">
        <f t="shared" ref="Y61:Z61" si="25">SUM(Y62:Y72)</f>
        <v>274.98171107559125</v>
      </c>
      <c r="Z61" s="49">
        <f t="shared" si="25"/>
        <v>235.03317275771792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27.488938056722205</v>
      </c>
      <c r="E69" s="52">
        <v>3.3809816893431615</v>
      </c>
      <c r="F69" s="52">
        <v>1.7541671760977129</v>
      </c>
      <c r="G69" s="52">
        <v>0.99483447499500033</v>
      </c>
      <c r="H69" s="52">
        <v>13.488868503561481</v>
      </c>
      <c r="I69" s="52">
        <v>59.266770053173609</v>
      </c>
      <c r="J69" s="52">
        <v>68.479616598482281</v>
      </c>
      <c r="K69" s="52">
        <v>91.313056496526357</v>
      </c>
      <c r="L69" s="52">
        <v>77.868629847892336</v>
      </c>
      <c r="M69" s="52">
        <v>110.65192598894291</v>
      </c>
      <c r="N69" s="52">
        <v>113.81183856379789</v>
      </c>
      <c r="O69" s="52">
        <v>105.79748885330767</v>
      </c>
      <c r="P69" s="52">
        <v>124.66068929135515</v>
      </c>
      <c r="Q69" s="52">
        <v>172.42730598322126</v>
      </c>
      <c r="R69" s="52">
        <v>184.89029027275205</v>
      </c>
      <c r="S69" s="52">
        <v>224.07804298229075</v>
      </c>
      <c r="T69" s="52">
        <v>244.08144446910376</v>
      </c>
      <c r="U69" s="52">
        <v>249.46404801817025</v>
      </c>
      <c r="V69" s="52">
        <v>257.96986863994601</v>
      </c>
      <c r="W69" s="52">
        <v>239.21096276692236</v>
      </c>
      <c r="X69" s="52">
        <v>260.90037799687479</v>
      </c>
      <c r="Y69" s="52">
        <v>274.98171107559125</v>
      </c>
      <c r="Z69" s="52">
        <v>235.03317275771792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  <c r="Y37" s="8">
        <f>FC_TRA_DAVI_PA_E!Y37+FC_TRA_DAVI_FR_E!Y37</f>
        <v>0</v>
      </c>
      <c r="Z37" s="8">
        <f>FC_TRA_DAVI_PA_E!Z37+FC_TRA_DAVI_FR_E!Z37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  <c r="Y38" s="8">
        <f>FC_TRA_DAVI_PA_E!Y38+FC_TRA_DAVI_FR_E!Y38</f>
        <v>0</v>
      </c>
      <c r="Z38" s="8">
        <f>FC_TRA_DAVI_PA_E!Z38+FC_TRA_DAVI_FR_E!Z38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  <c r="Y40" s="8">
        <f>FC_TRA_DAVI_PA_E!Y40+FC_TRA_DAVI_FR_E!Y40</f>
        <v>0</v>
      </c>
      <c r="Z40" s="8">
        <f>FC_TRA_DAVI_PA_E!Z40+FC_TRA_DAVI_FR_E!Z40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  <c r="Y71" s="52">
        <f>FC_TRA_DAVI_PA_E!Y71+FC_TRA_DAVI_FR_E!Y71</f>
        <v>0</v>
      </c>
      <c r="Z71" s="52">
        <f>FC_TRA_DAVI_PA_E!Z71+FC_TRA_DAVI_FR_E!Z71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69.429030325200003</v>
      </c>
      <c r="D2" s="21">
        <f t="shared" ref="D2:X2" si="0">SUM(D3,D17,D22,D25,D26,D51,D52)</f>
        <v>82.9152448488</v>
      </c>
      <c r="E2" s="21">
        <f t="shared" si="0"/>
        <v>60.850935415763999</v>
      </c>
      <c r="F2" s="21">
        <f t="shared" si="0"/>
        <v>35.463749302799997</v>
      </c>
      <c r="G2" s="21">
        <f t="shared" si="0"/>
        <v>49.948942680000009</v>
      </c>
      <c r="H2" s="21">
        <f t="shared" si="0"/>
        <v>56.941794655199999</v>
      </c>
      <c r="I2" s="21">
        <f t="shared" si="0"/>
        <v>32.466812742000002</v>
      </c>
      <c r="J2" s="21">
        <f t="shared" si="0"/>
        <v>45.453537838800003</v>
      </c>
      <c r="K2" s="21">
        <f t="shared" si="0"/>
        <v>60.937710069600001</v>
      </c>
      <c r="L2" s="21">
        <f t="shared" si="0"/>
        <v>37.961196436800002</v>
      </c>
      <c r="M2" s="21">
        <f t="shared" si="0"/>
        <v>49.948942680000009</v>
      </c>
      <c r="N2" s="21">
        <f t="shared" si="0"/>
        <v>50.569426440000008</v>
      </c>
      <c r="O2" s="21">
        <f t="shared" si="0"/>
        <v>50.063732175600002</v>
      </c>
      <c r="P2" s="21">
        <f t="shared" si="0"/>
        <v>49.558037911200003</v>
      </c>
      <c r="Q2" s="21">
        <f t="shared" si="0"/>
        <v>49.052343646800004</v>
      </c>
      <c r="R2" s="21">
        <f t="shared" si="0"/>
        <v>48.546649382399998</v>
      </c>
      <c r="S2" s="21">
        <f t="shared" si="0"/>
        <v>55.753568254800001</v>
      </c>
      <c r="T2" s="21">
        <f t="shared" si="0"/>
        <v>57.044174475600002</v>
      </c>
      <c r="U2" s="21">
        <f t="shared" si="0"/>
        <v>50.231262790800002</v>
      </c>
      <c r="V2" s="21">
        <f t="shared" si="0"/>
        <v>57.2148075096</v>
      </c>
      <c r="W2" s="21">
        <f t="shared" si="0"/>
        <v>52.691480899200009</v>
      </c>
      <c r="X2" s="21">
        <f t="shared" si="0"/>
        <v>53.001722779200001</v>
      </c>
      <c r="Y2" s="21">
        <f t="shared" ref="Y2:Z2" si="1">SUM(Y3,Y17,Y22,Y25,Y26,Y51,Y52)</f>
        <v>42.952988286000007</v>
      </c>
      <c r="Z2" s="21">
        <f t="shared" si="1"/>
        <v>40.424516963999999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69.429030325200003</v>
      </c>
      <c r="D26" s="27">
        <f t="shared" si="20"/>
        <v>82.9152448488</v>
      </c>
      <c r="E26" s="27">
        <f t="shared" si="20"/>
        <v>60.850935415763999</v>
      </c>
      <c r="F26" s="27">
        <f t="shared" si="20"/>
        <v>35.463749302799997</v>
      </c>
      <c r="G26" s="27">
        <f t="shared" si="20"/>
        <v>49.948942680000009</v>
      </c>
      <c r="H26" s="27">
        <f t="shared" si="20"/>
        <v>56.941794655199999</v>
      </c>
      <c r="I26" s="27">
        <f t="shared" si="20"/>
        <v>32.466812742000002</v>
      </c>
      <c r="J26" s="27">
        <f t="shared" si="20"/>
        <v>45.453537838800003</v>
      </c>
      <c r="K26" s="27">
        <f t="shared" si="20"/>
        <v>60.937710069600001</v>
      </c>
      <c r="L26" s="27">
        <f t="shared" si="20"/>
        <v>37.961196436800002</v>
      </c>
      <c r="M26" s="27">
        <f t="shared" si="20"/>
        <v>49.948942680000009</v>
      </c>
      <c r="N26" s="27">
        <f t="shared" si="20"/>
        <v>50.569426440000008</v>
      </c>
      <c r="O26" s="27">
        <f t="shared" si="20"/>
        <v>50.063732175600002</v>
      </c>
      <c r="P26" s="27">
        <f t="shared" si="20"/>
        <v>49.558037911200003</v>
      </c>
      <c r="Q26" s="27">
        <f t="shared" si="20"/>
        <v>49.052343646800004</v>
      </c>
      <c r="R26" s="27">
        <f t="shared" si="20"/>
        <v>48.546649382399998</v>
      </c>
      <c r="S26" s="27">
        <f t="shared" si="20"/>
        <v>55.753568254800001</v>
      </c>
      <c r="T26" s="27">
        <f t="shared" si="20"/>
        <v>57.044174475600002</v>
      </c>
      <c r="U26" s="27">
        <f t="shared" si="20"/>
        <v>50.231262790800002</v>
      </c>
      <c r="V26" s="27">
        <f t="shared" si="20"/>
        <v>57.2148075096</v>
      </c>
      <c r="W26" s="27">
        <f t="shared" ref="W26:X26" si="21">SUM(W27,W33)</f>
        <v>52.691480899200009</v>
      </c>
      <c r="X26" s="27">
        <f t="shared" si="21"/>
        <v>53.001722779200001</v>
      </c>
      <c r="Y26" s="27">
        <f t="shared" ref="Y26:Z26" si="22">SUM(Y27,Y33)</f>
        <v>42.952988286000007</v>
      </c>
      <c r="Z26" s="27">
        <f t="shared" si="22"/>
        <v>40.424516963999999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69.429030325200003</v>
      </c>
      <c r="D33" s="19">
        <f t="shared" si="26"/>
        <v>82.9152448488</v>
      </c>
      <c r="E33" s="19">
        <f t="shared" si="26"/>
        <v>60.850935415763999</v>
      </c>
      <c r="F33" s="19">
        <f t="shared" si="26"/>
        <v>35.463749302799997</v>
      </c>
      <c r="G33" s="19">
        <f t="shared" si="26"/>
        <v>49.948942680000009</v>
      </c>
      <c r="H33" s="19">
        <f t="shared" si="26"/>
        <v>56.941794655199999</v>
      </c>
      <c r="I33" s="19">
        <f t="shared" si="26"/>
        <v>32.466812742000002</v>
      </c>
      <c r="J33" s="19">
        <f t="shared" si="26"/>
        <v>45.453537838800003</v>
      </c>
      <c r="K33" s="19">
        <f t="shared" si="26"/>
        <v>60.937710069600001</v>
      </c>
      <c r="L33" s="19">
        <f t="shared" si="26"/>
        <v>37.961196436800002</v>
      </c>
      <c r="M33" s="19">
        <f t="shared" si="26"/>
        <v>49.948942680000009</v>
      </c>
      <c r="N33" s="19">
        <f t="shared" si="26"/>
        <v>50.569426440000008</v>
      </c>
      <c r="O33" s="19">
        <f t="shared" si="26"/>
        <v>50.063732175600002</v>
      </c>
      <c r="P33" s="19">
        <f t="shared" si="26"/>
        <v>49.558037911200003</v>
      </c>
      <c r="Q33" s="19">
        <f t="shared" si="26"/>
        <v>49.052343646800004</v>
      </c>
      <c r="R33" s="19">
        <f t="shared" si="26"/>
        <v>48.546649382399998</v>
      </c>
      <c r="S33" s="19">
        <f t="shared" si="26"/>
        <v>55.753568254800001</v>
      </c>
      <c r="T33" s="19">
        <f t="shared" si="26"/>
        <v>57.044174475600002</v>
      </c>
      <c r="U33" s="19">
        <f t="shared" si="26"/>
        <v>50.231262790800002</v>
      </c>
      <c r="V33" s="19">
        <f t="shared" si="26"/>
        <v>57.2148075096</v>
      </c>
      <c r="W33" s="19">
        <f t="shared" ref="W33:X33" si="27">SUM(W34:W50)</f>
        <v>52.691480899200009</v>
      </c>
      <c r="X33" s="19">
        <f t="shared" si="27"/>
        <v>53.001722779200001</v>
      </c>
      <c r="Y33" s="19">
        <f t="shared" ref="Y33:Z33" si="28">SUM(Y34:Y50)</f>
        <v>42.952988286000007</v>
      </c>
      <c r="Z33" s="19">
        <f t="shared" si="28"/>
        <v>40.424516963999999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  <c r="Y37" s="8">
        <f>FC_TRA_DNAVI_DCS_E!Y37+FC_TRA_DNAVI_IWW_E!Y37</f>
        <v>0</v>
      </c>
      <c r="Z37" s="8">
        <f>FC_TRA_DNAVI_DCS_E!Z37+FC_TRA_DNAVI_IWW_E!Z37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69.429030325200003</v>
      </c>
      <c r="D43" s="8">
        <f>FC_TRA_DNAVI_DCS_E!D43+FC_TRA_DNAVI_IWW_E!D43</f>
        <v>82.9152448488</v>
      </c>
      <c r="E43" s="8">
        <f>FC_TRA_DNAVI_DCS_E!E43+FC_TRA_DNAVI_IWW_E!E43</f>
        <v>60.850935415763999</v>
      </c>
      <c r="F43" s="8">
        <f>FC_TRA_DNAVI_DCS_E!F43+FC_TRA_DNAVI_IWW_E!F43</f>
        <v>35.463749302799997</v>
      </c>
      <c r="G43" s="8">
        <f>FC_TRA_DNAVI_DCS_E!G43+FC_TRA_DNAVI_IWW_E!G43</f>
        <v>49.948942680000009</v>
      </c>
      <c r="H43" s="8">
        <f>FC_TRA_DNAVI_DCS_E!H43+FC_TRA_DNAVI_IWW_E!H43</f>
        <v>56.941794655199999</v>
      </c>
      <c r="I43" s="8">
        <f>FC_TRA_DNAVI_DCS_E!I43+FC_TRA_DNAVI_IWW_E!I43</f>
        <v>32.466812742000002</v>
      </c>
      <c r="J43" s="8">
        <f>FC_TRA_DNAVI_DCS_E!J43+FC_TRA_DNAVI_IWW_E!J43</f>
        <v>45.453537838800003</v>
      </c>
      <c r="K43" s="8">
        <f>FC_TRA_DNAVI_DCS_E!K43+FC_TRA_DNAVI_IWW_E!K43</f>
        <v>60.937710069600001</v>
      </c>
      <c r="L43" s="8">
        <f>FC_TRA_DNAVI_DCS_E!L43+FC_TRA_DNAVI_IWW_E!L43</f>
        <v>37.961196436800002</v>
      </c>
      <c r="M43" s="8">
        <f>FC_TRA_DNAVI_DCS_E!M43+FC_TRA_DNAVI_IWW_E!M43</f>
        <v>49.948942680000009</v>
      </c>
      <c r="N43" s="8">
        <f>FC_TRA_DNAVI_DCS_E!N43+FC_TRA_DNAVI_IWW_E!N43</f>
        <v>50.569426440000008</v>
      </c>
      <c r="O43" s="8">
        <f>FC_TRA_DNAVI_DCS_E!O43+FC_TRA_DNAVI_IWW_E!O43</f>
        <v>50.063732175600002</v>
      </c>
      <c r="P43" s="8">
        <f>FC_TRA_DNAVI_DCS_E!P43+FC_TRA_DNAVI_IWW_E!P43</f>
        <v>49.558037911200003</v>
      </c>
      <c r="Q43" s="8">
        <f>FC_TRA_DNAVI_DCS_E!Q43+FC_TRA_DNAVI_IWW_E!Q43</f>
        <v>49.052343646800004</v>
      </c>
      <c r="R43" s="8">
        <f>FC_TRA_DNAVI_DCS_E!R43+FC_TRA_DNAVI_IWW_E!R43</f>
        <v>48.546649382399998</v>
      </c>
      <c r="S43" s="8">
        <f>FC_TRA_DNAVI_DCS_E!S43+FC_TRA_DNAVI_IWW_E!S43</f>
        <v>55.753568254800001</v>
      </c>
      <c r="T43" s="8">
        <f>FC_TRA_DNAVI_DCS_E!T43+FC_TRA_DNAVI_IWW_E!T43</f>
        <v>57.044174475600002</v>
      </c>
      <c r="U43" s="8">
        <f>FC_TRA_DNAVI_DCS_E!U43+FC_TRA_DNAVI_IWW_E!U43</f>
        <v>50.231262790800002</v>
      </c>
      <c r="V43" s="8">
        <f>FC_TRA_DNAVI_DCS_E!V43+FC_TRA_DNAVI_IWW_E!V43</f>
        <v>57.2148075096</v>
      </c>
      <c r="W43" s="8">
        <f>FC_TRA_DNAVI_DCS_E!W43+FC_TRA_DNAVI_IWW_E!W43</f>
        <v>52.691480899200009</v>
      </c>
      <c r="X43" s="8">
        <f>FC_TRA_DNAVI_DCS_E!X43+FC_TRA_DNAVI_IWW_E!X43</f>
        <v>53.001722779200001</v>
      </c>
      <c r="Y43" s="8">
        <f>FC_TRA_DNAVI_DCS_E!Y43+FC_TRA_DNAVI_IWW_E!Y43</f>
        <v>42.952988286000007</v>
      </c>
      <c r="Z43" s="8">
        <f>FC_TRA_DNAVI_DCS_E!Z43+FC_TRA_DNAVI_IWW_E!Z43</f>
        <v>40.424516963999999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  <c r="Y44" s="8">
        <f>FC_TRA_DNAVI_DCS_E!Y44+FC_TRA_DNAVI_IWW_E!Y44</f>
        <v>0</v>
      </c>
      <c r="Z44" s="8">
        <f>FC_TRA_DNAVI_DCS_E!Z44+FC_TRA_DNAVI_IWW_E!Z44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</v>
      </c>
      <c r="Z46" s="8">
        <f>FC_TRA_DNAVI_DCS_E!Z46+FC_TRA_DNAVI_IWW_E!Z46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  <c r="Y67" s="52">
        <f>FC_TRA_DNAVI_DCS_E!Y67+FC_TRA_DNAVI_IWW_E!Y67</f>
        <v>0</v>
      </c>
      <c r="Z67" s="52">
        <f>FC_TRA_DNAVI_DCS_E!Z67+FC_TRA_DNAVI_IWW_E!Z67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  <c r="Y68" s="52">
        <f>FC_TRA_DNAVI_DCS_E!Y68+FC_TRA_DNAVI_IWW_E!Y68</f>
        <v>0</v>
      </c>
      <c r="Z68" s="52">
        <f>FC_TRA_DNAVI_DCS_E!Z68+FC_TRA_DNAVI_IWW_E!Z68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  <c r="Y69" s="52">
        <f>FC_TRA_DNAVI_DCS_E!Y69+FC_TRA_DNAVI_IWW_E!Y69</f>
        <v>0</v>
      </c>
      <c r="Z69" s="52">
        <f>FC_TRA_DNAVI_DCS_E!Z69+FC_TRA_DNAVI_IWW_E!Z69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69.429030325200003</v>
      </c>
      <c r="D2" s="21">
        <f t="shared" ref="D2:X2" si="0">SUM(D3,D17,D22,D25,D26,D51,D52)</f>
        <v>82.9152448488</v>
      </c>
      <c r="E2" s="21">
        <f t="shared" si="0"/>
        <v>60.850935415763999</v>
      </c>
      <c r="F2" s="21">
        <f t="shared" si="0"/>
        <v>35.463749302799997</v>
      </c>
      <c r="G2" s="21">
        <f t="shared" si="0"/>
        <v>49.948942680000009</v>
      </c>
      <c r="H2" s="21">
        <f t="shared" si="0"/>
        <v>56.941794655199999</v>
      </c>
      <c r="I2" s="21">
        <f t="shared" si="0"/>
        <v>32.466812742000002</v>
      </c>
      <c r="J2" s="21">
        <f t="shared" si="0"/>
        <v>45.453537838800003</v>
      </c>
      <c r="K2" s="21">
        <f t="shared" si="0"/>
        <v>60.937710069600001</v>
      </c>
      <c r="L2" s="21">
        <f t="shared" si="0"/>
        <v>37.961196436800002</v>
      </c>
      <c r="M2" s="21">
        <f t="shared" si="0"/>
        <v>49.948942680000009</v>
      </c>
      <c r="N2" s="21">
        <f t="shared" si="0"/>
        <v>50.569426440000008</v>
      </c>
      <c r="O2" s="21">
        <f t="shared" si="0"/>
        <v>50.063732175600002</v>
      </c>
      <c r="P2" s="21">
        <f t="shared" si="0"/>
        <v>49.558037911200003</v>
      </c>
      <c r="Q2" s="21">
        <f t="shared" si="0"/>
        <v>49.052343646800004</v>
      </c>
      <c r="R2" s="21">
        <f t="shared" si="0"/>
        <v>48.546649382399998</v>
      </c>
      <c r="S2" s="21">
        <f t="shared" si="0"/>
        <v>55.753568254800001</v>
      </c>
      <c r="T2" s="21">
        <f t="shared" si="0"/>
        <v>57.044174475600002</v>
      </c>
      <c r="U2" s="21">
        <f t="shared" si="0"/>
        <v>50.231262790800002</v>
      </c>
      <c r="V2" s="21">
        <f t="shared" si="0"/>
        <v>57.2148075096</v>
      </c>
      <c r="W2" s="21">
        <f t="shared" si="0"/>
        <v>52.691480899200009</v>
      </c>
      <c r="X2" s="21">
        <f t="shared" si="0"/>
        <v>53.001722779200001</v>
      </c>
      <c r="Y2" s="21">
        <f t="shared" ref="Y2:Z2" si="1">SUM(Y3,Y17,Y22,Y25,Y26,Y51,Y52)</f>
        <v>42.952988286000007</v>
      </c>
      <c r="Z2" s="21">
        <f t="shared" si="1"/>
        <v>40.424516963999999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69.429030325200003</v>
      </c>
      <c r="D26" s="27">
        <f t="shared" si="16"/>
        <v>82.9152448488</v>
      </c>
      <c r="E26" s="27">
        <f t="shared" si="16"/>
        <v>60.850935415763999</v>
      </c>
      <c r="F26" s="27">
        <f t="shared" si="16"/>
        <v>35.463749302799997</v>
      </c>
      <c r="G26" s="27">
        <f t="shared" si="16"/>
        <v>49.948942680000009</v>
      </c>
      <c r="H26" s="27">
        <f t="shared" si="16"/>
        <v>56.941794655199999</v>
      </c>
      <c r="I26" s="27">
        <f t="shared" si="16"/>
        <v>32.466812742000002</v>
      </c>
      <c r="J26" s="27">
        <f t="shared" si="16"/>
        <v>45.453537838800003</v>
      </c>
      <c r="K26" s="27">
        <f t="shared" si="16"/>
        <v>60.937710069600001</v>
      </c>
      <c r="L26" s="27">
        <f t="shared" si="16"/>
        <v>37.961196436800002</v>
      </c>
      <c r="M26" s="27">
        <f t="shared" si="16"/>
        <v>49.948942680000009</v>
      </c>
      <c r="N26" s="27">
        <f t="shared" si="16"/>
        <v>50.569426440000008</v>
      </c>
      <c r="O26" s="27">
        <f t="shared" si="16"/>
        <v>50.063732175600002</v>
      </c>
      <c r="P26" s="27">
        <f t="shared" si="16"/>
        <v>49.558037911200003</v>
      </c>
      <c r="Q26" s="27">
        <f t="shared" si="16"/>
        <v>49.052343646800004</v>
      </c>
      <c r="R26" s="27">
        <f t="shared" si="16"/>
        <v>48.546649382399998</v>
      </c>
      <c r="S26" s="27">
        <f t="shared" si="16"/>
        <v>55.753568254800001</v>
      </c>
      <c r="T26" s="27">
        <f t="shared" si="16"/>
        <v>57.044174475600002</v>
      </c>
      <c r="U26" s="27">
        <f t="shared" si="16"/>
        <v>50.231262790800002</v>
      </c>
      <c r="V26" s="27">
        <f t="shared" si="16"/>
        <v>57.2148075096</v>
      </c>
      <c r="W26" s="27">
        <f t="shared" si="16"/>
        <v>52.691480899200009</v>
      </c>
      <c r="X26" s="27">
        <f t="shared" si="16"/>
        <v>53.001722779200001</v>
      </c>
      <c r="Y26" s="27">
        <f t="shared" ref="Y26:Z26" si="17">SUM(Y27,Y33)</f>
        <v>42.952988286000007</v>
      </c>
      <c r="Z26" s="27">
        <f t="shared" si="17"/>
        <v>40.424516963999999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69.429030325200003</v>
      </c>
      <c r="D33" s="19">
        <f t="shared" si="20"/>
        <v>82.9152448488</v>
      </c>
      <c r="E33" s="19">
        <f t="shared" si="20"/>
        <v>60.850935415763999</v>
      </c>
      <c r="F33" s="19">
        <f t="shared" si="20"/>
        <v>35.463749302799997</v>
      </c>
      <c r="G33" s="19">
        <f t="shared" si="20"/>
        <v>49.948942680000009</v>
      </c>
      <c r="H33" s="19">
        <f t="shared" si="20"/>
        <v>56.941794655199999</v>
      </c>
      <c r="I33" s="19">
        <f t="shared" si="20"/>
        <v>32.466812742000002</v>
      </c>
      <c r="J33" s="19">
        <f t="shared" si="20"/>
        <v>45.453537838800003</v>
      </c>
      <c r="K33" s="19">
        <f t="shared" si="20"/>
        <v>60.937710069600001</v>
      </c>
      <c r="L33" s="19">
        <f t="shared" si="20"/>
        <v>37.961196436800002</v>
      </c>
      <c r="M33" s="19">
        <f t="shared" si="20"/>
        <v>49.948942680000009</v>
      </c>
      <c r="N33" s="19">
        <f t="shared" si="20"/>
        <v>50.569426440000008</v>
      </c>
      <c r="O33" s="19">
        <f t="shared" si="20"/>
        <v>50.063732175600002</v>
      </c>
      <c r="P33" s="19">
        <f t="shared" si="20"/>
        <v>49.558037911200003</v>
      </c>
      <c r="Q33" s="19">
        <f t="shared" si="20"/>
        <v>49.052343646800004</v>
      </c>
      <c r="R33" s="19">
        <f t="shared" si="20"/>
        <v>48.546649382399998</v>
      </c>
      <c r="S33" s="19">
        <f t="shared" si="20"/>
        <v>55.753568254800001</v>
      </c>
      <c r="T33" s="19">
        <f t="shared" si="20"/>
        <v>57.044174475600002</v>
      </c>
      <c r="U33" s="19">
        <f t="shared" si="20"/>
        <v>50.231262790800002</v>
      </c>
      <c r="V33" s="19">
        <f t="shared" si="20"/>
        <v>57.2148075096</v>
      </c>
      <c r="W33" s="19">
        <f t="shared" si="20"/>
        <v>52.691480899200009</v>
      </c>
      <c r="X33" s="19">
        <f t="shared" si="20"/>
        <v>53.001722779200001</v>
      </c>
      <c r="Y33" s="19">
        <f t="shared" ref="Y33:Z33" si="21">SUM(Y34:Y50)</f>
        <v>42.952988286000007</v>
      </c>
      <c r="Z33" s="19">
        <f t="shared" si="21"/>
        <v>40.424516963999999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69.429030325200003</v>
      </c>
      <c r="D43" s="8">
        <v>82.9152448488</v>
      </c>
      <c r="E43" s="8">
        <v>60.850935415763999</v>
      </c>
      <c r="F43" s="8">
        <v>35.463749302799997</v>
      </c>
      <c r="G43" s="8">
        <v>49.948942680000009</v>
      </c>
      <c r="H43" s="8">
        <v>56.941794655199999</v>
      </c>
      <c r="I43" s="8">
        <v>32.466812742000002</v>
      </c>
      <c r="J43" s="8">
        <v>45.453537838800003</v>
      </c>
      <c r="K43" s="8">
        <v>60.937710069600001</v>
      </c>
      <c r="L43" s="8">
        <v>37.961196436800002</v>
      </c>
      <c r="M43" s="8">
        <v>49.948942680000009</v>
      </c>
      <c r="N43" s="8">
        <v>50.569426440000008</v>
      </c>
      <c r="O43" s="8">
        <v>50.063732175600002</v>
      </c>
      <c r="P43" s="8">
        <v>49.558037911200003</v>
      </c>
      <c r="Q43" s="8">
        <v>49.052343646800004</v>
      </c>
      <c r="R43" s="8">
        <v>48.546649382399998</v>
      </c>
      <c r="S43" s="8">
        <v>55.753568254800001</v>
      </c>
      <c r="T43" s="8">
        <v>57.044174475600002</v>
      </c>
      <c r="U43" s="8">
        <v>50.231262790800002</v>
      </c>
      <c r="V43" s="8">
        <v>57.2148075096</v>
      </c>
      <c r="W43" s="8">
        <v>52.691480899200009</v>
      </c>
      <c r="X43" s="8">
        <v>53.001722779200001</v>
      </c>
      <c r="Y43" s="8">
        <v>42.952988286000007</v>
      </c>
      <c r="Z43" s="8">
        <v>40.424516963999999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1293.3518400000003</v>
      </c>
      <c r="E2" s="21">
        <f t="shared" si="0"/>
        <v>1064.4301800000001</v>
      </c>
      <c r="F2" s="21">
        <f t="shared" si="0"/>
        <v>1087.5041099999999</v>
      </c>
      <c r="G2" s="21">
        <f t="shared" si="0"/>
        <v>1397.9166300000002</v>
      </c>
      <c r="H2" s="21">
        <f t="shared" si="0"/>
        <v>1391.6053800000002</v>
      </c>
      <c r="I2" s="21">
        <f t="shared" si="0"/>
        <v>964.40949000000023</v>
      </c>
      <c r="J2" s="21">
        <f t="shared" si="0"/>
        <v>1034.43912</v>
      </c>
      <c r="K2" s="21">
        <f t="shared" si="0"/>
        <v>1264.3200900000002</v>
      </c>
      <c r="L2" s="21">
        <f t="shared" si="0"/>
        <v>956.38157999999999</v>
      </c>
      <c r="M2" s="21">
        <f t="shared" si="0"/>
        <v>908.11313999999993</v>
      </c>
      <c r="N2" s="21">
        <f t="shared" si="0"/>
        <v>1001.06523</v>
      </c>
      <c r="O2" s="21">
        <f t="shared" si="0"/>
        <v>450.92619000000019</v>
      </c>
      <c r="P2" s="21">
        <f t="shared" si="0"/>
        <v>473.14179000000007</v>
      </c>
      <c r="Q2" s="21">
        <f t="shared" si="0"/>
        <v>196.40610000000001</v>
      </c>
      <c r="R2" s="21">
        <f t="shared" si="0"/>
        <v>198.77913000000001</v>
      </c>
      <c r="S2" s="21">
        <f t="shared" si="0"/>
        <v>316.1178900000001</v>
      </c>
      <c r="T2" s="21">
        <f t="shared" si="0"/>
        <v>337.17222000000004</v>
      </c>
      <c r="U2" s="21">
        <f t="shared" si="0"/>
        <v>298.08690120000011</v>
      </c>
      <c r="V2" s="21">
        <f t="shared" si="0"/>
        <v>418.41426527999994</v>
      </c>
      <c r="W2" s="21">
        <f t="shared" si="0"/>
        <v>176.9189796</v>
      </c>
      <c r="X2" s="21">
        <f t="shared" si="0"/>
        <v>132.58593216</v>
      </c>
      <c r="Y2" s="21">
        <f t="shared" ref="Y2:Z2" si="1">SUM(Y3,Y17,Y22,Y25,Y26,Y51,Y52)</f>
        <v>40.240328040000009</v>
      </c>
      <c r="Z2" s="21">
        <f t="shared" si="1"/>
        <v>20.902860000000004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1293.3518400000003</v>
      </c>
      <c r="E51" s="27">
        <v>1064.4301800000001</v>
      </c>
      <c r="F51" s="27">
        <v>1087.5041099999999</v>
      </c>
      <c r="G51" s="27">
        <v>1397.9166300000002</v>
      </c>
      <c r="H51" s="27">
        <v>1391.6053800000002</v>
      </c>
      <c r="I51" s="27">
        <v>964.40949000000023</v>
      </c>
      <c r="J51" s="27">
        <v>1034.43912</v>
      </c>
      <c r="K51" s="27">
        <v>1264.3200900000002</v>
      </c>
      <c r="L51" s="27">
        <v>956.38157999999999</v>
      </c>
      <c r="M51" s="27">
        <v>908.11313999999993</v>
      </c>
      <c r="N51" s="27">
        <v>1001.06523</v>
      </c>
      <c r="O51" s="27">
        <v>450.92619000000019</v>
      </c>
      <c r="P51" s="27">
        <v>473.14179000000007</v>
      </c>
      <c r="Q51" s="27">
        <v>196.40610000000001</v>
      </c>
      <c r="R51" s="27">
        <v>198.77913000000001</v>
      </c>
      <c r="S51" s="27">
        <v>316.1178900000001</v>
      </c>
      <c r="T51" s="27">
        <v>337.17222000000004</v>
      </c>
      <c r="U51" s="27">
        <v>298.08690120000011</v>
      </c>
      <c r="V51" s="27">
        <v>418.41426527999994</v>
      </c>
      <c r="W51" s="27">
        <v>176.9189796</v>
      </c>
      <c r="X51" s="27">
        <v>132.58593216</v>
      </c>
      <c r="Y51" s="27">
        <v>40.240328040000009</v>
      </c>
      <c r="Z51" s="27">
        <v>20.902860000000004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8620.3547600907932</v>
      </c>
      <c r="D2" s="21">
        <f t="shared" ref="D2:X2" si="0">SUM(D3,D17,D22,D25,D26,D51,D52)</f>
        <v>7087.0695682949845</v>
      </c>
      <c r="E2" s="21">
        <f t="shared" si="0"/>
        <v>6754.256433146641</v>
      </c>
      <c r="F2" s="21">
        <f t="shared" si="0"/>
        <v>5883.9712244522407</v>
      </c>
      <c r="G2" s="21">
        <f t="shared" si="0"/>
        <v>5825.4239640571559</v>
      </c>
      <c r="H2" s="21">
        <f t="shared" si="0"/>
        <v>6347.9837610999493</v>
      </c>
      <c r="I2" s="21">
        <f t="shared" si="0"/>
        <v>6366.1619572814834</v>
      </c>
      <c r="J2" s="21">
        <f t="shared" si="0"/>
        <v>5937.6854265651955</v>
      </c>
      <c r="K2" s="21">
        <f t="shared" si="0"/>
        <v>6495.9233478690367</v>
      </c>
      <c r="L2" s="21">
        <f t="shared" si="0"/>
        <v>6862.0618712304222</v>
      </c>
      <c r="M2" s="21">
        <f t="shared" si="0"/>
        <v>6891.4020529191457</v>
      </c>
      <c r="N2" s="21">
        <f t="shared" si="0"/>
        <v>5482.1920913067943</v>
      </c>
      <c r="O2" s="21">
        <f t="shared" si="0"/>
        <v>5002.1022149194641</v>
      </c>
      <c r="P2" s="21">
        <f t="shared" si="0"/>
        <v>5658.4313470107263</v>
      </c>
      <c r="Q2" s="21">
        <f t="shared" si="0"/>
        <v>4558.1073417779135</v>
      </c>
      <c r="R2" s="21">
        <f t="shared" si="0"/>
        <v>4602.6916029856584</v>
      </c>
      <c r="S2" s="21">
        <f t="shared" si="0"/>
        <v>4448.3575209709325</v>
      </c>
      <c r="T2" s="21">
        <f t="shared" si="0"/>
        <v>4798.9567040463207</v>
      </c>
      <c r="U2" s="21">
        <f t="shared" si="0"/>
        <v>4510.9052866180737</v>
      </c>
      <c r="V2" s="21">
        <f t="shared" si="0"/>
        <v>4502.3241184022509</v>
      </c>
      <c r="W2" s="21">
        <f t="shared" si="0"/>
        <v>4261.4241871561198</v>
      </c>
      <c r="X2" s="21">
        <f t="shared" si="0"/>
        <v>5027.1914558436029</v>
      </c>
      <c r="Y2" s="21">
        <f t="shared" ref="Y2:Z2" si="1">SUM(Y3,Y17,Y22,Y25,Y26,Y51,Y52)</f>
        <v>4510.331604967836</v>
      </c>
      <c r="Z2" s="21">
        <f t="shared" si="1"/>
        <v>4046.9339711501948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1117.6612074507916</v>
      </c>
      <c r="D3" s="24">
        <f t="shared" ref="D3:W3" si="3">SUM(D4,D8,D11)</f>
        <v>999.44911018143421</v>
      </c>
      <c r="E3" s="24">
        <f t="shared" si="3"/>
        <v>1415.6305518266424</v>
      </c>
      <c r="F3" s="24">
        <f t="shared" si="3"/>
        <v>533.26972417223965</v>
      </c>
      <c r="G3" s="24">
        <f t="shared" si="3"/>
        <v>1015.2439388971537</v>
      </c>
      <c r="H3" s="24">
        <f t="shared" si="3"/>
        <v>355.94686953994915</v>
      </c>
      <c r="I3" s="24">
        <f t="shared" si="3"/>
        <v>541.61401344148101</v>
      </c>
      <c r="J3" s="24">
        <f t="shared" si="3"/>
        <v>821.68920048519556</v>
      </c>
      <c r="K3" s="24">
        <f t="shared" si="3"/>
        <v>1208.5829123277554</v>
      </c>
      <c r="L3" s="24">
        <f t="shared" si="3"/>
        <v>2278.3519223613562</v>
      </c>
      <c r="M3" s="24">
        <f t="shared" si="3"/>
        <v>1377.1779816129206</v>
      </c>
      <c r="N3" s="24">
        <f t="shared" si="3"/>
        <v>1542.6286560124536</v>
      </c>
      <c r="O3" s="24">
        <f t="shared" si="3"/>
        <v>563.22863507701823</v>
      </c>
      <c r="P3" s="24">
        <f t="shared" si="3"/>
        <v>803.29443114024104</v>
      </c>
      <c r="Q3" s="24">
        <f t="shared" si="3"/>
        <v>524.03513393497224</v>
      </c>
      <c r="R3" s="24">
        <f t="shared" si="3"/>
        <v>537.90916018913674</v>
      </c>
      <c r="S3" s="24">
        <f t="shared" si="3"/>
        <v>359.52852821223371</v>
      </c>
      <c r="T3" s="24">
        <f t="shared" si="3"/>
        <v>433.53535412543215</v>
      </c>
      <c r="U3" s="24">
        <f t="shared" si="3"/>
        <v>459.19308560745304</v>
      </c>
      <c r="V3" s="24">
        <f t="shared" si="3"/>
        <v>619.08439935065678</v>
      </c>
      <c r="W3" s="24">
        <f t="shared" si="3"/>
        <v>422.41346465532013</v>
      </c>
      <c r="X3" s="24">
        <f t="shared" ref="X3:Z3" si="4">SUM(X4,X8,X11)</f>
        <v>517.00219752246369</v>
      </c>
      <c r="Y3" s="24">
        <f t="shared" si="4"/>
        <v>384.18754946829034</v>
      </c>
      <c r="Z3" s="24">
        <f t="shared" si="4"/>
        <v>266.63107643841965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126.821822963985</v>
      </c>
      <c r="D4" s="19">
        <f t="shared" ref="D4:W4" si="6">SUM(D5:D7)</f>
        <v>379.56118623314285</v>
      </c>
      <c r="E4" s="19">
        <f t="shared" si="6"/>
        <v>19.798720133202849</v>
      </c>
      <c r="F4" s="19">
        <f t="shared" si="6"/>
        <v>0</v>
      </c>
      <c r="G4" s="19">
        <f t="shared" si="6"/>
        <v>83.124898524277455</v>
      </c>
      <c r="H4" s="19">
        <f t="shared" si="6"/>
        <v>2.5016246640000004</v>
      </c>
      <c r="I4" s="19">
        <f t="shared" si="6"/>
        <v>133.79563474852694</v>
      </c>
      <c r="J4" s="19">
        <f t="shared" si="6"/>
        <v>489.47550470832778</v>
      </c>
      <c r="K4" s="19">
        <f t="shared" si="6"/>
        <v>804.36575591438861</v>
      </c>
      <c r="L4" s="19">
        <f t="shared" si="6"/>
        <v>1601.1377325146079</v>
      </c>
      <c r="M4" s="19">
        <f t="shared" si="6"/>
        <v>1107.9553855397946</v>
      </c>
      <c r="N4" s="19">
        <f t="shared" si="6"/>
        <v>855.15292912794337</v>
      </c>
      <c r="O4" s="19">
        <f t="shared" si="6"/>
        <v>368.88164194344836</v>
      </c>
      <c r="P4" s="19">
        <f t="shared" si="6"/>
        <v>682.44423182392563</v>
      </c>
      <c r="Q4" s="19">
        <f t="shared" si="6"/>
        <v>390.92787773344821</v>
      </c>
      <c r="R4" s="19">
        <f t="shared" si="6"/>
        <v>262.52912805478655</v>
      </c>
      <c r="S4" s="19">
        <f t="shared" si="6"/>
        <v>185.38656061501939</v>
      </c>
      <c r="T4" s="19">
        <f t="shared" si="6"/>
        <v>244.14420799108166</v>
      </c>
      <c r="U4" s="19">
        <f t="shared" si="6"/>
        <v>326.36997002507132</v>
      </c>
      <c r="V4" s="19">
        <f t="shared" si="6"/>
        <v>319.09778566466758</v>
      </c>
      <c r="W4" s="19">
        <f t="shared" si="6"/>
        <v>134.48635285106062</v>
      </c>
      <c r="X4" s="19">
        <f t="shared" ref="X4:Z4" si="7">SUM(X5:X7)</f>
        <v>319.1718535976396</v>
      </c>
      <c r="Y4" s="19">
        <f t="shared" si="7"/>
        <v>85.715669555826679</v>
      </c>
      <c r="Z4" s="19">
        <f t="shared" si="7"/>
        <v>117.00880800189388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  <c r="Y5" s="8">
        <f>FC_OTH_CP_E!Y5+FC_OTH_HH_E!Y5+FC_OTH_AFF_E!Y5</f>
        <v>0</v>
      </c>
      <c r="Z5" s="8">
        <f>FC_OTH_CP_E!Z5+FC_OTH_HH_E!Z5+FC_OTH_AFF_E!Z5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  <c r="Y6" s="8">
        <f>FC_OTH_CP_E!Y6+FC_OTH_HH_E!Y6+FC_OTH_AFF_E!Y6</f>
        <v>0</v>
      </c>
      <c r="Z6" s="8">
        <f>FC_OTH_CP_E!Z6+FC_OTH_HH_E!Z6+FC_OTH_AFF_E!Z6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126.821822963985</v>
      </c>
      <c r="D7" s="8">
        <f>FC_OTH_CP_E!D7+FC_OTH_HH_E!D7+FC_OTH_AFF_E!D7</f>
        <v>379.56118623314285</v>
      </c>
      <c r="E7" s="8">
        <f>FC_OTH_CP_E!E7+FC_OTH_HH_E!E7+FC_OTH_AFF_E!E7</f>
        <v>19.798720133202849</v>
      </c>
      <c r="F7" s="8">
        <f>FC_OTH_CP_E!F7+FC_OTH_HH_E!F7+FC_OTH_AFF_E!F7</f>
        <v>0</v>
      </c>
      <c r="G7" s="8">
        <f>FC_OTH_CP_E!G7+FC_OTH_HH_E!G7+FC_OTH_AFF_E!G7</f>
        <v>83.124898524277455</v>
      </c>
      <c r="H7" s="8">
        <f>FC_OTH_CP_E!H7+FC_OTH_HH_E!H7+FC_OTH_AFF_E!H7</f>
        <v>2.5016246640000004</v>
      </c>
      <c r="I7" s="8">
        <f>FC_OTH_CP_E!I7+FC_OTH_HH_E!I7+FC_OTH_AFF_E!I7</f>
        <v>133.79563474852694</v>
      </c>
      <c r="J7" s="8">
        <f>FC_OTH_CP_E!J7+FC_OTH_HH_E!J7+FC_OTH_AFF_E!J7</f>
        <v>489.47550470832778</v>
      </c>
      <c r="K7" s="8">
        <f>FC_OTH_CP_E!K7+FC_OTH_HH_E!K7+FC_OTH_AFF_E!K7</f>
        <v>804.36575591438861</v>
      </c>
      <c r="L7" s="8">
        <f>FC_OTH_CP_E!L7+FC_OTH_HH_E!L7+FC_OTH_AFF_E!L7</f>
        <v>1601.1377325146079</v>
      </c>
      <c r="M7" s="8">
        <f>FC_OTH_CP_E!M7+FC_OTH_HH_E!M7+FC_OTH_AFF_E!M7</f>
        <v>1107.9553855397946</v>
      </c>
      <c r="N7" s="8">
        <f>FC_OTH_CP_E!N7+FC_OTH_HH_E!N7+FC_OTH_AFF_E!N7</f>
        <v>855.15292912794337</v>
      </c>
      <c r="O7" s="8">
        <f>FC_OTH_CP_E!O7+FC_OTH_HH_E!O7+FC_OTH_AFF_E!O7</f>
        <v>368.88164194344836</v>
      </c>
      <c r="P7" s="8">
        <f>FC_OTH_CP_E!P7+FC_OTH_HH_E!P7+FC_OTH_AFF_E!P7</f>
        <v>682.44423182392563</v>
      </c>
      <c r="Q7" s="8">
        <f>FC_OTH_CP_E!Q7+FC_OTH_HH_E!Q7+FC_OTH_AFF_E!Q7</f>
        <v>390.92787773344821</v>
      </c>
      <c r="R7" s="8">
        <f>FC_OTH_CP_E!R7+FC_OTH_HH_E!R7+FC_OTH_AFF_E!R7</f>
        <v>262.52912805478655</v>
      </c>
      <c r="S7" s="8">
        <f>FC_OTH_CP_E!S7+FC_OTH_HH_E!S7+FC_OTH_AFF_E!S7</f>
        <v>185.38656061501939</v>
      </c>
      <c r="T7" s="8">
        <f>FC_OTH_CP_E!T7+FC_OTH_HH_E!T7+FC_OTH_AFF_E!T7</f>
        <v>244.14420799108166</v>
      </c>
      <c r="U7" s="8">
        <f>FC_OTH_CP_E!U7+FC_OTH_HH_E!U7+FC_OTH_AFF_E!U7</f>
        <v>326.36997002507132</v>
      </c>
      <c r="V7" s="8">
        <f>FC_OTH_CP_E!V7+FC_OTH_HH_E!V7+FC_OTH_AFF_E!V7</f>
        <v>319.09778566466758</v>
      </c>
      <c r="W7" s="8">
        <f>FC_OTH_CP_E!W7+FC_OTH_HH_E!W7+FC_OTH_AFF_E!W7</f>
        <v>134.48635285106062</v>
      </c>
      <c r="X7" s="8">
        <f>FC_OTH_CP_E!X7+FC_OTH_HH_E!X7+FC_OTH_AFF_E!X7</f>
        <v>319.1718535976396</v>
      </c>
      <c r="Y7" s="8">
        <f>FC_OTH_CP_E!Y7+FC_OTH_HH_E!Y7+FC_OTH_AFF_E!Y7</f>
        <v>85.715669555826679</v>
      </c>
      <c r="Z7" s="8">
        <f>FC_OTH_CP_E!Z7+FC_OTH_HH_E!Z7+FC_OTH_AFF_E!Z7</f>
        <v>117.00880800189388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695.31432309443221</v>
      </c>
      <c r="D8" s="19">
        <f t="shared" ref="D8:W8" si="9">SUM(D9:D10)</f>
        <v>375.99109098829143</v>
      </c>
      <c r="E8" s="19">
        <f t="shared" si="9"/>
        <v>1351.6971337894397</v>
      </c>
      <c r="F8" s="19">
        <f t="shared" si="9"/>
        <v>383.42562994823959</v>
      </c>
      <c r="G8" s="19">
        <f t="shared" si="9"/>
        <v>751.13613981287631</v>
      </c>
      <c r="H8" s="19">
        <f t="shared" si="9"/>
        <v>307.84624034794911</v>
      </c>
      <c r="I8" s="19">
        <f t="shared" si="9"/>
        <v>348.74431064661326</v>
      </c>
      <c r="J8" s="19">
        <f t="shared" si="9"/>
        <v>276.28218322957429</v>
      </c>
      <c r="K8" s="19">
        <f t="shared" si="9"/>
        <v>341.83177061694596</v>
      </c>
      <c r="L8" s="19">
        <f t="shared" si="9"/>
        <v>220.10565578574983</v>
      </c>
      <c r="M8" s="19">
        <f t="shared" si="9"/>
        <v>202.64666440502415</v>
      </c>
      <c r="N8" s="19">
        <f t="shared" si="9"/>
        <v>159.83767194643468</v>
      </c>
      <c r="O8" s="19">
        <f t="shared" si="9"/>
        <v>138.00585986258392</v>
      </c>
      <c r="P8" s="19">
        <f t="shared" si="9"/>
        <v>68.581902146347559</v>
      </c>
      <c r="Q8" s="19">
        <f t="shared" si="9"/>
        <v>98.593701781344024</v>
      </c>
      <c r="R8" s="19">
        <f t="shared" si="9"/>
        <v>102.31557986121781</v>
      </c>
      <c r="S8" s="19">
        <f t="shared" si="9"/>
        <v>118.18194280952875</v>
      </c>
      <c r="T8" s="19">
        <f t="shared" si="9"/>
        <v>119.21981470636717</v>
      </c>
      <c r="U8" s="19">
        <f t="shared" si="9"/>
        <v>68.263810483204892</v>
      </c>
      <c r="V8" s="19">
        <f t="shared" si="9"/>
        <v>70.363351028326193</v>
      </c>
      <c r="W8" s="19">
        <f t="shared" si="9"/>
        <v>52.921995686824616</v>
      </c>
      <c r="X8" s="19">
        <f t="shared" ref="X8:Z8" si="10">SUM(X9:X10)</f>
        <v>71.570066071209339</v>
      </c>
      <c r="Y8" s="19">
        <f t="shared" si="10"/>
        <v>73.973065307975588</v>
      </c>
      <c r="Z8" s="19">
        <f t="shared" si="10"/>
        <v>61.16402394274202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  <c r="Y9" s="8">
        <f>FC_OTH_CP_E!Y9+FC_OTH_HH_E!Y9+FC_OTH_AFF_E!Y9</f>
        <v>0</v>
      </c>
      <c r="Z9" s="8">
        <f>FC_OTH_CP_E!Z9+FC_OTH_HH_E!Z9+FC_OTH_AFF_E!Z9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695.31432309443221</v>
      </c>
      <c r="D10" s="8">
        <f>FC_OTH_CP_E!D10+FC_OTH_HH_E!D10+FC_OTH_AFF_E!D10</f>
        <v>375.99109098829143</v>
      </c>
      <c r="E10" s="8">
        <f>FC_OTH_CP_E!E10+FC_OTH_HH_E!E10+FC_OTH_AFF_E!E10</f>
        <v>1351.6971337894397</v>
      </c>
      <c r="F10" s="8">
        <f>FC_OTH_CP_E!F10+FC_OTH_HH_E!F10+FC_OTH_AFF_E!F10</f>
        <v>383.42562994823959</v>
      </c>
      <c r="G10" s="8">
        <f>FC_OTH_CP_E!G10+FC_OTH_HH_E!G10+FC_OTH_AFF_E!G10</f>
        <v>751.13613981287631</v>
      </c>
      <c r="H10" s="8">
        <f>FC_OTH_CP_E!H10+FC_OTH_HH_E!H10+FC_OTH_AFF_E!H10</f>
        <v>307.84624034794911</v>
      </c>
      <c r="I10" s="8">
        <f>FC_OTH_CP_E!I10+FC_OTH_HH_E!I10+FC_OTH_AFF_E!I10</f>
        <v>348.74431064661326</v>
      </c>
      <c r="J10" s="8">
        <f>FC_OTH_CP_E!J10+FC_OTH_HH_E!J10+FC_OTH_AFF_E!J10</f>
        <v>276.28218322957429</v>
      </c>
      <c r="K10" s="8">
        <f>FC_OTH_CP_E!K10+FC_OTH_HH_E!K10+FC_OTH_AFF_E!K10</f>
        <v>341.83177061694596</v>
      </c>
      <c r="L10" s="8">
        <f>FC_OTH_CP_E!L10+FC_OTH_HH_E!L10+FC_OTH_AFF_E!L10</f>
        <v>220.10565578574983</v>
      </c>
      <c r="M10" s="8">
        <f>FC_OTH_CP_E!M10+FC_OTH_HH_E!M10+FC_OTH_AFF_E!M10</f>
        <v>202.64666440502415</v>
      </c>
      <c r="N10" s="8">
        <f>FC_OTH_CP_E!N10+FC_OTH_HH_E!N10+FC_OTH_AFF_E!N10</f>
        <v>159.83767194643468</v>
      </c>
      <c r="O10" s="8">
        <f>FC_OTH_CP_E!O10+FC_OTH_HH_E!O10+FC_OTH_AFF_E!O10</f>
        <v>138.00585986258392</v>
      </c>
      <c r="P10" s="8">
        <f>FC_OTH_CP_E!P10+FC_OTH_HH_E!P10+FC_OTH_AFF_E!P10</f>
        <v>68.581902146347559</v>
      </c>
      <c r="Q10" s="8">
        <f>FC_OTH_CP_E!Q10+FC_OTH_HH_E!Q10+FC_OTH_AFF_E!Q10</f>
        <v>98.593701781344024</v>
      </c>
      <c r="R10" s="8">
        <f>FC_OTH_CP_E!R10+FC_OTH_HH_E!R10+FC_OTH_AFF_E!R10</f>
        <v>102.31557986121781</v>
      </c>
      <c r="S10" s="8">
        <f>FC_OTH_CP_E!S10+FC_OTH_HH_E!S10+FC_OTH_AFF_E!S10</f>
        <v>118.18194280952875</v>
      </c>
      <c r="T10" s="8">
        <f>FC_OTH_CP_E!T10+FC_OTH_HH_E!T10+FC_OTH_AFF_E!T10</f>
        <v>119.21981470636717</v>
      </c>
      <c r="U10" s="8">
        <f>FC_OTH_CP_E!U10+FC_OTH_HH_E!U10+FC_OTH_AFF_E!U10</f>
        <v>68.263810483204892</v>
      </c>
      <c r="V10" s="8">
        <f>FC_OTH_CP_E!V10+FC_OTH_HH_E!V10+FC_OTH_AFF_E!V10</f>
        <v>70.363351028326193</v>
      </c>
      <c r="W10" s="8">
        <f>FC_OTH_CP_E!W10+FC_OTH_HH_E!W10+FC_OTH_AFF_E!W10</f>
        <v>52.921995686824616</v>
      </c>
      <c r="X10" s="8">
        <f>FC_OTH_CP_E!X10+FC_OTH_HH_E!X10+FC_OTH_AFF_E!X10</f>
        <v>71.570066071209339</v>
      </c>
      <c r="Y10" s="8">
        <f>FC_OTH_CP_E!Y10+FC_OTH_HH_E!Y10+FC_OTH_AFF_E!Y10</f>
        <v>73.973065307975588</v>
      </c>
      <c r="Z10" s="8">
        <f>FC_OTH_CP_E!Z10+FC_OTH_HH_E!Z10+FC_OTH_AFF_E!Z10</f>
        <v>61.16402394274202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295.52506139237431</v>
      </c>
      <c r="D11" s="19">
        <f t="shared" ref="D11:W11" si="12">SUM(D12:D16)</f>
        <v>243.89683295999998</v>
      </c>
      <c r="E11" s="19">
        <f t="shared" si="12"/>
        <v>44.134697903999999</v>
      </c>
      <c r="F11" s="19">
        <f t="shared" si="12"/>
        <v>149.84409422400003</v>
      </c>
      <c r="G11" s="19">
        <f t="shared" si="12"/>
        <v>180.98290055999996</v>
      </c>
      <c r="H11" s="19">
        <f t="shared" si="12"/>
        <v>45.599004528000016</v>
      </c>
      <c r="I11" s="19">
        <f t="shared" si="12"/>
        <v>59.074068046340855</v>
      </c>
      <c r="J11" s="19">
        <f t="shared" si="12"/>
        <v>55.931512547293437</v>
      </c>
      <c r="K11" s="19">
        <f t="shared" si="12"/>
        <v>62.385385796420991</v>
      </c>
      <c r="L11" s="19">
        <f t="shared" si="12"/>
        <v>457.10853406099841</v>
      </c>
      <c r="M11" s="19">
        <f t="shared" si="12"/>
        <v>66.575931668101589</v>
      </c>
      <c r="N11" s="19">
        <f t="shared" si="12"/>
        <v>527.63805493807558</v>
      </c>
      <c r="O11" s="19">
        <f t="shared" si="12"/>
        <v>56.341133270985914</v>
      </c>
      <c r="P11" s="19">
        <f t="shared" si="12"/>
        <v>52.268297169967767</v>
      </c>
      <c r="Q11" s="19">
        <f t="shared" si="12"/>
        <v>34.513554420180014</v>
      </c>
      <c r="R11" s="19">
        <f t="shared" si="12"/>
        <v>173.06445227313239</v>
      </c>
      <c r="S11" s="19">
        <f t="shared" si="12"/>
        <v>55.960024787685569</v>
      </c>
      <c r="T11" s="19">
        <f t="shared" si="12"/>
        <v>70.171331427983347</v>
      </c>
      <c r="U11" s="19">
        <f t="shared" si="12"/>
        <v>64.559305099176797</v>
      </c>
      <c r="V11" s="19">
        <f t="shared" si="12"/>
        <v>229.62326265766302</v>
      </c>
      <c r="W11" s="19">
        <f t="shared" si="12"/>
        <v>235.00511611743494</v>
      </c>
      <c r="X11" s="19">
        <f t="shared" ref="X11:Z11" si="13">SUM(X12:X16)</f>
        <v>126.26027785361478</v>
      </c>
      <c r="Y11" s="19">
        <f t="shared" si="13"/>
        <v>224.49881460448808</v>
      </c>
      <c r="Z11" s="19">
        <f t="shared" si="13"/>
        <v>88.458244493783724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30.997009296000005</v>
      </c>
      <c r="I12" s="8">
        <f>FC_OTH_CP_E!I12+FC_OTH_HH_E!I12+FC_OTH_AFF_E!I12</f>
        <v>25.831007135999997</v>
      </c>
      <c r="J12" s="8">
        <f>FC_OTH_CP_E!J12+FC_OTH_HH_E!J12+FC_OTH_AFF_E!J12</f>
        <v>12.915503567999998</v>
      </c>
      <c r="K12" s="8">
        <f>FC_OTH_CP_E!K12+FC_OTH_HH_E!K12+FC_OTH_AFF_E!K12</f>
        <v>25.831007136000007</v>
      </c>
      <c r="L12" s="8">
        <f>FC_OTH_CP_E!L12+FC_OTH_HH_E!L12+FC_OTH_AFF_E!L12</f>
        <v>23.247839999999986</v>
      </c>
      <c r="M12" s="8">
        <f>FC_OTH_CP_E!M12+FC_OTH_HH_E!M12+FC_OTH_AFF_E!M12</f>
        <v>23.247839999999997</v>
      </c>
      <c r="N12" s="8">
        <f>FC_OTH_CP_E!N12+FC_OTH_HH_E!N12+FC_OTH_AFF_E!N12</f>
        <v>30.997009295999991</v>
      </c>
      <c r="O12" s="8">
        <f>FC_OTH_CP_E!O12+FC_OTH_HH_E!O12+FC_OTH_AFF_E!O12</f>
        <v>28.414174271999975</v>
      </c>
      <c r="P12" s="8">
        <f>FC_OTH_CP_E!P12+FC_OTH_HH_E!P12+FC_OTH_AFF_E!P12</f>
        <v>32.783725709606983</v>
      </c>
      <c r="Q12" s="8">
        <f>FC_OTH_CP_E!Q12+FC_OTH_HH_E!Q12+FC_OTH_AFF_E!Q12</f>
        <v>24.587640000000015</v>
      </c>
      <c r="R12" s="8">
        <f>FC_OTH_CP_E!R12+FC_OTH_HH_E!R12+FC_OTH_AFF_E!R12</f>
        <v>21.855817139737994</v>
      </c>
      <c r="S12" s="8">
        <f>FC_OTH_CP_E!S12+FC_OTH_HH_E!S12+FC_OTH_AFF_E!S12</f>
        <v>24.587882096069858</v>
      </c>
      <c r="T12" s="8">
        <f>FC_OTH_CP_E!T12+FC_OTH_HH_E!T12+FC_OTH_AFF_E!T12</f>
        <v>30.052012008733602</v>
      </c>
      <c r="U12" s="8">
        <f>FC_OTH_CP_E!U12+FC_OTH_HH_E!U12+FC_OTH_AFF_E!U12</f>
        <v>30.052012008733595</v>
      </c>
      <c r="V12" s="8">
        <f>FC_OTH_CP_E!V12+FC_OTH_HH_E!V12+FC_OTH_AFF_E!V12</f>
        <v>24.587882096069873</v>
      </c>
      <c r="W12" s="8">
        <f>FC_OTH_CP_E!W12+FC_OTH_HH_E!W12+FC_OTH_AFF_E!W12</f>
        <v>19.123752183406115</v>
      </c>
      <c r="X12" s="8">
        <f>FC_OTH_CP_E!X12+FC_OTH_HH_E!X12+FC_OTH_AFF_E!X12</f>
        <v>19.123752183406104</v>
      </c>
      <c r="Y12" s="8">
        <f>FC_OTH_CP_E!Y12+FC_OTH_HH_E!Y12+FC_OTH_AFF_E!Y12</f>
        <v>10.927908569868997</v>
      </c>
      <c r="Z12" s="8">
        <f>FC_OTH_CP_E!Z12+FC_OTH_HH_E!Z12+FC_OTH_AFF_E!Z12</f>
        <v>5.4641299126637541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287.03760712037433</v>
      </c>
      <c r="D13" s="8">
        <f>FC_OTH_CP_E!D13+FC_OTH_HH_E!D13+FC_OTH_AFF_E!D13</f>
        <v>237.33828518399997</v>
      </c>
      <c r="E13" s="8">
        <f>FC_OTH_CP_E!E13+FC_OTH_HH_E!E13+FC_OTH_AFF_E!E13</f>
        <v>41.903237376</v>
      </c>
      <c r="F13" s="8">
        <f>FC_OTH_CP_E!F13+FC_OTH_HH_E!F13+FC_OTH_AFF_E!F13</f>
        <v>147.72223065600002</v>
      </c>
      <c r="G13" s="8">
        <f>FC_OTH_CP_E!G13+FC_OTH_HH_E!G13+FC_OTH_AFF_E!G13</f>
        <v>159.76459699199998</v>
      </c>
      <c r="H13" s="8">
        <f>FC_OTH_CP_E!H13+FC_OTH_HH_E!H13+FC_OTH_AFF_E!H13</f>
        <v>12.480131664000007</v>
      </c>
      <c r="I13" s="8">
        <f>FC_OTH_CP_E!I13+FC_OTH_HH_E!I13+FC_OTH_AFF_E!I13</f>
        <v>31.121197342340857</v>
      </c>
      <c r="J13" s="8">
        <f>FC_OTH_CP_E!J13+FC_OTH_HH_E!J13+FC_OTH_AFF_E!J13</f>
        <v>40.894145411293437</v>
      </c>
      <c r="K13" s="8">
        <f>FC_OTH_CP_E!K13+FC_OTH_HH_E!K13+FC_OTH_AFF_E!K13</f>
        <v>33.140931524420978</v>
      </c>
      <c r="L13" s="8">
        <f>FC_OTH_CP_E!L13+FC_OTH_HH_E!L13+FC_OTH_AFF_E!L13</f>
        <v>431.66244473299844</v>
      </c>
      <c r="M13" s="8">
        <f>FC_OTH_CP_E!M13+FC_OTH_HH_E!M13+FC_OTH_AFF_E!M13</f>
        <v>40.191625940101588</v>
      </c>
      <c r="N13" s="8">
        <f>FC_OTH_CP_E!N13+FC_OTH_HH_E!N13+FC_OTH_AFF_E!N13</f>
        <v>493.50457991407558</v>
      </c>
      <c r="O13" s="8">
        <f>FC_OTH_CP_E!O13+FC_OTH_HH_E!O13+FC_OTH_AFF_E!O13</f>
        <v>21.653695430985938</v>
      </c>
      <c r="P13" s="8">
        <f>FC_OTH_CP_E!P13+FC_OTH_HH_E!P13+FC_OTH_AFF_E!P13</f>
        <v>6.2148427485703861</v>
      </c>
      <c r="Q13" s="8">
        <f>FC_OTH_CP_E!Q13+FC_OTH_HH_E!Q13+FC_OTH_AFF_E!Q13</f>
        <v>3.0125725561800012</v>
      </c>
      <c r="R13" s="8">
        <f>FC_OTH_CP_E!R13+FC_OTH_HH_E!R13+FC_OTH_AFF_E!R13</f>
        <v>144.18141843033763</v>
      </c>
      <c r="S13" s="8">
        <f>FC_OTH_CP_E!S13+FC_OTH_HH_E!S13+FC_OTH_AFF_E!S13</f>
        <v>6.132681719999999</v>
      </c>
      <c r="T13" s="8">
        <f>FC_OTH_CP_E!T13+FC_OTH_HH_E!T13+FC_OTH_AFF_E!T13</f>
        <v>9.2527460022191921</v>
      </c>
      <c r="U13" s="8">
        <f>FC_OTH_CP_E!U13+FC_OTH_HH_E!U13+FC_OTH_AFF_E!U13</f>
        <v>12.303381791316589</v>
      </c>
      <c r="V13" s="8">
        <f>FC_OTH_CP_E!V13+FC_OTH_HH_E!V13+FC_OTH_AFF_E!V13</f>
        <v>134.02417204630933</v>
      </c>
      <c r="W13" s="8">
        <f>FC_OTH_CP_E!W13+FC_OTH_HH_E!W13+FC_OTH_AFF_E!W13</f>
        <v>137.77374139036075</v>
      </c>
      <c r="X13" s="8">
        <f>FC_OTH_CP_E!X13+FC_OTH_HH_E!X13+FC_OTH_AFF_E!X13</f>
        <v>6.1446100042698797</v>
      </c>
      <c r="Y13" s="8">
        <f>FC_OTH_CP_E!Y13+FC_OTH_HH_E!Y13+FC_OTH_AFF_E!Y13</f>
        <v>105.72845516125669</v>
      </c>
      <c r="Z13" s="8">
        <f>FC_OTH_CP_E!Z13+FC_OTH_HH_E!Z13+FC_OTH_AFF_E!Z13</f>
        <v>3.0834977688928573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8.487454271999999</v>
      </c>
      <c r="D16" s="8">
        <f>FC_OTH_CP_E!D16+FC_OTH_HH_E!D16+FC_OTH_AFF_E!D16</f>
        <v>6.5585477760000011</v>
      </c>
      <c r="E16" s="8">
        <f>FC_OTH_CP_E!E16+FC_OTH_HH_E!E16+FC_OTH_AFF_E!E16</f>
        <v>2.2314605279999999</v>
      </c>
      <c r="F16" s="8">
        <f>FC_OTH_CP_E!F16+FC_OTH_HH_E!F16+FC_OTH_AFF_E!F16</f>
        <v>2.1218635679999998</v>
      </c>
      <c r="G16" s="8">
        <f>FC_OTH_CP_E!G16+FC_OTH_HH_E!G16+FC_OTH_AFF_E!G16</f>
        <v>21.218303567999996</v>
      </c>
      <c r="H16" s="8">
        <f>FC_OTH_CP_E!H16+FC_OTH_HH_E!H16+FC_OTH_AFF_E!H16</f>
        <v>2.1218635680000002</v>
      </c>
      <c r="I16" s="8">
        <f>FC_OTH_CP_E!I16+FC_OTH_HH_E!I16+FC_OTH_AFF_E!I16</f>
        <v>2.1218635679999998</v>
      </c>
      <c r="J16" s="8">
        <f>FC_OTH_CP_E!J16+FC_OTH_HH_E!J16+FC_OTH_AFF_E!J16</f>
        <v>2.1218635679999989</v>
      </c>
      <c r="K16" s="8">
        <f>FC_OTH_CP_E!K16+FC_OTH_HH_E!K16+FC_OTH_AFF_E!K16</f>
        <v>3.4134471360000012</v>
      </c>
      <c r="L16" s="8">
        <f>FC_OTH_CP_E!L16+FC_OTH_HH_E!L16+FC_OTH_AFF_E!L16</f>
        <v>2.1982493280000002</v>
      </c>
      <c r="M16" s="8">
        <f>FC_OTH_CP_E!M16+FC_OTH_HH_E!M16+FC_OTH_AFF_E!M16</f>
        <v>3.1364657279999997</v>
      </c>
      <c r="N16" s="8">
        <f>FC_OTH_CP_E!N16+FC_OTH_HH_E!N16+FC_OTH_AFF_E!N16</f>
        <v>3.1364657279999997</v>
      </c>
      <c r="O16" s="8">
        <f>FC_OTH_CP_E!O16+FC_OTH_HH_E!O16+FC_OTH_AFF_E!O16</f>
        <v>6.2732635679999991</v>
      </c>
      <c r="P16" s="8">
        <f>FC_OTH_CP_E!P16+FC_OTH_HH_E!P16+FC_OTH_AFF_E!P16</f>
        <v>13.2697287117904</v>
      </c>
      <c r="Q16" s="8">
        <f>FC_OTH_CP_E!Q16+FC_OTH_HH_E!Q16+FC_OTH_AFF_E!Q16</f>
        <v>6.9133418640000022</v>
      </c>
      <c r="R16" s="8">
        <f>FC_OTH_CP_E!R16+FC_OTH_HH_E!R16+FC_OTH_AFF_E!R16</f>
        <v>7.0272167030567667</v>
      </c>
      <c r="S16" s="8">
        <f>FC_OTH_CP_E!S16+FC_OTH_HH_E!S16+FC_OTH_AFF_E!S16</f>
        <v>25.239460971615713</v>
      </c>
      <c r="T16" s="8">
        <f>FC_OTH_CP_E!T16+FC_OTH_HH_E!T16+FC_OTH_AFF_E!T16</f>
        <v>30.866573417030551</v>
      </c>
      <c r="U16" s="8">
        <f>FC_OTH_CP_E!U16+FC_OTH_HH_E!U16+FC_OTH_AFF_E!U16</f>
        <v>22.20391129912662</v>
      </c>
      <c r="V16" s="8">
        <f>FC_OTH_CP_E!V16+FC_OTH_HH_E!V16+FC_OTH_AFF_E!V16</f>
        <v>71.011208515283826</v>
      </c>
      <c r="W16" s="8">
        <f>FC_OTH_CP_E!W16+FC_OTH_HH_E!W16+FC_OTH_AFF_E!W16</f>
        <v>78.107622543668072</v>
      </c>
      <c r="X16" s="8">
        <f>FC_OTH_CP_E!X16+FC_OTH_HH_E!X16+FC_OTH_AFF_E!X16</f>
        <v>100.99191566593881</v>
      </c>
      <c r="Y16" s="8">
        <f>FC_OTH_CP_E!Y16+FC_OTH_HH_E!Y16+FC_OTH_AFF_E!Y16</f>
        <v>107.84245087336241</v>
      </c>
      <c r="Z16" s="8">
        <f>FC_OTH_CP_E!Z16+FC_OTH_HH_E!Z16+FC_OTH_AFF_E!Z16</f>
        <v>79.910616812227119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  <c r="Y19" s="8">
        <f>FC_OTH_CP_E!Y19+FC_OTH_HH_E!Y19+FC_OTH_AFF_E!Y19</f>
        <v>0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  <c r="Y23" s="8">
        <f>FC_OTH_CP_E!Y23+FC_OTH_HH_E!Y23+FC_OTH_AFF_E!Y23</f>
        <v>0</v>
      </c>
      <c r="Z23" s="8">
        <f>FC_OTH_CP_E!Z23+FC_OTH_HH_E!Z23+FC_OTH_AFF_E!Z23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  <c r="Y24" s="8">
        <f>FC_OTH_CP_E!Y24+FC_OTH_HH_E!Y24+FC_OTH_AFF_E!Y24</f>
        <v>0</v>
      </c>
      <c r="Z24" s="8">
        <f>FC_OTH_CP_E!Z24+FC_OTH_HH_E!Z24+FC_OTH_AFF_E!Z24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336.69865943999997</v>
      </c>
      <c r="D26" s="27">
        <f t="shared" ref="D26:W26" si="21">SUM(D27,D33)</f>
        <v>478.40384376000003</v>
      </c>
      <c r="E26" s="27">
        <f t="shared" si="21"/>
        <v>450.84060972000003</v>
      </c>
      <c r="F26" s="27">
        <f t="shared" si="21"/>
        <v>392.68448028</v>
      </c>
      <c r="G26" s="27">
        <f t="shared" si="21"/>
        <v>474.50274516000002</v>
      </c>
      <c r="H26" s="27">
        <f t="shared" si="21"/>
        <v>453.63732155999998</v>
      </c>
      <c r="I26" s="27">
        <f t="shared" si="21"/>
        <v>399.60775943999994</v>
      </c>
      <c r="J26" s="27">
        <f t="shared" si="21"/>
        <v>274.72044167999996</v>
      </c>
      <c r="K26" s="27">
        <f t="shared" si="21"/>
        <v>290.93568011999997</v>
      </c>
      <c r="L26" s="27">
        <f t="shared" si="21"/>
        <v>313.78160592000006</v>
      </c>
      <c r="M26" s="27">
        <f t="shared" si="21"/>
        <v>299.99275487999995</v>
      </c>
      <c r="N26" s="27">
        <f t="shared" si="21"/>
        <v>236.13580727999999</v>
      </c>
      <c r="O26" s="27">
        <f t="shared" si="21"/>
        <v>270.55852199999998</v>
      </c>
      <c r="P26" s="27">
        <f t="shared" si="21"/>
        <v>266.93021447999996</v>
      </c>
      <c r="Q26" s="27">
        <f t="shared" si="21"/>
        <v>292.22631755999998</v>
      </c>
      <c r="R26" s="27">
        <f t="shared" si="21"/>
        <v>259.57108907999998</v>
      </c>
      <c r="S26" s="27">
        <f t="shared" si="21"/>
        <v>258.89949215999997</v>
      </c>
      <c r="T26" s="27">
        <f t="shared" si="21"/>
        <v>231.49273175999994</v>
      </c>
      <c r="U26" s="27">
        <f t="shared" si="21"/>
        <v>228.30228215999995</v>
      </c>
      <c r="V26" s="27">
        <f t="shared" si="21"/>
        <v>219.37664988000003</v>
      </c>
      <c r="W26" s="27">
        <f t="shared" si="21"/>
        <v>216.14081148000002</v>
      </c>
      <c r="X26" s="27">
        <f t="shared" ref="X26:Z26" si="22">SUM(X27,X33)</f>
        <v>215.88280668000004</v>
      </c>
      <c r="Y26" s="27">
        <f t="shared" si="22"/>
        <v>202.66919136000001</v>
      </c>
      <c r="Z26" s="27">
        <f t="shared" si="22"/>
        <v>184.68774792000005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336.69865943999997</v>
      </c>
      <c r="D33" s="19">
        <f t="shared" ref="D33:W33" si="27">SUM(D34:D50)</f>
        <v>478.40384376000003</v>
      </c>
      <c r="E33" s="19">
        <f t="shared" si="27"/>
        <v>450.84060972000003</v>
      </c>
      <c r="F33" s="19">
        <f t="shared" si="27"/>
        <v>392.68448028</v>
      </c>
      <c r="G33" s="19">
        <f t="shared" si="27"/>
        <v>474.50274516000002</v>
      </c>
      <c r="H33" s="19">
        <f t="shared" si="27"/>
        <v>453.63732155999998</v>
      </c>
      <c r="I33" s="19">
        <f t="shared" si="27"/>
        <v>399.60775943999994</v>
      </c>
      <c r="J33" s="19">
        <f t="shared" si="27"/>
        <v>274.72044167999996</v>
      </c>
      <c r="K33" s="19">
        <f t="shared" si="27"/>
        <v>290.93568011999997</v>
      </c>
      <c r="L33" s="19">
        <f t="shared" si="27"/>
        <v>313.78160592000006</v>
      </c>
      <c r="M33" s="19">
        <f t="shared" si="27"/>
        <v>299.99275487999995</v>
      </c>
      <c r="N33" s="19">
        <f t="shared" si="27"/>
        <v>236.13580727999999</v>
      </c>
      <c r="O33" s="19">
        <f t="shared" si="27"/>
        <v>270.55852199999998</v>
      </c>
      <c r="P33" s="19">
        <f t="shared" si="27"/>
        <v>266.93021447999996</v>
      </c>
      <c r="Q33" s="19">
        <f t="shared" si="27"/>
        <v>292.22631755999998</v>
      </c>
      <c r="R33" s="19">
        <f t="shared" si="27"/>
        <v>259.57108907999998</v>
      </c>
      <c r="S33" s="19">
        <f t="shared" si="27"/>
        <v>258.89949215999997</v>
      </c>
      <c r="T33" s="19">
        <f t="shared" si="27"/>
        <v>231.49273175999994</v>
      </c>
      <c r="U33" s="19">
        <f t="shared" si="27"/>
        <v>228.30228215999995</v>
      </c>
      <c r="V33" s="19">
        <f t="shared" si="27"/>
        <v>219.37664988000003</v>
      </c>
      <c r="W33" s="19">
        <f t="shared" si="27"/>
        <v>216.14081148000002</v>
      </c>
      <c r="X33" s="19">
        <f t="shared" ref="X33:Z33" si="28">SUM(X34:X50)</f>
        <v>215.88280668000004</v>
      </c>
      <c r="Y33" s="19">
        <f t="shared" si="28"/>
        <v>202.66919136000001</v>
      </c>
      <c r="Z33" s="19">
        <f t="shared" si="28"/>
        <v>184.68774792000005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  <c r="Y34" s="8">
        <f>FC_OTH_CP_E!Y34+FC_OTH_HH_E!Y34+FC_OTH_AFF_E!Y34</f>
        <v>0</v>
      </c>
      <c r="Z34" s="8">
        <f>FC_OTH_CP_E!Z34+FC_OTH_HH_E!Z34+FC_OTH_AFF_E!Z34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0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60.967926720000008</v>
      </c>
      <c r="D36" s="8">
        <f>FC_OTH_CP_E!D36+FC_OTH_HH_E!D36+FC_OTH_AFF_E!D36</f>
        <v>84.175273800000014</v>
      </c>
      <c r="E36" s="8">
        <f>FC_OTH_CP_E!E36+FC_OTH_HH_E!E36+FC_OTH_AFF_E!E36</f>
        <v>156.74062716000003</v>
      </c>
      <c r="F36" s="8">
        <f>FC_OTH_CP_E!F36+FC_OTH_HH_E!F36+FC_OTH_AFF_E!F36</f>
        <v>136.42230096000003</v>
      </c>
      <c r="G36" s="8">
        <f>FC_OTH_CP_E!G36+FC_OTH_HH_E!G36+FC_OTH_AFF_E!G36</f>
        <v>136.42230096000003</v>
      </c>
      <c r="H36" s="8">
        <f>FC_OTH_CP_E!H36+FC_OTH_HH_E!H36+FC_OTH_AFF_E!H36</f>
        <v>107.39625047999998</v>
      </c>
      <c r="I36" s="8">
        <f>FC_OTH_CP_E!I36+FC_OTH_HH_E!I36+FC_OTH_AFF_E!I36</f>
        <v>119.00662523999998</v>
      </c>
      <c r="J36" s="8">
        <f>FC_OTH_CP_E!J36+FC_OTH_HH_E!J36+FC_OTH_AFF_E!J36</f>
        <v>58.052100959999983</v>
      </c>
      <c r="K36" s="8">
        <f>FC_OTH_CP_E!K36+FC_OTH_HH_E!K36+FC_OTH_AFF_E!K36</f>
        <v>55.149450480000006</v>
      </c>
      <c r="L36" s="8">
        <f>FC_OTH_CP_E!L36+FC_OTH_HH_E!L36+FC_OTH_AFF_E!L36</f>
        <v>78.370200000000025</v>
      </c>
      <c r="M36" s="8">
        <f>FC_OTH_CP_E!M36+FC_OTH_HH_E!M36+FC_OTH_AFF_E!M36</f>
        <v>92.883225239999959</v>
      </c>
      <c r="N36" s="8">
        <f>FC_OTH_CP_E!N36+FC_OTH_HH_E!N36+FC_OTH_AFF_E!N36</f>
        <v>29.026277640000004</v>
      </c>
      <c r="O36" s="8">
        <f>FC_OTH_CP_E!O36+FC_OTH_HH_E!O36+FC_OTH_AFF_E!O36</f>
        <v>63.857401919999994</v>
      </c>
      <c r="P36" s="8">
        <f>FC_OTH_CP_E!P36+FC_OTH_HH_E!P36+FC_OTH_AFF_E!P36</f>
        <v>55.149450479999977</v>
      </c>
      <c r="Q36" s="8">
        <f>FC_OTH_CP_E!Q36+FC_OTH_HH_E!Q36+FC_OTH_AFF_E!Q36</f>
        <v>40.636425239999973</v>
      </c>
      <c r="R36" s="8">
        <f>FC_OTH_CP_E!R36+FC_OTH_HH_E!R36+FC_OTH_AFF_E!R36</f>
        <v>34.831124279999997</v>
      </c>
      <c r="S36" s="8">
        <f>FC_OTH_CP_E!S36+FC_OTH_HH_E!S36+FC_OTH_AFF_E!S36</f>
        <v>43.539075719999992</v>
      </c>
      <c r="T36" s="8">
        <f>FC_OTH_CP_E!T36+FC_OTH_HH_E!T36+FC_OTH_AFF_E!T36</f>
        <v>34.83112427999999</v>
      </c>
      <c r="U36" s="8">
        <f>FC_OTH_CP_E!U36+FC_OTH_HH_E!U36+FC_OTH_AFF_E!U36</f>
        <v>34.831124279999997</v>
      </c>
      <c r="V36" s="8">
        <f>FC_OTH_CP_E!V36+FC_OTH_HH_E!V36+FC_OTH_AFF_E!V36</f>
        <v>29.026050480000002</v>
      </c>
      <c r="W36" s="8">
        <f>FC_OTH_CP_E!W36+FC_OTH_HH_E!W36+FC_OTH_AFF_E!W36</f>
        <v>29.026277640000011</v>
      </c>
      <c r="X36" s="8">
        <f>FC_OTH_CP_E!X36+FC_OTH_HH_E!X36+FC_OTH_AFF_E!X36</f>
        <v>40.636425240000008</v>
      </c>
      <c r="Y36" s="8">
        <f>FC_OTH_CP_E!Y36+FC_OTH_HH_E!Y36+FC_OTH_AFF_E!Y36</f>
        <v>43.538848560000005</v>
      </c>
      <c r="Z36" s="8">
        <f>FC_OTH_CP_E!Z36+FC_OTH_HH_E!Z36+FC_OTH_AFF_E!Z36</f>
        <v>31.92870096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21.004719120000004</v>
      </c>
      <c r="D37" s="8">
        <f>FC_OTH_CP_E!D37+FC_OTH_HH_E!D37+FC_OTH_AFF_E!D37</f>
        <v>3.0326788800000011</v>
      </c>
      <c r="E37" s="8">
        <f>FC_OTH_CP_E!E37+FC_OTH_HH_E!E37+FC_OTH_AFF_E!E37</f>
        <v>6.06386088</v>
      </c>
      <c r="F37" s="8">
        <f>FC_OTH_CP_E!F37+FC_OTH_HH_E!F37+FC_OTH_AFF_E!F37</f>
        <v>3.0354231599999983</v>
      </c>
      <c r="G37" s="8">
        <f>FC_OTH_CP_E!G37+FC_OTH_HH_E!G37+FC_OTH_AFF_E!G37</f>
        <v>24.260433119999998</v>
      </c>
      <c r="H37" s="8">
        <f>FC_OTH_CP_E!H37+FC_OTH_HH_E!H37+FC_OTH_AFF_E!H37</f>
        <v>15.16289544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0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0</v>
      </c>
      <c r="V37" s="8">
        <f>FC_OTH_CP_E!V37+FC_OTH_HH_E!V37+FC_OTH_AFF_E!V37</f>
        <v>0</v>
      </c>
      <c r="W37" s="8">
        <f>FC_OTH_CP_E!W37+FC_OTH_HH_E!W37+FC_OTH_AFF_E!W37</f>
        <v>0</v>
      </c>
      <c r="X37" s="8">
        <f>FC_OTH_CP_E!X37+FC_OTH_HH_E!X37+FC_OTH_AFF_E!X37</f>
        <v>0</v>
      </c>
      <c r="Y37" s="8">
        <f>FC_OTH_CP_E!Y37+FC_OTH_HH_E!Y37+FC_OTH_AFF_E!Y37</f>
        <v>0</v>
      </c>
      <c r="Z37" s="8">
        <f>FC_OTH_CP_E!Z37+FC_OTH_HH_E!Z37+FC_OTH_AFF_E!Z37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3.0504600000000006</v>
      </c>
      <c r="H38" s="8">
        <f>FC_OTH_CP_E!H38+FC_OTH_HH_E!H38+FC_OTH_AFF_E!H38</f>
        <v>36.605519999999999</v>
      </c>
      <c r="I38" s="8">
        <f>FC_OTH_CP_E!I38+FC_OTH_HH_E!I38+FC_OTH_AFF_E!I38</f>
        <v>9.1513799999999996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  <c r="Y38" s="8">
        <f>FC_OTH_CP_E!Y38+FC_OTH_HH_E!Y38+FC_OTH_AFF_E!Y38</f>
        <v>0</v>
      </c>
      <c r="Z38" s="8">
        <f>FC_OTH_CP_E!Z38+FC_OTH_HH_E!Z38+FC_OTH_AFF_E!Z38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0</v>
      </c>
      <c r="Y40" s="8">
        <f>FC_OTH_CP_E!Y40+FC_OTH_HH_E!Y40+FC_OTH_AFF_E!Y40</f>
        <v>0</v>
      </c>
      <c r="Z40" s="8">
        <f>FC_OTH_CP_E!Z40+FC_OTH_HH_E!Z40+FC_OTH_AFF_E!Z40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0</v>
      </c>
      <c r="D41" s="8">
        <f>FC_OTH_CP_E!D41+FC_OTH_HH_E!D41+FC_OTH_AFF_E!D41</f>
        <v>0</v>
      </c>
      <c r="E41" s="8">
        <f>FC_OTH_CP_E!E41+FC_OTH_HH_E!E41+FC_OTH_AFF_E!E41</f>
        <v>0</v>
      </c>
      <c r="F41" s="8">
        <f>FC_OTH_CP_E!F41+FC_OTH_HH_E!F41+FC_OTH_AFF_E!F41</f>
        <v>0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  <c r="Y41" s="8">
        <f>FC_OTH_CP_E!Y41+FC_OTH_HH_E!Y41+FC_OTH_AFF_E!Y41</f>
        <v>0</v>
      </c>
      <c r="Z41" s="8">
        <f>FC_OTH_CP_E!Z41+FC_OTH_HH_E!Z41+FC_OTH_AFF_E!Z41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245.34504071999999</v>
      </c>
      <c r="D43" s="8">
        <f>FC_OTH_CP_E!D43+FC_OTH_HH_E!D43+FC_OTH_AFF_E!D43</f>
        <v>382.35591108</v>
      </c>
      <c r="E43" s="8">
        <f>FC_OTH_CP_E!E43+FC_OTH_HH_E!E43+FC_OTH_AFF_E!E43</f>
        <v>264.46292964000003</v>
      </c>
      <c r="F43" s="8">
        <f>FC_OTH_CP_E!F43+FC_OTH_HH_E!F43+FC_OTH_AFF_E!F43</f>
        <v>232.6000482</v>
      </c>
      <c r="G43" s="8">
        <f>FC_OTH_CP_E!G43+FC_OTH_HH_E!G43+FC_OTH_AFF_E!G43</f>
        <v>251.71793712000002</v>
      </c>
      <c r="H43" s="8">
        <f>FC_OTH_CP_E!H43+FC_OTH_HH_E!H43+FC_OTH_AFF_E!H43</f>
        <v>254.90385180000001</v>
      </c>
      <c r="I43" s="8">
        <f>FC_OTH_CP_E!I43+FC_OTH_HH_E!I43+FC_OTH_AFF_E!I43</f>
        <v>223.04097035999996</v>
      </c>
      <c r="J43" s="8">
        <f>FC_OTH_CP_E!J43+FC_OTH_HH_E!J43+FC_OTH_AFF_E!J43</f>
        <v>216.66834072</v>
      </c>
      <c r="K43" s="8">
        <f>FC_OTH_CP_E!K43+FC_OTH_HH_E!K43+FC_OTH_AFF_E!K43</f>
        <v>235.78622963999996</v>
      </c>
      <c r="L43" s="8">
        <f>FC_OTH_CP_E!L43+FC_OTH_HH_E!L43+FC_OTH_AFF_E!L43</f>
        <v>213.48215928000002</v>
      </c>
      <c r="M43" s="8">
        <f>FC_OTH_CP_E!M43+FC_OTH_HH_E!M43+FC_OTH_AFF_E!M43</f>
        <v>207.10952964000001</v>
      </c>
      <c r="N43" s="8">
        <f>FC_OTH_CP_E!N43+FC_OTH_HH_E!N43+FC_OTH_AFF_E!N43</f>
        <v>207.10952964000001</v>
      </c>
      <c r="O43" s="8">
        <f>FC_OTH_CP_E!O43+FC_OTH_HH_E!O43+FC_OTH_AFF_E!O43</f>
        <v>206.70112008000001</v>
      </c>
      <c r="P43" s="8">
        <f>FC_OTH_CP_E!P43+FC_OTH_HH_E!P43+FC_OTH_AFF_E!P43</f>
        <v>211.78076399999998</v>
      </c>
      <c r="Q43" s="8">
        <f>FC_OTH_CP_E!Q43+FC_OTH_HH_E!Q43+FC_OTH_AFF_E!Q43</f>
        <v>251.58989231999999</v>
      </c>
      <c r="R43" s="8">
        <f>FC_OTH_CP_E!R43+FC_OTH_HH_E!R43+FC_OTH_AFF_E!R43</f>
        <v>224.7399648</v>
      </c>
      <c r="S43" s="8">
        <f>FC_OTH_CP_E!S43+FC_OTH_HH_E!S43+FC_OTH_AFF_E!S43</f>
        <v>215.36041643999999</v>
      </c>
      <c r="T43" s="8">
        <f>FC_OTH_CP_E!T43+FC_OTH_HH_E!T43+FC_OTH_AFF_E!T43</f>
        <v>196.66160747999996</v>
      </c>
      <c r="U43" s="8">
        <f>FC_OTH_CP_E!U43+FC_OTH_HH_E!U43+FC_OTH_AFF_E!U43</f>
        <v>193.47115787999996</v>
      </c>
      <c r="V43" s="8">
        <f>FC_OTH_CP_E!V43+FC_OTH_HH_E!V43+FC_OTH_AFF_E!V43</f>
        <v>190.35059940000002</v>
      </c>
      <c r="W43" s="8">
        <f>FC_OTH_CP_E!W43+FC_OTH_HH_E!W43+FC_OTH_AFF_E!W43</f>
        <v>187.11453384000001</v>
      </c>
      <c r="X43" s="8">
        <f>FC_OTH_CP_E!X43+FC_OTH_HH_E!X43+FC_OTH_AFF_E!X43</f>
        <v>175.24638144000002</v>
      </c>
      <c r="Y43" s="8">
        <f>FC_OTH_CP_E!Y43+FC_OTH_HH_E!Y43+FC_OTH_AFF_E!Y43</f>
        <v>159.13034280000002</v>
      </c>
      <c r="Z43" s="8">
        <f>FC_OTH_CP_E!Z43+FC_OTH_HH_E!Z43+FC_OTH_AFF_E!Z43</f>
        <v>152.75904696000003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9.3809728800000016</v>
      </c>
      <c r="D44" s="8">
        <f>FC_OTH_CP_E!D44+FC_OTH_HH_E!D44+FC_OTH_AFF_E!D44</f>
        <v>0</v>
      </c>
      <c r="E44" s="8">
        <f>FC_OTH_CP_E!E44+FC_OTH_HH_E!E44+FC_OTH_AFF_E!E44</f>
        <v>0</v>
      </c>
      <c r="F44" s="8">
        <f>FC_OTH_CP_E!F44+FC_OTH_HH_E!F44+FC_OTH_AFF_E!F44</f>
        <v>0</v>
      </c>
      <c r="G44" s="8">
        <f>FC_OTH_CP_E!G44+FC_OTH_HH_E!G44+FC_OTH_AFF_E!G44</f>
        <v>53.158381920000004</v>
      </c>
      <c r="H44" s="8">
        <f>FC_OTH_CP_E!H44+FC_OTH_HH_E!H44+FC_OTH_AFF_E!H44</f>
        <v>21.888843840000003</v>
      </c>
      <c r="I44" s="8">
        <f>FC_OTH_CP_E!I44+FC_OTH_HH_E!I44+FC_OTH_AFF_E!I44</f>
        <v>21.888843840000003</v>
      </c>
      <c r="J44" s="8">
        <f>FC_OTH_CP_E!J44+FC_OTH_HH_E!J44+FC_OTH_AFF_E!J44</f>
        <v>0</v>
      </c>
      <c r="K44" s="8">
        <f>FC_OTH_CP_E!K44+FC_OTH_HH_E!K44+FC_OTH_AFF_E!K44</f>
        <v>0</v>
      </c>
      <c r="L44" s="8">
        <f>FC_OTH_CP_E!L44+FC_OTH_HH_E!L44+FC_OTH_AFF_E!L44</f>
        <v>21.929246640000006</v>
      </c>
      <c r="M44" s="8">
        <f>FC_OTH_CP_E!M44+FC_OTH_HH_E!M44+FC_OTH_AFF_E!M44</f>
        <v>0</v>
      </c>
      <c r="N44" s="8">
        <f>FC_OTH_CP_E!N44+FC_OTH_HH_E!N44+FC_OTH_AFF_E!N44</f>
        <v>0</v>
      </c>
      <c r="O44" s="8">
        <f>FC_OTH_CP_E!O44+FC_OTH_HH_E!O44+FC_OTH_AFF_E!O44</f>
        <v>0</v>
      </c>
      <c r="P44" s="8">
        <f>FC_OTH_CP_E!P44+FC_OTH_HH_E!P44+FC_OTH_AFF_E!P44</f>
        <v>0</v>
      </c>
      <c r="Q44" s="8">
        <f>FC_OTH_CP_E!Q44+FC_OTH_HH_E!Q44+FC_OTH_AFF_E!Q44</f>
        <v>0</v>
      </c>
      <c r="R44" s="8">
        <f>FC_OTH_CP_E!R44+FC_OTH_HH_E!R44+FC_OTH_AFF_E!R44</f>
        <v>0</v>
      </c>
      <c r="S44" s="8">
        <f>FC_OTH_CP_E!S44+FC_OTH_HH_E!S44+FC_OTH_AFF_E!S44</f>
        <v>0</v>
      </c>
      <c r="T44" s="8">
        <f>FC_OTH_CP_E!T44+FC_OTH_HH_E!T44+FC_OTH_AFF_E!T44</f>
        <v>0</v>
      </c>
      <c r="U44" s="8">
        <f>FC_OTH_CP_E!U44+FC_OTH_HH_E!U44+FC_OTH_AFF_E!U44</f>
        <v>0</v>
      </c>
      <c r="V44" s="8">
        <f>FC_OTH_CP_E!V44+FC_OTH_HH_E!V44+FC_OTH_AFF_E!V44</f>
        <v>0</v>
      </c>
      <c r="W44" s="8">
        <f>FC_OTH_CP_E!W44+FC_OTH_HH_E!W44+FC_OTH_AFF_E!W44</f>
        <v>0</v>
      </c>
      <c r="X44" s="8">
        <f>FC_OTH_CP_E!X44+FC_OTH_HH_E!X44+FC_OTH_AFF_E!X44</f>
        <v>0</v>
      </c>
      <c r="Y44" s="8">
        <f>FC_OTH_CP_E!Y44+FC_OTH_HH_E!Y44+FC_OTH_AFF_E!Y44</f>
        <v>0</v>
      </c>
      <c r="Z44" s="8">
        <f>FC_OTH_CP_E!Z44+FC_OTH_HH_E!Z44+FC_OTH_AFF_E!Z44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  <c r="Y45" s="8">
        <f>FC_OTH_CP_E!Y45+FC_OTH_HH_E!Y45+FC_OTH_AFF_E!Y45</f>
        <v>0</v>
      </c>
      <c r="Z45" s="8">
        <f>FC_OTH_CP_E!Z45+FC_OTH_HH_E!Z45+FC_OTH_AFF_E!Z45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  <c r="Y48" s="8">
        <f>FC_OTH_CP_E!Y48+FC_OTH_HH_E!Y48+FC_OTH_AFF_E!Y48</f>
        <v>0</v>
      </c>
      <c r="Z48" s="8">
        <f>FC_OTH_CP_E!Z48+FC_OTH_HH_E!Z48+FC_OTH_AFF_E!Z48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8.8399800000000006</v>
      </c>
      <c r="E50" s="8">
        <f>FC_OTH_CP_E!E50+FC_OTH_HH_E!E50+FC_OTH_AFF_E!E50</f>
        <v>23.573192039999999</v>
      </c>
      <c r="F50" s="8">
        <f>FC_OTH_CP_E!F50+FC_OTH_HH_E!F50+FC_OTH_AFF_E!F50</f>
        <v>20.626707960000001</v>
      </c>
      <c r="G50" s="8">
        <f>FC_OTH_CP_E!G50+FC_OTH_HH_E!G50+FC_OTH_AFF_E!G50</f>
        <v>5.89323204</v>
      </c>
      <c r="H50" s="8">
        <f>FC_OTH_CP_E!H50+FC_OTH_HH_E!H50+FC_OTH_AFF_E!H50</f>
        <v>17.679960000000001</v>
      </c>
      <c r="I50" s="8">
        <f>FC_OTH_CP_E!I50+FC_OTH_HH_E!I50+FC_OTH_AFF_E!I50</f>
        <v>26.519940000000002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  <c r="Y50" s="8">
        <f>FC_OTH_CP_E!Y50+FC_OTH_HH_E!Y50+FC_OTH_AFF_E!Y50</f>
        <v>0</v>
      </c>
      <c r="Z50" s="8">
        <f>FC_OTH_CP_E!Z50+FC_OTH_HH_E!Z50+FC_OTH_AFF_E!Z50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7164.2785500000018</v>
      </c>
      <c r="D51" s="27">
        <f>FC_OTH_CP_E!D51+FC_OTH_HH_E!D51+FC_OTH_AFF_E!D51</f>
        <v>5588.2836899999993</v>
      </c>
      <c r="E51" s="27">
        <f>FC_OTH_CP_E!E51+FC_OTH_HH_E!E51+FC_OTH_AFF_E!E51</f>
        <v>4886.927099999999</v>
      </c>
      <c r="F51" s="27">
        <f>FC_OTH_CP_E!F51+FC_OTH_HH_E!F51+FC_OTH_AFF_E!F51</f>
        <v>4958.0170200000011</v>
      </c>
      <c r="G51" s="27">
        <f>FC_OTH_CP_E!G51+FC_OTH_HH_E!G51+FC_OTH_AFF_E!G51</f>
        <v>4335.6772800000017</v>
      </c>
      <c r="H51" s="27">
        <f>FC_OTH_CP_E!H51+FC_OTH_HH_E!H51+FC_OTH_AFF_E!H51</f>
        <v>5538.3995700000005</v>
      </c>
      <c r="I51" s="27">
        <f>FC_OTH_CP_E!I51+FC_OTH_HH_E!I51+FC_OTH_AFF_E!I51</f>
        <v>5424.7970700000023</v>
      </c>
      <c r="J51" s="27">
        <f>FC_OTH_CP_E!J51+FC_OTH_HH_E!J51+FC_OTH_AFF_E!J51</f>
        <v>4841.13267</v>
      </c>
      <c r="K51" s="27">
        <f>FC_OTH_CP_E!K51+FC_OTH_HH_E!K51+FC_OTH_AFF_E!K51</f>
        <v>4979.5257599999977</v>
      </c>
      <c r="L51" s="27">
        <f>FC_OTH_CP_E!L51+FC_OTH_HH_E!L51+FC_OTH_AFF_E!L51</f>
        <v>4241.8163700000014</v>
      </c>
      <c r="M51" s="27">
        <f>FC_OTH_CP_E!M51+FC_OTH_HH_E!M51+FC_OTH_AFF_E!M51</f>
        <v>5184.1617299999989</v>
      </c>
      <c r="N51" s="27">
        <f>FC_OTH_CP_E!N51+FC_OTH_HH_E!N51+FC_OTH_AFF_E!N51</f>
        <v>3683.2959899999987</v>
      </c>
      <c r="O51" s="27">
        <f>FC_OTH_CP_E!O51+FC_OTH_HH_E!O51+FC_OTH_AFF_E!O51</f>
        <v>4133.9192400000038</v>
      </c>
      <c r="P51" s="27">
        <f>FC_OTH_CP_E!P51+FC_OTH_HH_E!P51+FC_OTH_AFF_E!P51</f>
        <v>4579.8469200000009</v>
      </c>
      <c r="Q51" s="27">
        <f>FC_OTH_CP_E!Q51+FC_OTH_HH_E!Q51+FC_OTH_AFF_E!Q51</f>
        <v>3659.3132399999981</v>
      </c>
      <c r="R51" s="27">
        <f>FC_OTH_CP_E!R51+FC_OTH_HH_E!R51+FC_OTH_AFF_E!R51</f>
        <v>3756.5064900000016</v>
      </c>
      <c r="S51" s="27">
        <f>FC_OTH_CP_E!S51+FC_OTH_HH_E!S51+FC_OTH_AFF_E!S51</f>
        <v>3818.1042900000002</v>
      </c>
      <c r="T51" s="27">
        <f>FC_OTH_CP_E!T51+FC_OTH_HH_E!T51+FC_OTH_AFF_E!T51</f>
        <v>4096.4051700000018</v>
      </c>
      <c r="U51" s="27">
        <f>FC_OTH_CP_E!U51+FC_OTH_HH_E!U51+FC_OTH_AFF_E!U51</f>
        <v>3822.6219332400037</v>
      </c>
      <c r="V51" s="27">
        <f>FC_OTH_CP_E!V51+FC_OTH_HH_E!V51+FC_OTH_AFF_E!V51</f>
        <v>3619.5077318399995</v>
      </c>
      <c r="W51" s="27">
        <f>FC_OTH_CP_E!W51+FC_OTH_HH_E!W51+FC_OTH_AFF_E!W51</f>
        <v>3576.7019059200002</v>
      </c>
      <c r="X51" s="27">
        <f>FC_OTH_CP_E!X51+FC_OTH_HH_E!X51+FC_OTH_AFF_E!X51</f>
        <v>4241.2365428399999</v>
      </c>
      <c r="Y51" s="27">
        <f>FC_OTH_CP_E!Y51+FC_OTH_HH_E!Y51+FC_OTH_AFF_E!Y51</f>
        <v>3892.1620121999977</v>
      </c>
      <c r="Z51" s="27">
        <f>FC_OTH_CP_E!Z51+FC_OTH_HH_E!Z51+FC_OTH_AFF_E!Z51</f>
        <v>3544.3979999999997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1.7163431999999994</v>
      </c>
      <c r="D52" s="27">
        <f t="shared" ref="D52:W52" si="30">SUM(D53:D54)</f>
        <v>20.932924353551307</v>
      </c>
      <c r="E52" s="27">
        <f t="shared" si="30"/>
        <v>0.8581715999999997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0.14311439999999997</v>
      </c>
      <c r="J52" s="27">
        <f t="shared" si="30"/>
        <v>0.14311439999999997</v>
      </c>
      <c r="K52" s="27">
        <f t="shared" si="30"/>
        <v>16.878995421283548</v>
      </c>
      <c r="L52" s="27">
        <f t="shared" si="30"/>
        <v>28.111972949064928</v>
      </c>
      <c r="M52" s="27">
        <f t="shared" si="30"/>
        <v>30.069586426225918</v>
      </c>
      <c r="N52" s="27">
        <f t="shared" si="30"/>
        <v>20.131638014342361</v>
      </c>
      <c r="O52" s="27">
        <f t="shared" si="30"/>
        <v>34.395817842441488</v>
      </c>
      <c r="P52" s="27">
        <f t="shared" si="30"/>
        <v>8.3597813904847484</v>
      </c>
      <c r="Q52" s="27">
        <f t="shared" si="30"/>
        <v>82.532650282942598</v>
      </c>
      <c r="R52" s="27">
        <f t="shared" si="30"/>
        <v>48.704863716520009</v>
      </c>
      <c r="S52" s="27">
        <f t="shared" si="30"/>
        <v>11.82521059869838</v>
      </c>
      <c r="T52" s="27">
        <f t="shared" si="30"/>
        <v>37.523448160886623</v>
      </c>
      <c r="U52" s="27">
        <f t="shared" si="30"/>
        <v>0.78798561061745365</v>
      </c>
      <c r="V52" s="27">
        <f t="shared" si="30"/>
        <v>44.35533733159442</v>
      </c>
      <c r="W52" s="27">
        <f t="shared" si="30"/>
        <v>46.168005100799967</v>
      </c>
      <c r="X52" s="27">
        <f t="shared" ref="X52:Z52" si="31">SUM(X53:X54)</f>
        <v>53.069908801140024</v>
      </c>
      <c r="Y52" s="27">
        <f t="shared" si="31"/>
        <v>31.312851939547443</v>
      </c>
      <c r="Z52" s="27">
        <f t="shared" si="31"/>
        <v>51.217146791775761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1.7163431999999994</v>
      </c>
      <c r="D53" s="8">
        <f>FC_OTH_CP_E!D53+FC_OTH_HH_E!D53+FC_OTH_AFF_E!D53</f>
        <v>1.4301143999999999</v>
      </c>
      <c r="E53" s="8">
        <f>FC_OTH_CP_E!E53+FC_OTH_HH_E!E53+FC_OTH_AFF_E!E53</f>
        <v>0.8581715999999997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0.14311439999999997</v>
      </c>
      <c r="J53" s="8">
        <f>FC_OTH_CP_E!J53+FC_OTH_HH_E!J53+FC_OTH_AFF_E!J53</f>
        <v>0.14311439999999997</v>
      </c>
      <c r="K53" s="8">
        <f>FC_OTH_CP_E!K53+FC_OTH_HH_E!K53+FC_OTH_AFF_E!K53</f>
        <v>0.14311439999999997</v>
      </c>
      <c r="L53" s="8">
        <f>FC_OTH_CP_E!L53+FC_OTH_HH_E!L53+FC_OTH_AFF_E!L53</f>
        <v>0.85817159999999981</v>
      </c>
      <c r="M53" s="8">
        <f>FC_OTH_CP_E!M53+FC_OTH_HH_E!M53+FC_OTH_AFF_E!M53</f>
        <v>0.85817159999999937</v>
      </c>
      <c r="N53" s="8">
        <f>FC_OTH_CP_E!N53+FC_OTH_HH_E!N53+FC_OTH_AFF_E!N53</f>
        <v>1.7158283999999993</v>
      </c>
      <c r="O53" s="8">
        <f>FC_OTH_CP_E!O53+FC_OTH_HH_E!O53+FC_OTH_AFF_E!O53</f>
        <v>17.3029428</v>
      </c>
      <c r="P53" s="8">
        <f>FC_OTH_CP_E!P53+FC_OTH_HH_E!P53+FC_OTH_AFF_E!P53</f>
        <v>1.8589427999999999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5.0048855999999997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  <c r="Y53" s="8">
        <f>FC_OTH_CP_E!Y53+FC_OTH_HH_E!Y53+FC_OTH_AFF_E!Y53</f>
        <v>0</v>
      </c>
      <c r="Z53" s="8">
        <f>FC_OTH_CP_E!Z53+FC_OTH_HH_E!Z53+FC_OTH_AFF_E!Z53</f>
        <v>1.8589427999999986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19.502809953551306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16.73588102128355</v>
      </c>
      <c r="L54" s="45">
        <f>FC_OTH_CP_E!L54+FC_OTH_HH_E!L54+FC_OTH_AFF_E!L54</f>
        <v>27.253801349064929</v>
      </c>
      <c r="M54" s="45">
        <f>FC_OTH_CP_E!M54+FC_OTH_HH_E!M54+FC_OTH_AFF_E!M54</f>
        <v>29.211414826225919</v>
      </c>
      <c r="N54" s="45">
        <f>FC_OTH_CP_E!N54+FC_OTH_HH_E!N54+FC_OTH_AFF_E!N54</f>
        <v>18.415809614342361</v>
      </c>
      <c r="O54" s="45">
        <f>FC_OTH_CP_E!O54+FC_OTH_HH_E!O54+FC_OTH_AFF_E!O54</f>
        <v>17.092875042441491</v>
      </c>
      <c r="P54" s="45">
        <f>FC_OTH_CP_E!P54+FC_OTH_HH_E!P54+FC_OTH_AFF_E!P54</f>
        <v>6.500838590484749</v>
      </c>
      <c r="Q54" s="45">
        <f>FC_OTH_CP_E!Q54+FC_OTH_HH_E!Q54+FC_OTH_AFF_E!Q54</f>
        <v>82.532650282942598</v>
      </c>
      <c r="R54" s="45">
        <f>FC_OTH_CP_E!R54+FC_OTH_HH_E!R54+FC_OTH_AFF_E!R54</f>
        <v>48.704863716520009</v>
      </c>
      <c r="S54" s="45">
        <f>FC_OTH_CP_E!S54+FC_OTH_HH_E!S54+FC_OTH_AFF_E!S54</f>
        <v>6.8203249986983803</v>
      </c>
      <c r="T54" s="45">
        <f>FC_OTH_CP_E!T54+FC_OTH_HH_E!T54+FC_OTH_AFF_E!T54</f>
        <v>37.523448160886623</v>
      </c>
      <c r="U54" s="45">
        <f>FC_OTH_CP_E!U54+FC_OTH_HH_E!U54+FC_OTH_AFF_E!U54</f>
        <v>0.78798561061745365</v>
      </c>
      <c r="V54" s="45">
        <f>FC_OTH_CP_E!V54+FC_OTH_HH_E!V54+FC_OTH_AFF_E!V54</f>
        <v>44.35533733159442</v>
      </c>
      <c r="W54" s="45">
        <f>FC_OTH_CP_E!W54+FC_OTH_HH_E!W54+FC_OTH_AFF_E!W54</f>
        <v>46.168005100799967</v>
      </c>
      <c r="X54" s="45">
        <f>FC_OTH_CP_E!X54+FC_OTH_HH_E!X54+FC_OTH_AFF_E!X54</f>
        <v>53.069908801140024</v>
      </c>
      <c r="Y54" s="45">
        <f>FC_OTH_CP_E!Y54+FC_OTH_HH_E!Y54+FC_OTH_AFF_E!Y54</f>
        <v>31.312851939547443</v>
      </c>
      <c r="Z54" s="45">
        <f>FC_OTH_CP_E!Z54+FC_OTH_HH_E!Z54+FC_OTH_AFF_E!Z54</f>
        <v>49.35820399177576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2.8002239999999996</v>
      </c>
      <c r="D61" s="49">
        <f t="shared" si="32"/>
        <v>150.90469344000002</v>
      </c>
      <c r="E61" s="49">
        <f t="shared" si="32"/>
        <v>117.89948519999999</v>
      </c>
      <c r="F61" s="49">
        <f t="shared" si="32"/>
        <v>129.59533440000001</v>
      </c>
      <c r="G61" s="49">
        <f t="shared" si="32"/>
        <v>178.75389168000001</v>
      </c>
      <c r="H61" s="49">
        <f t="shared" si="32"/>
        <v>179.45753112</v>
      </c>
      <c r="I61" s="49">
        <f t="shared" si="32"/>
        <v>140.97428855999999</v>
      </c>
      <c r="J61" s="49">
        <f t="shared" si="32"/>
        <v>202.27482072000004</v>
      </c>
      <c r="K61" s="49">
        <f t="shared" si="32"/>
        <v>217.11541175999992</v>
      </c>
      <c r="L61" s="49">
        <f t="shared" si="32"/>
        <v>258.12958680000003</v>
      </c>
      <c r="M61" s="49">
        <f t="shared" si="32"/>
        <v>3631.4586799200006</v>
      </c>
      <c r="N61" s="49">
        <f t="shared" si="32"/>
        <v>3459.7200081599995</v>
      </c>
      <c r="O61" s="49">
        <f t="shared" si="32"/>
        <v>3808.0907978399996</v>
      </c>
      <c r="P61" s="49">
        <f t="shared" si="32"/>
        <v>3497.0551012799997</v>
      </c>
      <c r="Q61" s="49">
        <f t="shared" si="32"/>
        <v>1964.9338480799995</v>
      </c>
      <c r="R61" s="49">
        <f t="shared" si="32"/>
        <v>3013.7434840799988</v>
      </c>
      <c r="S61" s="49">
        <f t="shared" si="32"/>
        <v>3385.2765974400013</v>
      </c>
      <c r="T61" s="49">
        <f t="shared" si="32"/>
        <v>3327.3905018399987</v>
      </c>
      <c r="U61" s="49">
        <f t="shared" si="32"/>
        <v>2698.6680000000033</v>
      </c>
      <c r="V61" s="49">
        <f t="shared" si="32"/>
        <v>2859.1896959999981</v>
      </c>
      <c r="W61" s="49">
        <f t="shared" si="32"/>
        <v>2910.8231589599991</v>
      </c>
      <c r="X61" s="49">
        <f t="shared" si="32"/>
        <v>3407.8210214399978</v>
      </c>
      <c r="Y61" s="49">
        <f t="shared" ref="Y61:Z61" si="33">SUM(Y62:Y72)</f>
        <v>2947.9573792800006</v>
      </c>
      <c r="Z61" s="49">
        <f t="shared" si="33"/>
        <v>2244.3232730399991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2.8002239999999996</v>
      </c>
      <c r="D62" s="52">
        <f>FC_OTH_CP_E!D62+FC_OTH_HH_E!D62+FC_OTH_AFF_E!D62</f>
        <v>117.71182080000004</v>
      </c>
      <c r="E62" s="52">
        <f>FC_OTH_CP_E!E62+FC_OTH_HH_E!E62+FC_OTH_AFF_E!E62</f>
        <v>112.11177599999999</v>
      </c>
      <c r="F62" s="52">
        <f>FC_OTH_CP_E!F62+FC_OTH_HH_E!F62+FC_OTH_AFF_E!F62</f>
        <v>125.66413440000001</v>
      </c>
      <c r="G62" s="52">
        <f>FC_OTH_CP_E!G62+FC_OTH_HH_E!G62+FC_OTH_AFF_E!G62</f>
        <v>167.88844800000001</v>
      </c>
      <c r="H62" s="52">
        <f>FC_OTH_CP_E!H62+FC_OTH_HH_E!H62+FC_OTH_AFF_E!H62</f>
        <v>171.24791039999999</v>
      </c>
      <c r="I62" s="52">
        <f>FC_OTH_CP_E!I62+FC_OTH_HH_E!I62+FC_OTH_AFF_E!I62</f>
        <v>130.9279104</v>
      </c>
      <c r="J62" s="52">
        <f>FC_OTH_CP_E!J62+FC_OTH_HH_E!J62+FC_OTH_AFF_E!J62</f>
        <v>198.01595520000004</v>
      </c>
      <c r="K62" s="52">
        <f>FC_OTH_CP_E!K62+FC_OTH_HH_E!K62+FC_OTH_AFF_E!K62</f>
        <v>190.40031359999992</v>
      </c>
      <c r="L62" s="52">
        <f>FC_OTH_CP_E!L62+FC_OTH_HH_E!L62+FC_OTH_AFF_E!L62</f>
        <v>205.85577600000002</v>
      </c>
      <c r="M62" s="52">
        <f>FC_OTH_CP_E!M62+FC_OTH_HH_E!M62+FC_OTH_AFF_E!M62</f>
        <v>3585.1201344000006</v>
      </c>
      <c r="N62" s="52">
        <f>FC_OTH_CP_E!N62+FC_OTH_HH_E!N62+FC_OTH_AFF_E!N62</f>
        <v>3403.2321791999993</v>
      </c>
      <c r="O62" s="52">
        <f>FC_OTH_CP_E!O62+FC_OTH_HH_E!O62+FC_OTH_AFF_E!O62</f>
        <v>3750.9917759999998</v>
      </c>
      <c r="P62" s="52">
        <f>FC_OTH_CP_E!P62+FC_OTH_HH_E!P62+FC_OTH_AFF_E!P62</f>
        <v>3466.8478655999997</v>
      </c>
      <c r="Q62" s="52">
        <f>FC_OTH_CP_E!Q62+FC_OTH_HH_E!Q62+FC_OTH_AFF_E!Q62</f>
        <v>1956.4163135999995</v>
      </c>
      <c r="R62" s="52">
        <f>FC_OTH_CP_E!R62+FC_OTH_HH_E!R62+FC_OTH_AFF_E!R62</f>
        <v>2923.871731199999</v>
      </c>
      <c r="S62" s="52">
        <f>FC_OTH_CP_E!S62+FC_OTH_HH_E!S62+FC_OTH_AFF_E!S62</f>
        <v>3303.7760448000013</v>
      </c>
      <c r="T62" s="52">
        <f>FC_OTH_CP_E!T62+FC_OTH_HH_E!T62+FC_OTH_AFF_E!T62</f>
        <v>3189.311999999999</v>
      </c>
      <c r="U62" s="52">
        <f>FC_OTH_CP_E!U62+FC_OTH_HH_E!U62+FC_OTH_AFF_E!U62</f>
        <v>2609.7120000000032</v>
      </c>
      <c r="V62" s="52">
        <f>FC_OTH_CP_E!V62+FC_OTH_HH_E!V62+FC_OTH_AFF_E!V62</f>
        <v>2754.0797759999987</v>
      </c>
      <c r="W62" s="52">
        <f>FC_OTH_CP_E!W62+FC_OTH_HH_E!W62+FC_OTH_AFF_E!W62</f>
        <v>2803.0238207999992</v>
      </c>
      <c r="X62" s="52">
        <f>FC_OTH_CP_E!X62+FC_OTH_HH_E!X62+FC_OTH_AFF_E!X62</f>
        <v>3258.1922687999981</v>
      </c>
      <c r="Y62" s="52">
        <f>FC_OTH_CP_E!Y62+FC_OTH_HH_E!Y62+FC_OTH_AFF_E!Y62</f>
        <v>2857.2320448000009</v>
      </c>
      <c r="Z62" s="52">
        <f>FC_OTH_CP_E!Z62+FC_OTH_HH_E!Z62+FC_OTH_AFF_E!Z62</f>
        <v>2127.663820799999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6.8991552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2.9675520000000004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16.1784</v>
      </c>
      <c r="U63" s="52">
        <f>FC_OTH_CP_E!U63+FC_OTH_HH_E!U63+FC_OTH_AFF_E!U63</f>
        <v>12.942720000000016</v>
      </c>
      <c r="V63" s="52">
        <f>FC_OTH_CP_E!V63+FC_OTH_HH_E!V63+FC_OTH_AFF_E!V63</f>
        <v>3.2356799999999986</v>
      </c>
      <c r="W63" s="52">
        <f>FC_OTH_CP_E!W63+FC_OTH_HH_E!W63+FC_OTH_AFF_E!W63</f>
        <v>3.235679999999999</v>
      </c>
      <c r="X63" s="52">
        <f>FC_OTH_CP_E!X63+FC_OTH_HH_E!X63+FC_OTH_AFF_E!X63</f>
        <v>3.2356799999999977</v>
      </c>
      <c r="Y63" s="52">
        <f>FC_OTH_CP_E!Y63+FC_OTH_HH_E!Y63+FC_OTH_AFF_E!Y63</f>
        <v>3.2356800000000008</v>
      </c>
      <c r="Z63" s="52">
        <f>FC_OTH_CP_E!Z63+FC_OTH_HH_E!Z63+FC_OTH_AFF_E!Z63</f>
        <v>2.9119103999999987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11.192912640000001</v>
      </c>
      <c r="E64" s="52">
        <f>FC_OTH_CP_E!E64+FC_OTH_HH_E!E64+FC_OTH_AFF_E!E64</f>
        <v>5.787709200000001</v>
      </c>
      <c r="F64" s="52">
        <f>FC_OTH_CP_E!F64+FC_OTH_HH_E!F64+FC_OTH_AFF_E!F64</f>
        <v>3.9312000000000009</v>
      </c>
      <c r="G64" s="52">
        <f>FC_OTH_CP_E!G64+FC_OTH_HH_E!G64+FC_OTH_AFF_E!G64</f>
        <v>10.865443679999998</v>
      </c>
      <c r="H64" s="52">
        <f>FC_OTH_CP_E!H64+FC_OTH_HH_E!H64+FC_OTH_AFF_E!H64</f>
        <v>1.3104655200000002</v>
      </c>
      <c r="I64" s="52">
        <f>FC_OTH_CP_E!I64+FC_OTH_HH_E!I64+FC_OTH_AFF_E!I64</f>
        <v>10.046378160000003</v>
      </c>
      <c r="J64" s="52">
        <f>FC_OTH_CP_E!J64+FC_OTH_HH_E!J64+FC_OTH_AFF_E!J64</f>
        <v>4.2588655200000014</v>
      </c>
      <c r="K64" s="52">
        <f>FC_OTH_CP_E!K64+FC_OTH_HH_E!K64+FC_OTH_AFF_E!K64</f>
        <v>6.1151781599999975</v>
      </c>
      <c r="L64" s="52">
        <f>FC_OTH_CP_E!L64+FC_OTH_HH_E!L64+FC_OTH_AFF_E!L64</f>
        <v>19.273690800000004</v>
      </c>
      <c r="M64" s="52">
        <f>FC_OTH_CP_E!M64+FC_OTH_HH_E!M64+FC_OTH_AFF_E!M64</f>
        <v>11.13846552</v>
      </c>
      <c r="N64" s="52">
        <f>FC_OTH_CP_E!N64+FC_OTH_HH_E!N64+FC_OTH_AFF_E!N64</f>
        <v>42.587868960000002</v>
      </c>
      <c r="O64" s="52">
        <f>FC_OTH_CP_E!O64+FC_OTH_HH_E!O64+FC_OTH_AFF_E!O64</f>
        <v>44.499021840000012</v>
      </c>
      <c r="P64" s="52">
        <f>FC_OTH_CP_E!P64+FC_OTH_HH_E!P64+FC_OTH_AFF_E!P64</f>
        <v>12.339643680000004</v>
      </c>
      <c r="Q64" s="52">
        <f>FC_OTH_CP_E!Q64+FC_OTH_HH_E!Q64+FC_OTH_AFF_E!Q64</f>
        <v>8.5175344800000019</v>
      </c>
      <c r="R64" s="52">
        <f>FC_OTH_CP_E!R64+FC_OTH_HH_E!R64+FC_OTH_AFF_E!R64</f>
        <v>89.871752880000003</v>
      </c>
      <c r="S64" s="52">
        <f>FC_OTH_CP_E!S64+FC_OTH_HH_E!S64+FC_OTH_AFF_E!S64</f>
        <v>73.600712640000012</v>
      </c>
      <c r="T64" s="52">
        <f>FC_OTH_CP_E!T64+FC_OTH_HH_E!T64+FC_OTH_AFF_E!T64</f>
        <v>73.000221839999995</v>
      </c>
      <c r="U64" s="52">
        <f>FC_OTH_CP_E!U64+FC_OTH_HH_E!U64+FC_OTH_AFF_E!U64</f>
        <v>67.813199999999995</v>
      </c>
      <c r="V64" s="52">
        <f>FC_OTH_CP_E!V64+FC_OTH_HH_E!V64+FC_OTH_AFF_E!V64</f>
        <v>47.17440000000002</v>
      </c>
      <c r="W64" s="52">
        <f>FC_OTH_CP_E!W64+FC_OTH_HH_E!W64+FC_OTH_AFF_E!W64</f>
        <v>54.763778160000008</v>
      </c>
      <c r="X64" s="52">
        <f>FC_OTH_CP_E!X64+FC_OTH_HH_E!X64+FC_OTH_AFF_E!X64</f>
        <v>56.893112639999998</v>
      </c>
      <c r="Y64" s="52">
        <f>FC_OTH_CP_E!Y64+FC_OTH_HH_E!Y64+FC_OTH_AFF_E!Y64</f>
        <v>44.389734480000001</v>
      </c>
      <c r="Z64" s="52">
        <f>FC_OTH_CP_E!Z64+FC_OTH_HH_E!Z64+FC_OTH_AFF_E!Z64</f>
        <v>47.447421840000018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21.999959999999998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20.599920000000001</v>
      </c>
      <c r="L65" s="52">
        <f>FC_OTH_CP_E!L65+FC_OTH_HH_E!L65+FC_OTH_AFF_E!L65</f>
        <v>33.00012000000001</v>
      </c>
      <c r="M65" s="52">
        <f>FC_OTH_CP_E!M65+FC_OTH_HH_E!M65+FC_OTH_AFF_E!M65</f>
        <v>35.200079999999978</v>
      </c>
      <c r="N65" s="52">
        <f>FC_OTH_CP_E!N65+FC_OTH_HH_E!N65+FC_OTH_AFF_E!N65</f>
        <v>13.899959999999995</v>
      </c>
      <c r="O65" s="52">
        <f>FC_OTH_CP_E!O65+FC_OTH_HH_E!O65+FC_OTH_AFF_E!O65</f>
        <v>12.600000000000005</v>
      </c>
      <c r="P65" s="52">
        <f>FC_OTH_CP_E!P65+FC_OTH_HH_E!P65+FC_OTH_AFF_E!P65</f>
        <v>14.900039999999994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7.8998400000000029</v>
      </c>
      <c r="T65" s="52">
        <f>FC_OTH_CP_E!T65+FC_OTH_HH_E!T65+FC_OTH_AFF_E!T65</f>
        <v>48.899879999999904</v>
      </c>
      <c r="U65" s="52">
        <f>FC_OTH_CP_E!U65+FC_OTH_HH_E!U65+FC_OTH_AFF_E!U65</f>
        <v>8.2000799999999963</v>
      </c>
      <c r="V65" s="52">
        <f>FC_OTH_CP_E!V65+FC_OTH_HH_E!V65+FC_OTH_AFF_E!V65</f>
        <v>54.699839999999959</v>
      </c>
      <c r="W65" s="52">
        <f>FC_OTH_CP_E!W65+FC_OTH_HH_E!W65+FC_OTH_AFF_E!W65</f>
        <v>49.799879999999945</v>
      </c>
      <c r="X65" s="52">
        <f>FC_OTH_CP_E!X65+FC_OTH_HH_E!X65+FC_OTH_AFF_E!X65</f>
        <v>89.49996000000003</v>
      </c>
      <c r="Y65" s="52">
        <f>FC_OTH_CP_E!Y65+FC_OTH_HH_E!Y65+FC_OTH_AFF_E!Y65</f>
        <v>43.099919999999933</v>
      </c>
      <c r="Z65" s="52">
        <f>FC_OTH_CP_E!Z65+FC_OTH_HH_E!Z65+FC_OTH_AFF_E!Z65</f>
        <v>66.300119999999964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  <c r="Y67" s="52">
        <f>FC_OTH_CP_E!Y67+FC_OTH_HH_E!Y67+FC_OTH_AFF_E!Y67</f>
        <v>0</v>
      </c>
      <c r="Z67" s="52">
        <f>FC_OTH_CP_E!Z67+FC_OTH_HH_E!Z67+FC_OTH_AFF_E!Z67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  <c r="Y68" s="52">
        <f>FC_OTH_CP_E!Y68+FC_OTH_HH_E!Y68+FC_OTH_AFF_E!Y68</f>
        <v>0</v>
      </c>
      <c r="Z68" s="52">
        <f>FC_OTH_CP_E!Z68+FC_OTH_HH_E!Z68+FC_OTH_AFF_E!Z68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  <c r="Y69" s="52">
        <f>FC_OTH_CP_E!Y69+FC_OTH_HH_E!Y69+FC_OTH_AFF_E!Y69</f>
        <v>0</v>
      </c>
      <c r="Z69" s="52">
        <f>FC_OTH_CP_E!Z69+FC_OTH_HH_E!Z69+FC_OTH_AFF_E!Z69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  <c r="Y72" s="55">
        <f>FC_OTH_CP_E!Y72+FC_OTH_HH_E!Y72+FC_OTH_AFF_E!Y72</f>
        <v>0</v>
      </c>
      <c r="Z72" s="55">
        <f>FC_OTH_CP_E!Z72+FC_OTH_HH_E!Z72+FC_OTH_AFF_E!Z72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4054.8531122214913</v>
      </c>
      <c r="D2" s="21">
        <f t="shared" ref="D2:X2" si="0">SUM(D3,D17,D22,D25,D26,D51,D52)</f>
        <v>2459.5985339574254</v>
      </c>
      <c r="E2" s="21">
        <f t="shared" si="0"/>
        <v>2087.4551687608241</v>
      </c>
      <c r="F2" s="21">
        <f t="shared" si="0"/>
        <v>1404.8136995503369</v>
      </c>
      <c r="G2" s="21">
        <f t="shared" si="0"/>
        <v>1517.7539092107604</v>
      </c>
      <c r="H2" s="21">
        <f t="shared" si="0"/>
        <v>2419.1108524471488</v>
      </c>
      <c r="I2" s="21">
        <f t="shared" si="0"/>
        <v>2797.6826905003009</v>
      </c>
      <c r="J2" s="21">
        <f t="shared" si="0"/>
        <v>2829.3177185742134</v>
      </c>
      <c r="K2" s="21">
        <f t="shared" si="0"/>
        <v>3097.1372629280991</v>
      </c>
      <c r="L2" s="21">
        <f t="shared" si="0"/>
        <v>3512.1257787511167</v>
      </c>
      <c r="M2" s="21">
        <f t="shared" si="0"/>
        <v>3208.209301466507</v>
      </c>
      <c r="N2" s="21">
        <f t="shared" si="0"/>
        <v>2198.04527210076</v>
      </c>
      <c r="O2" s="21">
        <f t="shared" si="0"/>
        <v>1950.8580498685897</v>
      </c>
      <c r="P2" s="21">
        <f t="shared" si="0"/>
        <v>2540.7433180086036</v>
      </c>
      <c r="Q2" s="21">
        <f t="shared" si="0"/>
        <v>1721.5913675539186</v>
      </c>
      <c r="R2" s="21">
        <f t="shared" si="0"/>
        <v>1785.2837372119573</v>
      </c>
      <c r="S2" s="21">
        <f t="shared" si="0"/>
        <v>1523.0348623112745</v>
      </c>
      <c r="T2" s="21">
        <f t="shared" si="0"/>
        <v>1687.3162511125411</v>
      </c>
      <c r="U2" s="21">
        <f t="shared" si="0"/>
        <v>1503.2105663874399</v>
      </c>
      <c r="V2" s="21">
        <f t="shared" si="0"/>
        <v>1508.709928369135</v>
      </c>
      <c r="W2" s="21">
        <f t="shared" si="0"/>
        <v>1101.7144663613053</v>
      </c>
      <c r="X2" s="21">
        <f t="shared" si="0"/>
        <v>1653.3262269381153</v>
      </c>
      <c r="Y2" s="21">
        <f t="shared" ref="Y2:Z2" si="1">SUM(Y3,Y17,Y22,Y25,Y26,Y51,Y52)</f>
        <v>1451.7667614276986</v>
      </c>
      <c r="Z2" s="21">
        <f t="shared" si="1"/>
        <v>1213.4911262097851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823.08305638148988</v>
      </c>
      <c r="D3" s="24">
        <f t="shared" si="2"/>
        <v>645.34102336387355</v>
      </c>
      <c r="E3" s="24">
        <f t="shared" si="2"/>
        <v>838.0308398008242</v>
      </c>
      <c r="F3" s="24">
        <f t="shared" si="2"/>
        <v>158.97085183033715</v>
      </c>
      <c r="G3" s="24">
        <f t="shared" si="2"/>
        <v>549.66451145076041</v>
      </c>
      <c r="H3" s="24">
        <f t="shared" si="2"/>
        <v>127.60152692714827</v>
      </c>
      <c r="I3" s="24">
        <f t="shared" si="2"/>
        <v>327.75004762030005</v>
      </c>
      <c r="J3" s="24">
        <f t="shared" si="2"/>
        <v>633.35548761421364</v>
      </c>
      <c r="K3" s="24">
        <f t="shared" si="2"/>
        <v>929.60763166681613</v>
      </c>
      <c r="L3" s="24">
        <f t="shared" si="2"/>
        <v>2074.7547494020509</v>
      </c>
      <c r="M3" s="24">
        <f t="shared" si="2"/>
        <v>1145.9275650402806</v>
      </c>
      <c r="N3" s="24">
        <f t="shared" si="2"/>
        <v>1334.0753131264173</v>
      </c>
      <c r="O3" s="24">
        <f t="shared" si="2"/>
        <v>371.34823106614749</v>
      </c>
      <c r="P3" s="24">
        <f t="shared" si="2"/>
        <v>687.09667313811826</v>
      </c>
      <c r="Q3" s="24">
        <f t="shared" si="2"/>
        <v>438.50811359097622</v>
      </c>
      <c r="R3" s="24">
        <f t="shared" si="2"/>
        <v>461.84009513543754</v>
      </c>
      <c r="S3" s="24">
        <f t="shared" si="2"/>
        <v>234.76810683257605</v>
      </c>
      <c r="T3" s="24">
        <f t="shared" si="2"/>
        <v>289.49404211165472</v>
      </c>
      <c r="U3" s="24">
        <f t="shared" si="2"/>
        <v>334.88652445682231</v>
      </c>
      <c r="V3" s="24">
        <f t="shared" si="2"/>
        <v>502.58843271754023</v>
      </c>
      <c r="W3" s="24">
        <f t="shared" si="2"/>
        <v>205.11979146050453</v>
      </c>
      <c r="X3" s="24">
        <f t="shared" si="2"/>
        <v>290.79048861697629</v>
      </c>
      <c r="Y3" s="24">
        <f t="shared" ref="Y3:Z3" si="3">SUM(Y4,Y8,Y11)</f>
        <v>179.96098792815155</v>
      </c>
      <c r="Z3" s="24">
        <f t="shared" si="3"/>
        <v>139.97928697800862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122.0357923941886</v>
      </c>
      <c r="D4" s="19">
        <f t="shared" si="4"/>
        <v>377.12823527014808</v>
      </c>
      <c r="E4" s="19">
        <f t="shared" si="4"/>
        <v>19.798720133202849</v>
      </c>
      <c r="F4" s="19">
        <f t="shared" si="4"/>
        <v>0</v>
      </c>
      <c r="G4" s="19">
        <f t="shared" si="4"/>
        <v>80.680140491236784</v>
      </c>
      <c r="H4" s="19">
        <f t="shared" si="4"/>
        <v>0</v>
      </c>
      <c r="I4" s="19">
        <f t="shared" si="4"/>
        <v>131.31795720135037</v>
      </c>
      <c r="J4" s="19">
        <f t="shared" si="4"/>
        <v>462.55435194936973</v>
      </c>
      <c r="K4" s="19">
        <f t="shared" si="4"/>
        <v>759.6787694747004</v>
      </c>
      <c r="L4" s="19">
        <f t="shared" si="4"/>
        <v>1572.1219049561246</v>
      </c>
      <c r="M4" s="19">
        <f t="shared" si="4"/>
        <v>1067.6659454840353</v>
      </c>
      <c r="N4" s="19">
        <f t="shared" si="4"/>
        <v>812.64524904058226</v>
      </c>
      <c r="O4" s="19">
        <f t="shared" si="4"/>
        <v>320.20979777691281</v>
      </c>
      <c r="P4" s="19">
        <f t="shared" si="4"/>
        <v>638.57281441462237</v>
      </c>
      <c r="Q4" s="19">
        <f t="shared" si="4"/>
        <v>353.33875259258417</v>
      </c>
      <c r="R4" s="19">
        <f t="shared" si="4"/>
        <v>234.49216244453049</v>
      </c>
      <c r="S4" s="19">
        <f t="shared" si="4"/>
        <v>126.97706777940166</v>
      </c>
      <c r="T4" s="19">
        <f t="shared" si="4"/>
        <v>182.465732678498</v>
      </c>
      <c r="U4" s="19">
        <f t="shared" si="4"/>
        <v>259.61247615630674</v>
      </c>
      <c r="V4" s="19">
        <f t="shared" si="4"/>
        <v>259.11710562642673</v>
      </c>
      <c r="W4" s="19">
        <f t="shared" si="4"/>
        <v>33.621504026833179</v>
      </c>
      <c r="X4" s="19">
        <f t="shared" si="4"/>
        <v>218.6453560827882</v>
      </c>
      <c r="Y4" s="19">
        <f t="shared" ref="Y4:Z4" si="5">SUM(Y5:Y7)</f>
        <v>24.490287873723776</v>
      </c>
      <c r="Z4" s="19">
        <f t="shared" si="5"/>
        <v>88.406540715755526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  <c r="Y5" s="8">
        <f>FC_OTH_CP_SH_E!Y5+FC_OTH_CP_SC_E!Y5+FC_OTH_CP_HW_E!Y5+FC_OTH_CP_CA_E!Y5</f>
        <v>0</v>
      </c>
      <c r="Z5" s="8">
        <f>FC_OTH_CP_SH_E!Z5+FC_OTH_CP_SC_E!Z5+FC_OTH_CP_HW_E!Z5+FC_OTH_CP_CA_E!Z5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  <c r="Y6" s="8">
        <f>FC_OTH_CP_SH_E!Y6+FC_OTH_CP_SC_E!Y6+FC_OTH_CP_HW_E!Y6+FC_OTH_CP_CA_E!Y6</f>
        <v>0</v>
      </c>
      <c r="Z6" s="8">
        <f>FC_OTH_CP_SH_E!Z6+FC_OTH_CP_SC_E!Z6+FC_OTH_CP_HW_E!Z6+FC_OTH_CP_CA_E!Z6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122.0357923941886</v>
      </c>
      <c r="D7" s="8">
        <f>FC_OTH_CP_SH_E!D7+FC_OTH_CP_SC_E!D7+FC_OTH_CP_HW_E!D7+FC_OTH_CP_CA_E!D7</f>
        <v>377.12823527014808</v>
      </c>
      <c r="E7" s="8">
        <f>FC_OTH_CP_SH_E!E7+FC_OTH_CP_SC_E!E7+FC_OTH_CP_HW_E!E7+FC_OTH_CP_CA_E!E7</f>
        <v>19.798720133202849</v>
      </c>
      <c r="F7" s="8">
        <f>FC_OTH_CP_SH_E!F7+FC_OTH_CP_SC_E!F7+FC_OTH_CP_HW_E!F7+FC_OTH_CP_CA_E!F7</f>
        <v>0</v>
      </c>
      <c r="G7" s="8">
        <f>FC_OTH_CP_SH_E!G7+FC_OTH_CP_SC_E!G7+FC_OTH_CP_HW_E!G7+FC_OTH_CP_CA_E!G7</f>
        <v>80.680140491236784</v>
      </c>
      <c r="H7" s="8">
        <f>FC_OTH_CP_SH_E!H7+FC_OTH_CP_SC_E!H7+FC_OTH_CP_HW_E!H7+FC_OTH_CP_CA_E!H7</f>
        <v>0</v>
      </c>
      <c r="I7" s="8">
        <f>FC_OTH_CP_SH_E!I7+FC_OTH_CP_SC_E!I7+FC_OTH_CP_HW_E!I7+FC_OTH_CP_CA_E!I7</f>
        <v>131.31795720135037</v>
      </c>
      <c r="J7" s="8">
        <f>FC_OTH_CP_SH_E!J7+FC_OTH_CP_SC_E!J7+FC_OTH_CP_HW_E!J7+FC_OTH_CP_CA_E!J7</f>
        <v>462.55435194936973</v>
      </c>
      <c r="K7" s="8">
        <f>FC_OTH_CP_SH_E!K7+FC_OTH_CP_SC_E!K7+FC_OTH_CP_HW_E!K7+FC_OTH_CP_CA_E!K7</f>
        <v>759.6787694747004</v>
      </c>
      <c r="L7" s="8">
        <f>FC_OTH_CP_SH_E!L7+FC_OTH_CP_SC_E!L7+FC_OTH_CP_HW_E!L7+FC_OTH_CP_CA_E!L7</f>
        <v>1572.1219049561246</v>
      </c>
      <c r="M7" s="8">
        <f>FC_OTH_CP_SH_E!M7+FC_OTH_CP_SC_E!M7+FC_OTH_CP_HW_E!M7+FC_OTH_CP_CA_E!M7</f>
        <v>1067.6659454840353</v>
      </c>
      <c r="N7" s="8">
        <f>FC_OTH_CP_SH_E!N7+FC_OTH_CP_SC_E!N7+FC_OTH_CP_HW_E!N7+FC_OTH_CP_CA_E!N7</f>
        <v>812.64524904058226</v>
      </c>
      <c r="O7" s="8">
        <f>FC_OTH_CP_SH_E!O7+FC_OTH_CP_SC_E!O7+FC_OTH_CP_HW_E!O7+FC_OTH_CP_CA_E!O7</f>
        <v>320.20979777691281</v>
      </c>
      <c r="P7" s="8">
        <f>FC_OTH_CP_SH_E!P7+FC_OTH_CP_SC_E!P7+FC_OTH_CP_HW_E!P7+FC_OTH_CP_CA_E!P7</f>
        <v>638.57281441462237</v>
      </c>
      <c r="Q7" s="8">
        <f>FC_OTH_CP_SH_E!Q7+FC_OTH_CP_SC_E!Q7+FC_OTH_CP_HW_E!Q7+FC_OTH_CP_CA_E!Q7</f>
        <v>353.33875259258417</v>
      </c>
      <c r="R7" s="8">
        <f>FC_OTH_CP_SH_E!R7+FC_OTH_CP_SC_E!R7+FC_OTH_CP_HW_E!R7+FC_OTH_CP_CA_E!R7</f>
        <v>234.49216244453049</v>
      </c>
      <c r="S7" s="8">
        <f>FC_OTH_CP_SH_E!S7+FC_OTH_CP_SC_E!S7+FC_OTH_CP_HW_E!S7+FC_OTH_CP_CA_E!S7</f>
        <v>126.97706777940166</v>
      </c>
      <c r="T7" s="8">
        <f>FC_OTH_CP_SH_E!T7+FC_OTH_CP_SC_E!T7+FC_OTH_CP_HW_E!T7+FC_OTH_CP_CA_E!T7</f>
        <v>182.465732678498</v>
      </c>
      <c r="U7" s="8">
        <f>FC_OTH_CP_SH_E!U7+FC_OTH_CP_SC_E!U7+FC_OTH_CP_HW_E!U7+FC_OTH_CP_CA_E!U7</f>
        <v>259.61247615630674</v>
      </c>
      <c r="V7" s="8">
        <f>FC_OTH_CP_SH_E!V7+FC_OTH_CP_SC_E!V7+FC_OTH_CP_HW_E!V7+FC_OTH_CP_CA_E!V7</f>
        <v>259.11710562642673</v>
      </c>
      <c r="W7" s="8">
        <f>FC_OTH_CP_SH_E!W7+FC_OTH_CP_SC_E!W7+FC_OTH_CP_HW_E!W7+FC_OTH_CP_CA_E!W7</f>
        <v>33.621504026833179</v>
      </c>
      <c r="X7" s="8">
        <f>FC_OTH_CP_SH_E!X7+FC_OTH_CP_SC_E!X7+FC_OTH_CP_HW_E!X7+FC_OTH_CP_CA_E!X7</f>
        <v>218.6453560827882</v>
      </c>
      <c r="Y7" s="8">
        <f>FC_OTH_CP_SH_E!Y7+FC_OTH_CP_SC_E!Y7+FC_OTH_CP_HW_E!Y7+FC_OTH_CP_CA_E!Y7</f>
        <v>24.490287873723776</v>
      </c>
      <c r="Z7" s="8">
        <f>FC_OTH_CP_SH_E!Z7+FC_OTH_CP_SC_E!Z7+FC_OTH_CP_HW_E!Z7+FC_OTH_CP_CA_E!Z7</f>
        <v>88.406540715755526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422.59391350577891</v>
      </c>
      <c r="D8" s="19">
        <f t="shared" si="6"/>
        <v>51.904535933725505</v>
      </c>
      <c r="E8" s="19">
        <f t="shared" si="6"/>
        <v>797.28050097962125</v>
      </c>
      <c r="F8" s="19">
        <f t="shared" si="6"/>
        <v>32.351687158337143</v>
      </c>
      <c r="G8" s="19">
        <f t="shared" si="6"/>
        <v>302.18107566352364</v>
      </c>
      <c r="H8" s="19">
        <f t="shared" si="6"/>
        <v>96.604517631148269</v>
      </c>
      <c r="I8" s="19">
        <f t="shared" si="6"/>
        <v>151.92828546445136</v>
      </c>
      <c r="J8" s="19">
        <f t="shared" si="6"/>
        <v>129.57424039400533</v>
      </c>
      <c r="K8" s="19">
        <f t="shared" si="6"/>
        <v>135.05941918581911</v>
      </c>
      <c r="L8" s="19">
        <f t="shared" si="6"/>
        <v>66.490370789053799</v>
      </c>
      <c r="M8" s="19">
        <f t="shared" si="6"/>
        <v>30.280410696042669</v>
      </c>
      <c r="N8" s="19">
        <f t="shared" si="6"/>
        <v>9.2660010296681019</v>
      </c>
      <c r="O8" s="19">
        <f t="shared" si="6"/>
        <v>10.350606417009404</v>
      </c>
      <c r="P8" s="19">
        <f t="shared" si="6"/>
        <v>15.740133013888959</v>
      </c>
      <c r="Q8" s="19">
        <f t="shared" si="6"/>
        <v>60.581720998392022</v>
      </c>
      <c r="R8" s="19">
        <f t="shared" si="6"/>
        <v>64.37851188613655</v>
      </c>
      <c r="S8" s="19">
        <f t="shared" si="6"/>
        <v>64.061139489855606</v>
      </c>
      <c r="T8" s="19">
        <f t="shared" si="6"/>
        <v>53.9862764091393</v>
      </c>
      <c r="U8" s="19">
        <f t="shared" si="6"/>
        <v>19.341478660084924</v>
      </c>
      <c r="V8" s="19">
        <f t="shared" si="6"/>
        <v>24.571294685153823</v>
      </c>
      <c r="W8" s="19">
        <f t="shared" si="6"/>
        <v>9.0080668393516881</v>
      </c>
      <c r="X8" s="19">
        <f t="shared" si="6"/>
        <v>27.773489248161933</v>
      </c>
      <c r="Y8" s="19">
        <f t="shared" ref="Y8:Z8" si="7">SUM(Y9:Y10)</f>
        <v>6.340646634750625</v>
      </c>
      <c r="Z8" s="19">
        <f t="shared" si="7"/>
        <v>21.520734253519482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  <c r="Y9" s="8">
        <f>FC_OTH_CP_SH_E!Y9+FC_OTH_CP_SC_E!Y9+FC_OTH_CP_HW_E!Y9+FC_OTH_CP_CA_E!Y9</f>
        <v>0</v>
      </c>
      <c r="Z9" s="8">
        <f>FC_OTH_CP_SH_E!Z9+FC_OTH_CP_SC_E!Z9+FC_OTH_CP_HW_E!Z9+FC_OTH_CP_CA_E!Z9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422.59391350577891</v>
      </c>
      <c r="D10" s="8">
        <f>FC_OTH_CP_SH_E!D10+FC_OTH_CP_SC_E!D10+FC_OTH_CP_HW_E!D10+FC_OTH_CP_CA_E!D10</f>
        <v>51.904535933725505</v>
      </c>
      <c r="E10" s="8">
        <f>FC_OTH_CP_SH_E!E10+FC_OTH_CP_SC_E!E10+FC_OTH_CP_HW_E!E10+FC_OTH_CP_CA_E!E10</f>
        <v>797.28050097962125</v>
      </c>
      <c r="F10" s="8">
        <f>FC_OTH_CP_SH_E!F10+FC_OTH_CP_SC_E!F10+FC_OTH_CP_HW_E!F10+FC_OTH_CP_CA_E!F10</f>
        <v>32.351687158337143</v>
      </c>
      <c r="G10" s="8">
        <f>FC_OTH_CP_SH_E!G10+FC_OTH_CP_SC_E!G10+FC_OTH_CP_HW_E!G10+FC_OTH_CP_CA_E!G10</f>
        <v>302.18107566352364</v>
      </c>
      <c r="H10" s="8">
        <f>FC_OTH_CP_SH_E!H10+FC_OTH_CP_SC_E!H10+FC_OTH_CP_HW_E!H10+FC_OTH_CP_CA_E!H10</f>
        <v>96.604517631148269</v>
      </c>
      <c r="I10" s="8">
        <f>FC_OTH_CP_SH_E!I10+FC_OTH_CP_SC_E!I10+FC_OTH_CP_HW_E!I10+FC_OTH_CP_CA_E!I10</f>
        <v>151.92828546445136</v>
      </c>
      <c r="J10" s="8">
        <f>FC_OTH_CP_SH_E!J10+FC_OTH_CP_SC_E!J10+FC_OTH_CP_HW_E!J10+FC_OTH_CP_CA_E!J10</f>
        <v>129.57424039400533</v>
      </c>
      <c r="K10" s="8">
        <f>FC_OTH_CP_SH_E!K10+FC_OTH_CP_SC_E!K10+FC_OTH_CP_HW_E!K10+FC_OTH_CP_CA_E!K10</f>
        <v>135.05941918581911</v>
      </c>
      <c r="L10" s="8">
        <f>FC_OTH_CP_SH_E!L10+FC_OTH_CP_SC_E!L10+FC_OTH_CP_HW_E!L10+FC_OTH_CP_CA_E!L10</f>
        <v>66.490370789053799</v>
      </c>
      <c r="M10" s="8">
        <f>FC_OTH_CP_SH_E!M10+FC_OTH_CP_SC_E!M10+FC_OTH_CP_HW_E!M10+FC_OTH_CP_CA_E!M10</f>
        <v>30.280410696042669</v>
      </c>
      <c r="N10" s="8">
        <f>FC_OTH_CP_SH_E!N10+FC_OTH_CP_SC_E!N10+FC_OTH_CP_HW_E!N10+FC_OTH_CP_CA_E!N10</f>
        <v>9.2660010296681019</v>
      </c>
      <c r="O10" s="8">
        <f>FC_OTH_CP_SH_E!O10+FC_OTH_CP_SC_E!O10+FC_OTH_CP_HW_E!O10+FC_OTH_CP_CA_E!O10</f>
        <v>10.350606417009404</v>
      </c>
      <c r="P10" s="8">
        <f>FC_OTH_CP_SH_E!P10+FC_OTH_CP_SC_E!P10+FC_OTH_CP_HW_E!P10+FC_OTH_CP_CA_E!P10</f>
        <v>15.740133013888959</v>
      </c>
      <c r="Q10" s="8">
        <f>FC_OTH_CP_SH_E!Q10+FC_OTH_CP_SC_E!Q10+FC_OTH_CP_HW_E!Q10+FC_OTH_CP_CA_E!Q10</f>
        <v>60.581720998392022</v>
      </c>
      <c r="R10" s="8">
        <f>FC_OTH_CP_SH_E!R10+FC_OTH_CP_SC_E!R10+FC_OTH_CP_HW_E!R10+FC_OTH_CP_CA_E!R10</f>
        <v>64.37851188613655</v>
      </c>
      <c r="S10" s="8">
        <f>FC_OTH_CP_SH_E!S10+FC_OTH_CP_SC_E!S10+FC_OTH_CP_HW_E!S10+FC_OTH_CP_CA_E!S10</f>
        <v>64.061139489855606</v>
      </c>
      <c r="T10" s="8">
        <f>FC_OTH_CP_SH_E!T10+FC_OTH_CP_SC_E!T10+FC_OTH_CP_HW_E!T10+FC_OTH_CP_CA_E!T10</f>
        <v>53.9862764091393</v>
      </c>
      <c r="U10" s="8">
        <f>FC_OTH_CP_SH_E!U10+FC_OTH_CP_SC_E!U10+FC_OTH_CP_HW_E!U10+FC_OTH_CP_CA_E!U10</f>
        <v>19.341478660084924</v>
      </c>
      <c r="V10" s="8">
        <f>FC_OTH_CP_SH_E!V10+FC_OTH_CP_SC_E!V10+FC_OTH_CP_HW_E!V10+FC_OTH_CP_CA_E!V10</f>
        <v>24.571294685153823</v>
      </c>
      <c r="W10" s="8">
        <f>FC_OTH_CP_SH_E!W10+FC_OTH_CP_SC_E!W10+FC_OTH_CP_HW_E!W10+FC_OTH_CP_CA_E!W10</f>
        <v>9.0080668393516881</v>
      </c>
      <c r="X10" s="8">
        <f>FC_OTH_CP_SH_E!X10+FC_OTH_CP_SC_E!X10+FC_OTH_CP_HW_E!X10+FC_OTH_CP_CA_E!X10</f>
        <v>27.773489248161933</v>
      </c>
      <c r="Y10" s="8">
        <f>FC_OTH_CP_SH_E!Y10+FC_OTH_CP_SC_E!Y10+FC_OTH_CP_HW_E!Y10+FC_OTH_CP_CA_E!Y10</f>
        <v>6.340646634750625</v>
      </c>
      <c r="Z10" s="8">
        <f>FC_OTH_CP_SH_E!Z10+FC_OTH_CP_SC_E!Z10+FC_OTH_CP_HW_E!Z10+FC_OTH_CP_CA_E!Z10</f>
        <v>21.520734253519482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278.45335048152231</v>
      </c>
      <c r="D11" s="19">
        <f t="shared" si="8"/>
        <v>216.30825215999997</v>
      </c>
      <c r="E11" s="19">
        <f t="shared" si="8"/>
        <v>20.951618688</v>
      </c>
      <c r="F11" s="19">
        <f t="shared" si="8"/>
        <v>126.61916467200001</v>
      </c>
      <c r="G11" s="19">
        <f t="shared" si="8"/>
        <v>166.80329529599999</v>
      </c>
      <c r="H11" s="19">
        <f t="shared" si="8"/>
        <v>30.997009296000005</v>
      </c>
      <c r="I11" s="19">
        <f t="shared" si="8"/>
        <v>44.503804954498349</v>
      </c>
      <c r="J11" s="19">
        <f t="shared" si="8"/>
        <v>41.226895270838526</v>
      </c>
      <c r="K11" s="19">
        <f t="shared" si="8"/>
        <v>34.869443006296635</v>
      </c>
      <c r="L11" s="19">
        <f t="shared" si="8"/>
        <v>436.14247365687277</v>
      </c>
      <c r="M11" s="19">
        <f t="shared" si="8"/>
        <v>47.981208860202628</v>
      </c>
      <c r="N11" s="19">
        <f t="shared" si="8"/>
        <v>512.16406305616692</v>
      </c>
      <c r="O11" s="19">
        <f t="shared" si="8"/>
        <v>40.787826872225224</v>
      </c>
      <c r="P11" s="19">
        <f t="shared" si="8"/>
        <v>32.783725709606983</v>
      </c>
      <c r="Q11" s="19">
        <f t="shared" si="8"/>
        <v>24.587640000000015</v>
      </c>
      <c r="R11" s="19">
        <f t="shared" si="8"/>
        <v>162.96942080477049</v>
      </c>
      <c r="S11" s="19">
        <f t="shared" si="8"/>
        <v>43.729899563318767</v>
      </c>
      <c r="T11" s="19">
        <f t="shared" si="8"/>
        <v>53.042033024017428</v>
      </c>
      <c r="U11" s="19">
        <f t="shared" si="8"/>
        <v>55.932569640430629</v>
      </c>
      <c r="V11" s="19">
        <f t="shared" si="8"/>
        <v>218.90003240595968</v>
      </c>
      <c r="W11" s="19">
        <f t="shared" si="8"/>
        <v>162.49022059431965</v>
      </c>
      <c r="X11" s="19">
        <f t="shared" si="8"/>
        <v>44.371643286026185</v>
      </c>
      <c r="Y11" s="19">
        <f t="shared" ref="Y11:Z11" si="9">SUM(Y12:Y16)</f>
        <v>149.13005341967715</v>
      </c>
      <c r="Z11" s="19">
        <f t="shared" si="9"/>
        <v>30.052012008733616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30.997009296000005</v>
      </c>
      <c r="I12" s="8">
        <f>FC_OTH_CP_SH_E!I12+FC_OTH_CP_SC_E!I12+FC_OTH_CP_HW_E!I12+FC_OTH_CP_CA_E!I12</f>
        <v>25.831007135999997</v>
      </c>
      <c r="J12" s="8">
        <f>FC_OTH_CP_SH_E!J12+FC_OTH_CP_SC_E!J12+FC_OTH_CP_HW_E!J12+FC_OTH_CP_CA_E!J12</f>
        <v>12.915503567999998</v>
      </c>
      <c r="K12" s="8">
        <f>FC_OTH_CP_SH_E!K12+FC_OTH_CP_SC_E!K12+FC_OTH_CP_HW_E!K12+FC_OTH_CP_CA_E!K12</f>
        <v>25.831007136000007</v>
      </c>
      <c r="L12" s="8">
        <f>FC_OTH_CP_SH_E!L12+FC_OTH_CP_SC_E!L12+FC_OTH_CP_HW_E!L12+FC_OTH_CP_CA_E!L12</f>
        <v>23.247839999999986</v>
      </c>
      <c r="M12" s="8">
        <f>FC_OTH_CP_SH_E!M12+FC_OTH_CP_SC_E!M12+FC_OTH_CP_HW_E!M12+FC_OTH_CP_CA_E!M12</f>
        <v>23.247839999999997</v>
      </c>
      <c r="N12" s="8">
        <f>FC_OTH_CP_SH_E!N12+FC_OTH_CP_SC_E!N12+FC_OTH_CP_HW_E!N12+FC_OTH_CP_CA_E!N12</f>
        <v>30.997009295999991</v>
      </c>
      <c r="O12" s="8">
        <f>FC_OTH_CP_SH_E!O12+FC_OTH_CP_SC_E!O12+FC_OTH_CP_HW_E!O12+FC_OTH_CP_CA_E!O12</f>
        <v>28.414174271999975</v>
      </c>
      <c r="P12" s="8">
        <f>FC_OTH_CP_SH_E!P12+FC_OTH_CP_SC_E!P12+FC_OTH_CP_HW_E!P12+FC_OTH_CP_CA_E!P12</f>
        <v>32.783725709606983</v>
      </c>
      <c r="Q12" s="8">
        <f>FC_OTH_CP_SH_E!Q12+FC_OTH_CP_SC_E!Q12+FC_OTH_CP_HW_E!Q12+FC_OTH_CP_CA_E!Q12</f>
        <v>24.587640000000015</v>
      </c>
      <c r="R12" s="8">
        <f>FC_OTH_CP_SH_E!R12+FC_OTH_CP_SC_E!R12+FC_OTH_CP_HW_E!R12+FC_OTH_CP_CA_E!R12</f>
        <v>21.855817139737994</v>
      </c>
      <c r="S12" s="8">
        <f>FC_OTH_CP_SH_E!S12+FC_OTH_CP_SC_E!S12+FC_OTH_CP_HW_E!S12+FC_OTH_CP_CA_E!S12</f>
        <v>21.855817139737983</v>
      </c>
      <c r="T12" s="8">
        <f>FC_OTH_CP_SH_E!T12+FC_OTH_CP_SC_E!T12+FC_OTH_CP_HW_E!T12+FC_OTH_CP_CA_E!T12</f>
        <v>27.319947052401723</v>
      </c>
      <c r="U12" s="8">
        <f>FC_OTH_CP_SH_E!U12+FC_OTH_CP_SC_E!U12+FC_OTH_CP_HW_E!U12+FC_OTH_CP_CA_E!U12</f>
        <v>30.052012008733595</v>
      </c>
      <c r="V12" s="8">
        <f>FC_OTH_CP_SH_E!V12+FC_OTH_CP_SC_E!V12+FC_OTH_CP_HW_E!V12+FC_OTH_CP_CA_E!V12</f>
        <v>24.587882096069873</v>
      </c>
      <c r="W12" s="8">
        <f>FC_OTH_CP_SH_E!W12+FC_OTH_CP_SC_E!W12+FC_OTH_CP_HW_E!W12+FC_OTH_CP_CA_E!W12</f>
        <v>19.123752183406115</v>
      </c>
      <c r="X12" s="8">
        <f>FC_OTH_CP_SH_E!X12+FC_OTH_CP_SC_E!X12+FC_OTH_CP_HW_E!X12+FC_OTH_CP_CA_E!X12</f>
        <v>19.123752183406104</v>
      </c>
      <c r="Y12" s="8">
        <f>FC_OTH_CP_SH_E!Y12+FC_OTH_CP_SC_E!Y12+FC_OTH_CP_HW_E!Y12+FC_OTH_CP_CA_E!Y12</f>
        <v>10.927908569868997</v>
      </c>
      <c r="Z12" s="8">
        <f>FC_OTH_CP_SH_E!Z12+FC_OTH_CP_SC_E!Z12+FC_OTH_CP_HW_E!Z12+FC_OTH_CP_CA_E!Z12</f>
        <v>5.4641299126637541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272.08775977752231</v>
      </c>
      <c r="D13" s="8">
        <f>FC_OTH_CP_SH_E!D13+FC_OTH_CP_SC_E!D13+FC_OTH_CP_HW_E!D13+FC_OTH_CP_CA_E!D13</f>
        <v>216.30825215999997</v>
      </c>
      <c r="E13" s="8">
        <f>FC_OTH_CP_SH_E!E13+FC_OTH_CP_SC_E!E13+FC_OTH_CP_HW_E!E13+FC_OTH_CP_CA_E!E13</f>
        <v>20.951618688</v>
      </c>
      <c r="F13" s="8">
        <f>FC_OTH_CP_SH_E!F13+FC_OTH_CP_SC_E!F13+FC_OTH_CP_HW_E!F13+FC_OTH_CP_CA_E!F13</f>
        <v>126.61916467200001</v>
      </c>
      <c r="G13" s="8">
        <f>FC_OTH_CP_SH_E!G13+FC_OTH_CP_SC_E!G13+FC_OTH_CP_HW_E!G13+FC_OTH_CP_CA_E!G13</f>
        <v>147.70685529599999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18.672797818498349</v>
      </c>
      <c r="J13" s="8">
        <f>FC_OTH_CP_SH_E!J13+FC_OTH_CP_SC_E!J13+FC_OTH_CP_HW_E!J13+FC_OTH_CP_CA_E!J13</f>
        <v>28.311391702838524</v>
      </c>
      <c r="K13" s="8">
        <f>FC_OTH_CP_SH_E!K13+FC_OTH_CP_SC_E!K13+FC_OTH_CP_HW_E!K13+FC_OTH_CP_CA_E!K13</f>
        <v>9.038435870296631</v>
      </c>
      <c r="L13" s="8">
        <f>FC_OTH_CP_SH_E!L13+FC_OTH_CP_SC_E!L13+FC_OTH_CP_HW_E!L13+FC_OTH_CP_CA_E!L13</f>
        <v>412.89463365687277</v>
      </c>
      <c r="M13" s="8">
        <f>FC_OTH_CP_SH_E!M13+FC_OTH_CP_SC_E!M13+FC_OTH_CP_HW_E!M13+FC_OTH_CP_CA_E!M13</f>
        <v>24.733368860202635</v>
      </c>
      <c r="N13" s="8">
        <f>FC_OTH_CP_SH_E!N13+FC_OTH_CP_SC_E!N13+FC_OTH_CP_HW_E!N13+FC_OTH_CP_CA_E!N13</f>
        <v>481.16705376016694</v>
      </c>
      <c r="O13" s="8">
        <f>FC_OTH_CP_SH_E!O13+FC_OTH_CP_SC_E!O13+FC_OTH_CP_HW_E!O13+FC_OTH_CP_CA_E!O13</f>
        <v>12.373652600225249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141.11360366503249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9.2275363434874418</v>
      </c>
      <c r="V13" s="8">
        <f>FC_OTH_CP_SH_E!V13+FC_OTH_CP_SC_E!V13+FC_OTH_CP_HW_E!V13+FC_OTH_CP_CA_E!V13</f>
        <v>130.97798109591602</v>
      </c>
      <c r="W13" s="8">
        <f>FC_OTH_CP_SH_E!W13+FC_OTH_CP_SC_E!W13+FC_OTH_CP_HW_E!W13+FC_OTH_CP_CA_E!W13</f>
        <v>131.65034259213624</v>
      </c>
      <c r="X13" s="8">
        <f>FC_OTH_CP_SH_E!X13+FC_OTH_CP_SC_E!X13+FC_OTH_CP_HW_E!X13+FC_OTH_CP_CA_E!X13</f>
        <v>0</v>
      </c>
      <c r="Y13" s="8">
        <f>FC_OTH_CP_SH_E!Y13+FC_OTH_CP_SC_E!Y13+FC_OTH_CP_HW_E!Y13+FC_OTH_CP_CA_E!Y13</f>
        <v>99.68698382360725</v>
      </c>
      <c r="Z13" s="8">
        <f>FC_OTH_CP_SH_E!Z13+FC_OTH_CP_SC_E!Z13+FC_OTH_CP_HW_E!Z13+FC_OTH_CP_CA_E!Z13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6.3655907039999997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19.096439999999998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21.874082423580781</v>
      </c>
      <c r="T16" s="8">
        <f>FC_OTH_CP_SH_E!T16+FC_OTH_CP_SC_E!T16+FC_OTH_CP_HW_E!T16+FC_OTH_CP_CA_E!T16</f>
        <v>25.722085971615705</v>
      </c>
      <c r="U16" s="8">
        <f>FC_OTH_CP_SH_E!U16+FC_OTH_CP_SC_E!U16+FC_OTH_CP_HW_E!U16+FC_OTH_CP_CA_E!U16</f>
        <v>16.65302128820959</v>
      </c>
      <c r="V16" s="8">
        <f>FC_OTH_CP_SH_E!V16+FC_OTH_CP_SC_E!V16+FC_OTH_CP_HW_E!V16+FC_OTH_CP_CA_E!V16</f>
        <v>63.33416921397378</v>
      </c>
      <c r="W16" s="8">
        <f>FC_OTH_CP_SH_E!W16+FC_OTH_CP_SC_E!W16+FC_OTH_CP_HW_E!W16+FC_OTH_CP_CA_E!W16</f>
        <v>11.716125818777291</v>
      </c>
      <c r="X16" s="8">
        <f>FC_OTH_CP_SH_E!X16+FC_OTH_CP_SC_E!X16+FC_OTH_CP_HW_E!X16+FC_OTH_CP_CA_E!X16</f>
        <v>25.247891102620077</v>
      </c>
      <c r="Y16" s="8">
        <f>FC_OTH_CP_SH_E!Y16+FC_OTH_CP_SC_E!Y16+FC_OTH_CP_HW_E!Y16+FC_OTH_CP_CA_E!Y16</f>
        <v>38.515161026200886</v>
      </c>
      <c r="Z16" s="8">
        <f>FC_OTH_CP_SH_E!Z16+FC_OTH_CP_SC_E!Z16+FC_OTH_CP_HW_E!Z16+FC_OTH_CP_CA_E!Z16</f>
        <v>24.587882096069862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  <c r="Y19" s="8">
        <f>FC_OTH_CP_SH_E!Y19+FC_OTH_CP_SC_E!Y19+FC_OTH_CP_HW_E!Y19+FC_OTH_CP_CA_E!Y19</f>
        <v>0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  <c r="Y23" s="8">
        <f>FC_OTH_CP_SH_E!Y23+FC_OTH_CP_SC_E!Y23+FC_OTH_CP_HW_E!Y23+FC_OTH_CP_CA_E!Y23</f>
        <v>0</v>
      </c>
      <c r="Z23" s="8">
        <f>FC_OTH_CP_SH_E!Z23+FC_OTH_CP_SC_E!Z23+FC_OTH_CP_HW_E!Z23+FC_OTH_CP_CA_E!Z23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  <c r="Y24" s="8">
        <f>FC_OTH_CP_SH_E!Y24+FC_OTH_CP_SC_E!Y24+FC_OTH_CP_HW_E!Y24+FC_OTH_CP_CA_E!Y24</f>
        <v>0</v>
      </c>
      <c r="Z24" s="8">
        <f>FC_OTH_CP_SH_E!Z24+FC_OTH_CP_SC_E!Z24+FC_OTH_CP_HW_E!Z24+FC_OTH_CP_CA_E!Z24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36.359094240000005</v>
      </c>
      <c r="D26" s="27">
        <f t="shared" si="14"/>
        <v>198.66497903999999</v>
      </c>
      <c r="E26" s="27">
        <f t="shared" si="14"/>
        <v>195.54655896000003</v>
      </c>
      <c r="F26" s="27">
        <f t="shared" si="14"/>
        <v>140.76821772000002</v>
      </c>
      <c r="G26" s="27">
        <f t="shared" si="14"/>
        <v>206.59921776000002</v>
      </c>
      <c r="H26" s="27">
        <f t="shared" si="14"/>
        <v>176.28126551999995</v>
      </c>
      <c r="I26" s="27">
        <f t="shared" si="14"/>
        <v>130.12506288</v>
      </c>
      <c r="J26" s="27">
        <f t="shared" si="14"/>
        <v>26.406930959999993</v>
      </c>
      <c r="K26" s="27">
        <f t="shared" si="14"/>
        <v>18.550560239999999</v>
      </c>
      <c r="L26" s="27">
        <f t="shared" si="14"/>
        <v>63.700556400000011</v>
      </c>
      <c r="M26" s="27">
        <f t="shared" si="14"/>
        <v>52.246799999999972</v>
      </c>
      <c r="N26" s="27">
        <f t="shared" si="14"/>
        <v>5.8053009599999994</v>
      </c>
      <c r="O26" s="27">
        <f t="shared" si="14"/>
        <v>31.92870095999999</v>
      </c>
      <c r="P26" s="27">
        <f t="shared" si="14"/>
        <v>32.140473479999983</v>
      </c>
      <c r="Q26" s="27">
        <f t="shared" si="14"/>
        <v>41.653633679999977</v>
      </c>
      <c r="R26" s="27">
        <f t="shared" si="14"/>
        <v>39.046518360000007</v>
      </c>
      <c r="S26" s="27">
        <f t="shared" si="14"/>
        <v>29.900310480000009</v>
      </c>
      <c r="T26" s="27">
        <f t="shared" si="14"/>
        <v>18.07260084</v>
      </c>
      <c r="U26" s="27">
        <f t="shared" si="14"/>
        <v>17.851491720000002</v>
      </c>
      <c r="V26" s="27">
        <f t="shared" si="14"/>
        <v>24.31024992</v>
      </c>
      <c r="W26" s="27">
        <f t="shared" si="14"/>
        <v>15.161107680000008</v>
      </c>
      <c r="X26" s="27">
        <f t="shared" si="14"/>
        <v>15.364112039999998</v>
      </c>
      <c r="Y26" s="27">
        <f t="shared" ref="Y26:Z26" si="15">SUM(Y27,Y33)</f>
        <v>24.091274880000004</v>
      </c>
      <c r="Z26" s="27">
        <f t="shared" si="15"/>
        <v>12.040282440000006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36.359094240000005</v>
      </c>
      <c r="D33" s="19">
        <f t="shared" si="18"/>
        <v>198.66497903999999</v>
      </c>
      <c r="E33" s="19">
        <f t="shared" si="18"/>
        <v>195.54655896000003</v>
      </c>
      <c r="F33" s="19">
        <f t="shared" si="18"/>
        <v>140.76821772000002</v>
      </c>
      <c r="G33" s="19">
        <f t="shared" si="18"/>
        <v>206.59921776000002</v>
      </c>
      <c r="H33" s="19">
        <f t="shared" si="18"/>
        <v>176.28126551999995</v>
      </c>
      <c r="I33" s="19">
        <f t="shared" si="18"/>
        <v>130.12506288</v>
      </c>
      <c r="J33" s="19">
        <f t="shared" si="18"/>
        <v>26.406930959999993</v>
      </c>
      <c r="K33" s="19">
        <f t="shared" si="18"/>
        <v>18.550560239999999</v>
      </c>
      <c r="L33" s="19">
        <f t="shared" si="18"/>
        <v>63.700556400000011</v>
      </c>
      <c r="M33" s="19">
        <f t="shared" si="18"/>
        <v>52.246799999999972</v>
      </c>
      <c r="N33" s="19">
        <f t="shared" si="18"/>
        <v>5.8053009599999994</v>
      </c>
      <c r="O33" s="19">
        <f t="shared" si="18"/>
        <v>31.92870095999999</v>
      </c>
      <c r="P33" s="19">
        <f t="shared" si="18"/>
        <v>32.140473479999983</v>
      </c>
      <c r="Q33" s="19">
        <f t="shared" si="18"/>
        <v>41.653633679999977</v>
      </c>
      <c r="R33" s="19">
        <f t="shared" si="18"/>
        <v>39.046518360000007</v>
      </c>
      <c r="S33" s="19">
        <f t="shared" si="18"/>
        <v>29.900310480000009</v>
      </c>
      <c r="T33" s="19">
        <f t="shared" si="18"/>
        <v>18.07260084</v>
      </c>
      <c r="U33" s="19">
        <f t="shared" si="18"/>
        <v>17.851491720000002</v>
      </c>
      <c r="V33" s="19">
        <f t="shared" si="18"/>
        <v>24.31024992</v>
      </c>
      <c r="W33" s="19">
        <f t="shared" si="18"/>
        <v>15.161107680000008</v>
      </c>
      <c r="X33" s="19">
        <f t="shared" si="18"/>
        <v>15.364112039999998</v>
      </c>
      <c r="Y33" s="19">
        <f t="shared" ref="Y33:Z33" si="19">SUM(Y34:Y50)</f>
        <v>24.091274880000004</v>
      </c>
      <c r="Z33" s="19">
        <f t="shared" si="19"/>
        <v>12.040282440000006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  <c r="Y34" s="8">
        <f>FC_OTH_CP_SH_E!Y34+FC_OTH_CP_SC_E!Y34+FC_OTH_CP_HW_E!Y34+FC_OTH_CP_CA_E!Y34</f>
        <v>0</v>
      </c>
      <c r="Z34" s="8">
        <f>FC_OTH_CP_SH_E!Z34+FC_OTH_CP_SC_E!Z34+FC_OTH_CP_HW_E!Z34+FC_OTH_CP_CA_E!Z34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0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17.419310280000005</v>
      </c>
      <c r="D36" s="8">
        <f>FC_OTH_CP_SH_E!D36+FC_OTH_CP_SC_E!D36+FC_OTH_CP_HW_E!D36+FC_OTH_CP_CA_E!D36</f>
        <v>46.441499040000004</v>
      </c>
      <c r="E36" s="8">
        <f>FC_OTH_CP_SH_E!E36+FC_OTH_CP_SC_E!E36+FC_OTH_CP_HW_E!E36+FC_OTH_CP_CA_E!E36</f>
        <v>98.688526200000013</v>
      </c>
      <c r="F36" s="8">
        <f>FC_OTH_CP_SH_E!F36+FC_OTH_CP_SC_E!F36+FC_OTH_CP_HW_E!F36+FC_OTH_CP_CA_E!F36</f>
        <v>107.39625048000002</v>
      </c>
      <c r="G36" s="8">
        <f>FC_OTH_CP_SH_E!G36+FC_OTH_CP_SC_E!G36+FC_OTH_CP_HW_E!G36+FC_OTH_CP_CA_E!G36</f>
        <v>119.00662524000002</v>
      </c>
      <c r="H36" s="8">
        <f>FC_OTH_CP_SH_E!H36+FC_OTH_CP_SC_E!H36+FC_OTH_CP_HW_E!H36+FC_OTH_CP_CA_E!H36</f>
        <v>84.175500959999965</v>
      </c>
      <c r="I36" s="8">
        <f>FC_OTH_CP_SH_E!I36+FC_OTH_CP_SC_E!I36+FC_OTH_CP_HW_E!I36+FC_OTH_CP_CA_E!I36</f>
        <v>72.564899039999986</v>
      </c>
      <c r="J36" s="8">
        <f>FC_OTH_CP_SH_E!J36+FC_OTH_CP_SC_E!J36+FC_OTH_CP_HW_E!J36+FC_OTH_CP_CA_E!J36</f>
        <v>23.220749519999995</v>
      </c>
      <c r="K36" s="8">
        <f>FC_OTH_CP_SH_E!K36+FC_OTH_CP_SC_E!K36+FC_OTH_CP_HW_E!K36+FC_OTH_CP_CA_E!K36</f>
        <v>5.8053009599999994</v>
      </c>
      <c r="L36" s="8">
        <f>FC_OTH_CP_SH_E!L36+FC_OTH_CP_SC_E!L36+FC_OTH_CP_HW_E!L36+FC_OTH_CP_CA_E!L36</f>
        <v>29.026050479999999</v>
      </c>
      <c r="M36" s="8">
        <f>FC_OTH_CP_SH_E!M36+FC_OTH_CP_SC_E!M36+FC_OTH_CP_HW_E!M36+FC_OTH_CP_CA_E!M36</f>
        <v>52.246799999999972</v>
      </c>
      <c r="N36" s="8">
        <f>FC_OTH_CP_SH_E!N36+FC_OTH_CP_SC_E!N36+FC_OTH_CP_HW_E!N36+FC_OTH_CP_CA_E!N36</f>
        <v>5.8053009599999994</v>
      </c>
      <c r="O36" s="8">
        <f>FC_OTH_CP_SH_E!O36+FC_OTH_CP_SC_E!O36+FC_OTH_CP_HW_E!O36+FC_OTH_CP_CA_E!O36</f>
        <v>31.92870095999999</v>
      </c>
      <c r="P36" s="8">
        <f>FC_OTH_CP_SH_E!P36+FC_OTH_CP_SC_E!P36+FC_OTH_CP_HW_E!P36+FC_OTH_CP_CA_E!P36</f>
        <v>29.026050479999981</v>
      </c>
      <c r="Q36" s="8">
        <f>FC_OTH_CP_SH_E!Q36+FC_OTH_CP_SC_E!Q36+FC_OTH_CP_HW_E!Q36+FC_OTH_CP_CA_E!Q36</f>
        <v>26.123399999999975</v>
      </c>
      <c r="R36" s="8">
        <f>FC_OTH_CP_SH_E!R36+FC_OTH_CP_SC_E!R36+FC_OTH_CP_HW_E!R36+FC_OTH_CP_CA_E!R36</f>
        <v>20.31809904</v>
      </c>
      <c r="S36" s="8">
        <f>FC_OTH_CP_SH_E!S36+FC_OTH_CP_SC_E!S36+FC_OTH_CP_HW_E!S36+FC_OTH_CP_CA_E!S36</f>
        <v>17.415675720000007</v>
      </c>
      <c r="T36" s="8">
        <f>FC_OTH_CP_SH_E!T36+FC_OTH_CP_SC_E!T36+FC_OTH_CP_HW_E!T36+FC_OTH_CP_CA_E!T36</f>
        <v>8.707724279999999</v>
      </c>
      <c r="U36" s="8">
        <f>FC_OTH_CP_SH_E!U36+FC_OTH_CP_SC_E!U36+FC_OTH_CP_HW_E!U36+FC_OTH_CP_CA_E!U36</f>
        <v>11.610374760000001</v>
      </c>
      <c r="V36" s="8">
        <f>FC_OTH_CP_SH_E!V36+FC_OTH_CP_SC_E!V36+FC_OTH_CP_HW_E!V36+FC_OTH_CP_CA_E!V36</f>
        <v>8.707724279999999</v>
      </c>
      <c r="W36" s="8">
        <f>FC_OTH_CP_SH_E!W36+FC_OTH_CP_SC_E!W36+FC_OTH_CP_HW_E!W36+FC_OTH_CP_CA_E!W36</f>
        <v>5.805300960000003</v>
      </c>
      <c r="X36" s="8">
        <f>FC_OTH_CP_SH_E!X36+FC_OTH_CP_SC_E!X36+FC_OTH_CP_HW_E!X36+FC_OTH_CP_CA_E!X36</f>
        <v>5.805300960000003</v>
      </c>
      <c r="Y36" s="8">
        <f>FC_OTH_CP_SH_E!Y36+FC_OTH_CP_SC_E!Y36+FC_OTH_CP_HW_E!Y36+FC_OTH_CP_CA_E!Y36</f>
        <v>11.610374760000006</v>
      </c>
      <c r="Z36" s="8">
        <f>FC_OTH_CP_SH_E!Z36+FC_OTH_CP_SC_E!Z36+FC_OTH_CP_HW_E!Z36+FC_OTH_CP_CA_E!Z36</f>
        <v>5.8053009600000012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  <c r="Y37" s="8">
        <f>FC_OTH_CP_SH_E!Y37+FC_OTH_CP_SC_E!Y37+FC_OTH_CP_HW_E!Y37+FC_OTH_CP_CA_E!Y37</f>
        <v>0</v>
      </c>
      <c r="Z37" s="8">
        <f>FC_OTH_CP_SH_E!Z37+FC_OTH_CP_SC_E!Z37+FC_OTH_CP_HW_E!Z37+FC_OTH_CP_CA_E!Z37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3.0504600000000006</v>
      </c>
      <c r="H38" s="8">
        <f>FC_OTH_CP_SH_E!H38+FC_OTH_CP_SC_E!H38+FC_OTH_CP_HW_E!H38+FC_OTH_CP_CA_E!H38</f>
        <v>36.605519999999999</v>
      </c>
      <c r="I38" s="8">
        <f>FC_OTH_CP_SH_E!I38+FC_OTH_CP_SC_E!I38+FC_OTH_CP_HW_E!I38+FC_OTH_CP_CA_E!I38</f>
        <v>9.1513799999999996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  <c r="Y38" s="8">
        <f>FC_OTH_CP_SH_E!Y38+FC_OTH_CP_SC_E!Y38+FC_OTH_CP_HW_E!Y38+FC_OTH_CP_CA_E!Y38</f>
        <v>0</v>
      </c>
      <c r="Z38" s="8">
        <f>FC_OTH_CP_SH_E!Z38+FC_OTH_CP_SC_E!Z38+FC_OTH_CP_HW_E!Z38+FC_OTH_CP_CA_E!Z38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  <c r="Y40" s="8">
        <f>FC_OTH_CP_SH_E!Y40+FC_OTH_CP_SC_E!Y40+FC_OTH_CP_HW_E!Y40+FC_OTH_CP_CA_E!Y40</f>
        <v>0</v>
      </c>
      <c r="Z40" s="8">
        <f>FC_OTH_CP_SH_E!Z40+FC_OTH_CP_SC_E!Z40+FC_OTH_CP_HW_E!Z40+FC_OTH_CP_CA_E!Z40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  <c r="Y41" s="8">
        <f>FC_OTH_CP_SH_E!Y41+FC_OTH_CP_SC_E!Y41+FC_OTH_CP_HW_E!Y41+FC_OTH_CP_CA_E!Y41</f>
        <v>0</v>
      </c>
      <c r="Z41" s="8">
        <f>FC_OTH_CP_SH_E!Z41+FC_OTH_CP_SC_E!Z41+FC_OTH_CP_HW_E!Z41+FC_OTH_CP_CA_E!Z41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9.5588110799999999</v>
      </c>
      <c r="D43" s="8">
        <f>FC_OTH_CP_SH_E!D43+FC_OTH_CP_SC_E!D43+FC_OTH_CP_HW_E!D43+FC_OTH_CP_CA_E!D43</f>
        <v>143.3835</v>
      </c>
      <c r="E43" s="8">
        <f>FC_OTH_CP_SH_E!E43+FC_OTH_CP_SC_E!E43+FC_OTH_CP_HW_E!E43+FC_OTH_CP_CA_E!E43</f>
        <v>73.284840720000005</v>
      </c>
      <c r="F43" s="8">
        <f>FC_OTH_CP_SH_E!F43+FC_OTH_CP_SC_E!F43+FC_OTH_CP_HW_E!F43+FC_OTH_CP_CA_E!F43</f>
        <v>12.745259279999999</v>
      </c>
      <c r="G43" s="8">
        <f>FC_OTH_CP_SH_E!G43+FC_OTH_CP_SC_E!G43+FC_OTH_CP_HW_E!G43+FC_OTH_CP_CA_E!G43</f>
        <v>25.490518559999998</v>
      </c>
      <c r="H43" s="8">
        <f>FC_OTH_CP_SH_E!H43+FC_OTH_CP_SC_E!H43+FC_OTH_CP_HW_E!H43+FC_OTH_CP_CA_E!H43</f>
        <v>15.931440719999999</v>
      </c>
      <c r="I43" s="8">
        <f>FC_OTH_CP_SH_E!I43+FC_OTH_CP_SC_E!I43+FC_OTH_CP_HW_E!I43+FC_OTH_CP_CA_E!I43</f>
        <v>0</v>
      </c>
      <c r="J43" s="8">
        <f>FC_OTH_CP_SH_E!J43+FC_OTH_CP_SC_E!J43+FC_OTH_CP_HW_E!J43+FC_OTH_CP_CA_E!J43</f>
        <v>3.186181439999999</v>
      </c>
      <c r="K43" s="8">
        <f>FC_OTH_CP_SH_E!K43+FC_OTH_CP_SC_E!K43+FC_OTH_CP_HW_E!K43+FC_OTH_CP_CA_E!K43</f>
        <v>12.745259279999999</v>
      </c>
      <c r="L43" s="8">
        <f>FC_OTH_CP_SH_E!L43+FC_OTH_CP_SC_E!L43+FC_OTH_CP_HW_E!L43+FC_OTH_CP_CA_E!L43</f>
        <v>12.745259280000001</v>
      </c>
      <c r="M43" s="8">
        <f>FC_OTH_CP_SH_E!M43+FC_OTH_CP_SC_E!M43+FC_OTH_CP_HW_E!M43+FC_OTH_CP_CA_E!M43</f>
        <v>0</v>
      </c>
      <c r="N43" s="8">
        <f>FC_OTH_CP_SH_E!N43+FC_OTH_CP_SC_E!N43+FC_OTH_CP_HW_E!N43+FC_OTH_CP_CA_E!N43</f>
        <v>0</v>
      </c>
      <c r="O43" s="8">
        <f>FC_OTH_CP_SH_E!O43+FC_OTH_CP_SC_E!O43+FC_OTH_CP_HW_E!O43+FC_OTH_CP_CA_E!O43</f>
        <v>0</v>
      </c>
      <c r="P43" s="8">
        <f>FC_OTH_CP_SH_E!P43+FC_OTH_CP_SC_E!P43+FC_OTH_CP_HW_E!P43+FC_OTH_CP_CA_E!P43</f>
        <v>3.1144229999999986</v>
      </c>
      <c r="Q43" s="8">
        <f>FC_OTH_CP_SH_E!Q43+FC_OTH_CP_SC_E!Q43+FC_OTH_CP_HW_E!Q43+FC_OTH_CP_CA_E!Q43</f>
        <v>15.530233680000002</v>
      </c>
      <c r="R43" s="8">
        <f>FC_OTH_CP_SH_E!R43+FC_OTH_CP_SC_E!R43+FC_OTH_CP_HW_E!R43+FC_OTH_CP_CA_E!R43</f>
        <v>18.728419320000008</v>
      </c>
      <c r="S43" s="8">
        <f>FC_OTH_CP_SH_E!S43+FC_OTH_CP_SC_E!S43+FC_OTH_CP_HW_E!S43+FC_OTH_CP_CA_E!S43</f>
        <v>12.48463476</v>
      </c>
      <c r="T43" s="8">
        <f>FC_OTH_CP_SH_E!T43+FC_OTH_CP_SC_E!T43+FC_OTH_CP_HW_E!T43+FC_OTH_CP_CA_E!T43</f>
        <v>9.364876559999999</v>
      </c>
      <c r="U43" s="8">
        <f>FC_OTH_CP_SH_E!U43+FC_OTH_CP_SC_E!U43+FC_OTH_CP_HW_E!U43+FC_OTH_CP_CA_E!U43</f>
        <v>6.2411169600000003</v>
      </c>
      <c r="V43" s="8">
        <f>FC_OTH_CP_SH_E!V43+FC_OTH_CP_SC_E!V43+FC_OTH_CP_HW_E!V43+FC_OTH_CP_CA_E!V43</f>
        <v>15.602525640000001</v>
      </c>
      <c r="W43" s="8">
        <f>FC_OTH_CP_SH_E!W43+FC_OTH_CP_SC_E!W43+FC_OTH_CP_HW_E!W43+FC_OTH_CP_CA_E!W43</f>
        <v>9.3558067200000039</v>
      </c>
      <c r="X43" s="8">
        <f>FC_OTH_CP_SH_E!X43+FC_OTH_CP_SC_E!X43+FC_OTH_CP_HW_E!X43+FC_OTH_CP_CA_E!X43</f>
        <v>9.5588110799999964</v>
      </c>
      <c r="Y43" s="8">
        <f>FC_OTH_CP_SH_E!Y43+FC_OTH_CP_SC_E!Y43+FC_OTH_CP_HW_E!Y43+FC_OTH_CP_CA_E!Y43</f>
        <v>12.480900119999998</v>
      </c>
      <c r="Z43" s="8">
        <f>FC_OTH_CP_SH_E!Z43+FC_OTH_CP_SC_E!Z43+FC_OTH_CP_HW_E!Z43+FC_OTH_CP_CA_E!Z43</f>
        <v>6.2349814800000036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9.3809728800000016</v>
      </c>
      <c r="D44" s="8">
        <f>FC_OTH_CP_SH_E!D44+FC_OTH_CP_SC_E!D44+FC_OTH_CP_HW_E!D44+FC_OTH_CP_CA_E!D44</f>
        <v>0</v>
      </c>
      <c r="E44" s="8">
        <f>FC_OTH_CP_SH_E!E44+FC_OTH_CP_SC_E!E44+FC_OTH_CP_HW_E!E44+FC_OTH_CP_CA_E!E44</f>
        <v>0</v>
      </c>
      <c r="F44" s="8">
        <f>FC_OTH_CP_SH_E!F44+FC_OTH_CP_SC_E!F44+FC_OTH_CP_HW_E!F44+FC_OTH_CP_CA_E!F44</f>
        <v>0</v>
      </c>
      <c r="G44" s="8">
        <f>FC_OTH_CP_SH_E!G44+FC_OTH_CP_SC_E!G44+FC_OTH_CP_HW_E!G44+FC_OTH_CP_CA_E!G44</f>
        <v>53.158381920000004</v>
      </c>
      <c r="H44" s="8">
        <f>FC_OTH_CP_SH_E!H44+FC_OTH_CP_SC_E!H44+FC_OTH_CP_HW_E!H44+FC_OTH_CP_CA_E!H44</f>
        <v>21.888843840000003</v>
      </c>
      <c r="I44" s="8">
        <f>FC_OTH_CP_SH_E!I44+FC_OTH_CP_SC_E!I44+FC_OTH_CP_HW_E!I44+FC_OTH_CP_CA_E!I44</f>
        <v>21.888843840000003</v>
      </c>
      <c r="J44" s="8">
        <f>FC_OTH_CP_SH_E!J44+FC_OTH_CP_SC_E!J44+FC_OTH_CP_HW_E!J44+FC_OTH_CP_CA_E!J44</f>
        <v>0</v>
      </c>
      <c r="K44" s="8">
        <f>FC_OTH_CP_SH_E!K44+FC_OTH_CP_SC_E!K44+FC_OTH_CP_HW_E!K44+FC_OTH_CP_CA_E!K44</f>
        <v>0</v>
      </c>
      <c r="L44" s="8">
        <f>FC_OTH_CP_SH_E!L44+FC_OTH_CP_SC_E!L44+FC_OTH_CP_HW_E!L44+FC_OTH_CP_CA_E!L44</f>
        <v>21.929246640000006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  <c r="Y44" s="8">
        <f>FC_OTH_CP_SH_E!Y44+FC_OTH_CP_SC_E!Y44+FC_OTH_CP_HW_E!Y44+FC_OTH_CP_CA_E!Y44</f>
        <v>0</v>
      </c>
      <c r="Z44" s="8">
        <f>FC_OTH_CP_SH_E!Z44+FC_OTH_CP_SC_E!Z44+FC_OTH_CP_HW_E!Z44+FC_OTH_CP_CA_E!Z44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  <c r="Y45" s="8">
        <f>FC_OTH_CP_SH_E!Y45+FC_OTH_CP_SC_E!Y45+FC_OTH_CP_HW_E!Y45+FC_OTH_CP_CA_E!Y45</f>
        <v>0</v>
      </c>
      <c r="Z45" s="8">
        <f>FC_OTH_CP_SH_E!Z45+FC_OTH_CP_SC_E!Z45+FC_OTH_CP_HW_E!Z45+FC_OTH_CP_CA_E!Z45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  <c r="Y48" s="8">
        <f>FC_OTH_CP_SH_E!Y48+FC_OTH_CP_SC_E!Y48+FC_OTH_CP_HW_E!Y48+FC_OTH_CP_CA_E!Y48</f>
        <v>0</v>
      </c>
      <c r="Z48" s="8">
        <f>FC_OTH_CP_SH_E!Z48+FC_OTH_CP_SC_E!Z48+FC_OTH_CP_HW_E!Z48+FC_OTH_CP_CA_E!Z48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8.8399800000000006</v>
      </c>
      <c r="E50" s="8">
        <f>FC_OTH_CP_SH_E!E50+FC_OTH_CP_SC_E!E50+FC_OTH_CP_HW_E!E50+FC_OTH_CP_CA_E!E50</f>
        <v>23.573192039999999</v>
      </c>
      <c r="F50" s="8">
        <f>FC_OTH_CP_SH_E!F50+FC_OTH_CP_SC_E!F50+FC_OTH_CP_HW_E!F50+FC_OTH_CP_CA_E!F50</f>
        <v>20.626707960000001</v>
      </c>
      <c r="G50" s="8">
        <f>FC_OTH_CP_SH_E!G50+FC_OTH_CP_SC_E!G50+FC_OTH_CP_HW_E!G50+FC_OTH_CP_CA_E!G50</f>
        <v>5.89323204</v>
      </c>
      <c r="H50" s="8">
        <f>FC_OTH_CP_SH_E!H50+FC_OTH_CP_SC_E!H50+FC_OTH_CP_HW_E!H50+FC_OTH_CP_CA_E!H50</f>
        <v>17.679960000000001</v>
      </c>
      <c r="I50" s="8">
        <f>FC_OTH_CP_SH_E!I50+FC_OTH_CP_SC_E!I50+FC_OTH_CP_HW_E!I50+FC_OTH_CP_CA_E!I50</f>
        <v>26.519940000000002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  <c r="Y50" s="8">
        <f>FC_OTH_CP_SH_E!Y50+FC_OTH_CP_SC_E!Y50+FC_OTH_CP_HW_E!Y50+FC_OTH_CP_CA_E!Y50</f>
        <v>0</v>
      </c>
      <c r="Z50" s="8">
        <f>FC_OTH_CP_SH_E!Z50+FC_OTH_CP_SC_E!Z50+FC_OTH_CP_HW_E!Z50+FC_OTH_CP_CA_E!Z50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3194.5527900000016</v>
      </c>
      <c r="D51" s="27">
        <f>FC_OTH_CP_SH_E!D51+FC_OTH_CP_SC_E!D51+FC_OTH_CP_HW_E!D51+FC_OTH_CP_CA_E!D51</f>
        <v>1595.2315500000004</v>
      </c>
      <c r="E51" s="27">
        <f>FC_OTH_CP_SH_E!E51+FC_OTH_CP_SC_E!E51+FC_OTH_CP_HW_E!E51+FC_OTH_CP_CA_E!E51</f>
        <v>1053.8777699999998</v>
      </c>
      <c r="F51" s="27">
        <f>FC_OTH_CP_SH_E!F51+FC_OTH_CP_SC_E!F51+FC_OTH_CP_HW_E!F51+FC_OTH_CP_CA_E!F51</f>
        <v>1105.0746299999998</v>
      </c>
      <c r="G51" s="27">
        <f>FC_OTH_CP_SH_E!G51+FC_OTH_CP_SC_E!G51+FC_OTH_CP_HW_E!G51+FC_OTH_CP_CA_E!G51</f>
        <v>761.49018000000012</v>
      </c>
      <c r="H51" s="27">
        <f>FC_OTH_CP_SH_E!H51+FC_OTH_CP_SC_E!H51+FC_OTH_CP_HW_E!H51+FC_OTH_CP_CA_E!H51</f>
        <v>2115.2280600000004</v>
      </c>
      <c r="I51" s="27">
        <f>FC_OTH_CP_SH_E!I51+FC_OTH_CP_SC_E!I51+FC_OTH_CP_HW_E!I51+FC_OTH_CP_CA_E!I51</f>
        <v>2339.8075800000006</v>
      </c>
      <c r="J51" s="27">
        <f>FC_OTH_CP_SH_E!J51+FC_OTH_CP_SC_E!J51+FC_OTH_CP_HW_E!J51+FC_OTH_CP_CA_E!J51</f>
        <v>2169.5553</v>
      </c>
      <c r="K51" s="27">
        <f>FC_OTH_CP_SH_E!K51+FC_OTH_CP_SC_E!K51+FC_OTH_CP_HW_E!K51+FC_OTH_CP_CA_E!K51</f>
        <v>2132.2431899999992</v>
      </c>
      <c r="L51" s="27">
        <f>FC_OTH_CP_SH_E!L51+FC_OTH_CP_SC_E!L51+FC_OTH_CP_HW_E!L51+FC_OTH_CP_CA_E!L51</f>
        <v>1345.5585000000005</v>
      </c>
      <c r="M51" s="27">
        <f>FC_OTH_CP_SH_E!M51+FC_OTH_CP_SC_E!M51+FC_OTH_CP_HW_E!M51+FC_OTH_CP_CA_E!M51</f>
        <v>1979.9653500000004</v>
      </c>
      <c r="N51" s="27">
        <f>FC_OTH_CP_SH_E!N51+FC_OTH_CP_SC_E!N51+FC_OTH_CP_HW_E!N51+FC_OTH_CP_CA_E!N51</f>
        <v>838.03302000000008</v>
      </c>
      <c r="O51" s="27">
        <f>FC_OTH_CP_SH_E!O51+FC_OTH_CP_SC_E!O51+FC_OTH_CP_HW_E!O51+FC_OTH_CP_CA_E!O51</f>
        <v>1513.1853000000008</v>
      </c>
      <c r="P51" s="27">
        <f>FC_OTH_CP_SH_E!P51+FC_OTH_CP_SC_E!P51+FC_OTH_CP_HW_E!P51+FC_OTH_CP_CA_E!P51</f>
        <v>1813.1463900000006</v>
      </c>
      <c r="Q51" s="27">
        <f>FC_OTH_CP_SH_E!Q51+FC_OTH_CP_SC_E!Q51+FC_OTH_CP_HW_E!Q51+FC_OTH_CP_CA_E!Q51</f>
        <v>1158.89697</v>
      </c>
      <c r="R51" s="27">
        <f>FC_OTH_CP_SH_E!R51+FC_OTH_CP_SC_E!R51+FC_OTH_CP_HW_E!R51+FC_OTH_CP_CA_E!R51</f>
        <v>1235.6922599999996</v>
      </c>
      <c r="S51" s="27">
        <f>FC_OTH_CP_SH_E!S51+FC_OTH_CP_SC_E!S51+FC_OTH_CP_HW_E!S51+FC_OTH_CP_CA_E!S51</f>
        <v>1251.54612</v>
      </c>
      <c r="T51" s="27">
        <f>FC_OTH_CP_SH_E!T51+FC_OTH_CP_SC_E!T51+FC_OTH_CP_HW_E!T51+FC_OTH_CP_CA_E!T51</f>
        <v>1342.2261599999997</v>
      </c>
      <c r="U51" s="27">
        <f>FC_OTH_CP_SH_E!U51+FC_OTH_CP_SC_E!U51+FC_OTH_CP_HW_E!U51+FC_OTH_CP_CA_E!U51</f>
        <v>1149.6845646000002</v>
      </c>
      <c r="V51" s="27">
        <f>FC_OTH_CP_SH_E!V51+FC_OTH_CP_SC_E!V51+FC_OTH_CP_HW_E!V51+FC_OTH_CP_CA_E!V51</f>
        <v>937.45590840000045</v>
      </c>
      <c r="W51" s="27">
        <f>FC_OTH_CP_SH_E!W51+FC_OTH_CP_SC_E!W51+FC_OTH_CP_HW_E!W51+FC_OTH_CP_CA_E!W51</f>
        <v>835.26556212000071</v>
      </c>
      <c r="X51" s="27">
        <f>FC_OTH_CP_SH_E!X51+FC_OTH_CP_SC_E!X51+FC_OTH_CP_HW_E!X51+FC_OTH_CP_CA_E!X51</f>
        <v>1294.101717479999</v>
      </c>
      <c r="Y51" s="27">
        <f>FC_OTH_CP_SH_E!Y51+FC_OTH_CP_SC_E!Y51+FC_OTH_CP_HW_E!Y51+FC_OTH_CP_CA_E!Y51</f>
        <v>1216.4016466799994</v>
      </c>
      <c r="Z51" s="27">
        <f>FC_OTH_CP_SH_E!Z51+FC_OTH_CP_SC_E!Z51+FC_OTH_CP_HW_E!Z51+FC_OTH_CP_CA_E!Z51</f>
        <v>1010.2544100000007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0.8581715999999997</v>
      </c>
      <c r="D52" s="27">
        <f t="shared" si="20"/>
        <v>20.360981553551305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16.73588102128355</v>
      </c>
      <c r="L52" s="27">
        <f t="shared" si="20"/>
        <v>28.111972949064928</v>
      </c>
      <c r="M52" s="27">
        <f t="shared" si="20"/>
        <v>30.069586426225918</v>
      </c>
      <c r="N52" s="27">
        <f t="shared" si="20"/>
        <v>20.131638014342361</v>
      </c>
      <c r="O52" s="27">
        <f t="shared" si="20"/>
        <v>34.395817842441488</v>
      </c>
      <c r="P52" s="27">
        <f t="shared" si="20"/>
        <v>8.3597813904847484</v>
      </c>
      <c r="Q52" s="27">
        <f t="shared" si="20"/>
        <v>82.532650282942598</v>
      </c>
      <c r="R52" s="27">
        <f t="shared" si="20"/>
        <v>48.704863716520009</v>
      </c>
      <c r="S52" s="27">
        <f t="shared" si="20"/>
        <v>6.8203249986983803</v>
      </c>
      <c r="T52" s="27">
        <f t="shared" si="20"/>
        <v>37.523448160886623</v>
      </c>
      <c r="U52" s="27">
        <f t="shared" si="20"/>
        <v>0.78798561061745365</v>
      </c>
      <c r="V52" s="27">
        <f t="shared" si="20"/>
        <v>44.35533733159442</v>
      </c>
      <c r="W52" s="27">
        <f t="shared" si="20"/>
        <v>46.168005100799967</v>
      </c>
      <c r="X52" s="27">
        <f t="shared" si="20"/>
        <v>53.069908801140024</v>
      </c>
      <c r="Y52" s="27">
        <f t="shared" ref="Y52:Z52" si="21">SUM(Y53:Y54)</f>
        <v>31.312851939547443</v>
      </c>
      <c r="Z52" s="27">
        <f t="shared" si="21"/>
        <v>51.217146791775761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0.8581715999999997</v>
      </c>
      <c r="D53" s="8">
        <f>FC_OTH_CP_SH_E!D53+FC_OTH_CP_SC_E!D53+FC_OTH_CP_HW_E!D53+FC_OTH_CP_CA_E!D53</f>
        <v>0.8581715999999997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0.85817159999999981</v>
      </c>
      <c r="M53" s="8">
        <f>FC_OTH_CP_SH_E!M53+FC_OTH_CP_SC_E!M53+FC_OTH_CP_HW_E!M53+FC_OTH_CP_CA_E!M53</f>
        <v>0.85817159999999937</v>
      </c>
      <c r="N53" s="8">
        <f>FC_OTH_CP_SH_E!N53+FC_OTH_CP_SC_E!N53+FC_OTH_CP_HW_E!N53+FC_OTH_CP_CA_E!N53</f>
        <v>1.7158283999999993</v>
      </c>
      <c r="O53" s="8">
        <f>FC_OTH_CP_SH_E!O53+FC_OTH_CP_SC_E!O53+FC_OTH_CP_HW_E!O53+FC_OTH_CP_CA_E!O53</f>
        <v>17.3029428</v>
      </c>
      <c r="P53" s="8">
        <f>FC_OTH_CP_SH_E!P53+FC_OTH_CP_SC_E!P53+FC_OTH_CP_HW_E!P53+FC_OTH_CP_CA_E!P53</f>
        <v>1.8589427999999999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  <c r="Y53" s="8">
        <f>FC_OTH_CP_SH_E!Y53+FC_OTH_CP_SC_E!Y53+FC_OTH_CP_HW_E!Y53+FC_OTH_CP_CA_E!Y53</f>
        <v>0</v>
      </c>
      <c r="Z53" s="8">
        <f>FC_OTH_CP_SH_E!Z53+FC_OTH_CP_SC_E!Z53+FC_OTH_CP_HW_E!Z53+FC_OTH_CP_CA_E!Z53</f>
        <v>1.8589427999999986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19.502809953551306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16.73588102128355</v>
      </c>
      <c r="L54" s="45">
        <f>FC_OTH_CP_SH_E!L54+FC_OTH_CP_SC_E!L54+FC_OTH_CP_HW_E!L54+FC_OTH_CP_CA_E!L54</f>
        <v>27.253801349064929</v>
      </c>
      <c r="M54" s="45">
        <f>FC_OTH_CP_SH_E!M54+FC_OTH_CP_SC_E!M54+FC_OTH_CP_HW_E!M54+FC_OTH_CP_CA_E!M54</f>
        <v>29.211414826225919</v>
      </c>
      <c r="N54" s="45">
        <f>FC_OTH_CP_SH_E!N54+FC_OTH_CP_SC_E!N54+FC_OTH_CP_HW_E!N54+FC_OTH_CP_CA_E!N54</f>
        <v>18.415809614342361</v>
      </c>
      <c r="O54" s="45">
        <f>FC_OTH_CP_SH_E!O54+FC_OTH_CP_SC_E!O54+FC_OTH_CP_HW_E!O54+FC_OTH_CP_CA_E!O54</f>
        <v>17.092875042441491</v>
      </c>
      <c r="P54" s="45">
        <f>FC_OTH_CP_SH_E!P54+FC_OTH_CP_SC_E!P54+FC_OTH_CP_HW_E!P54+FC_OTH_CP_CA_E!P54</f>
        <v>6.500838590484749</v>
      </c>
      <c r="Q54" s="45">
        <f>FC_OTH_CP_SH_E!Q54+FC_OTH_CP_SC_E!Q54+FC_OTH_CP_HW_E!Q54+FC_OTH_CP_CA_E!Q54</f>
        <v>82.532650282942598</v>
      </c>
      <c r="R54" s="45">
        <f>FC_OTH_CP_SH_E!R54+FC_OTH_CP_SC_E!R54+FC_OTH_CP_HW_E!R54+FC_OTH_CP_CA_E!R54</f>
        <v>48.704863716520009</v>
      </c>
      <c r="S54" s="45">
        <f>FC_OTH_CP_SH_E!S54+FC_OTH_CP_SC_E!S54+FC_OTH_CP_HW_E!S54+FC_OTH_CP_CA_E!S54</f>
        <v>6.8203249986983803</v>
      </c>
      <c r="T54" s="45">
        <f>FC_OTH_CP_SH_E!T54+FC_OTH_CP_SC_E!T54+FC_OTH_CP_HW_E!T54+FC_OTH_CP_CA_E!T54</f>
        <v>37.523448160886623</v>
      </c>
      <c r="U54" s="45">
        <f>FC_OTH_CP_SH_E!U54+FC_OTH_CP_SC_E!U54+FC_OTH_CP_HW_E!U54+FC_OTH_CP_CA_E!U54</f>
        <v>0.78798561061745365</v>
      </c>
      <c r="V54" s="45">
        <f>FC_OTH_CP_SH_E!V54+FC_OTH_CP_SC_E!V54+FC_OTH_CP_HW_E!V54+FC_OTH_CP_CA_E!V54</f>
        <v>44.35533733159442</v>
      </c>
      <c r="W54" s="45">
        <f>FC_OTH_CP_SH_E!W54+FC_OTH_CP_SC_E!W54+FC_OTH_CP_HW_E!W54+FC_OTH_CP_CA_E!W54</f>
        <v>46.168005100799967</v>
      </c>
      <c r="X54" s="45">
        <f>FC_OTH_CP_SH_E!X54+FC_OTH_CP_SC_E!X54+FC_OTH_CP_HW_E!X54+FC_OTH_CP_CA_E!X54</f>
        <v>53.069908801140024</v>
      </c>
      <c r="Y54" s="45">
        <f>FC_OTH_CP_SH_E!Y54+FC_OTH_CP_SC_E!Y54+FC_OTH_CP_HW_E!Y54+FC_OTH_CP_CA_E!Y54</f>
        <v>31.312851939547443</v>
      </c>
      <c r="Z54" s="45">
        <f>FC_OTH_CP_SH_E!Z54+FC_OTH_CP_SC_E!Z54+FC_OTH_CP_HW_E!Z54+FC_OTH_CP_CA_E!Z54</f>
        <v>49.35820399177576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52.680738239999997</v>
      </c>
      <c r="E61" s="49">
        <f t="shared" si="22"/>
        <v>22.644886319999998</v>
      </c>
      <c r="F61" s="49">
        <f t="shared" si="22"/>
        <v>20.283379200000002</v>
      </c>
      <c r="G61" s="49">
        <f t="shared" si="22"/>
        <v>25.201622879999995</v>
      </c>
      <c r="H61" s="49">
        <f t="shared" si="22"/>
        <v>5.3424655200000002</v>
      </c>
      <c r="I61" s="49">
        <f t="shared" si="22"/>
        <v>13.966288560000004</v>
      </c>
      <c r="J61" s="49">
        <f t="shared" si="22"/>
        <v>7.7308207200000005</v>
      </c>
      <c r="K61" s="49">
        <f t="shared" si="22"/>
        <v>37.915187759999995</v>
      </c>
      <c r="L61" s="49">
        <f t="shared" si="22"/>
        <v>57.841609680000012</v>
      </c>
      <c r="M61" s="49">
        <f t="shared" si="22"/>
        <v>50.453191439999976</v>
      </c>
      <c r="N61" s="49">
        <f t="shared" si="22"/>
        <v>41.329938239999997</v>
      </c>
      <c r="O61" s="49">
        <f t="shared" si="22"/>
        <v>53.058665520000019</v>
      </c>
      <c r="P61" s="49">
        <f t="shared" si="22"/>
        <v>35.36923895999999</v>
      </c>
      <c r="Q61" s="49">
        <f t="shared" si="22"/>
        <v>21.067290720000003</v>
      </c>
      <c r="R61" s="49">
        <f t="shared" si="22"/>
        <v>44.451555119999995</v>
      </c>
      <c r="S61" s="49">
        <f t="shared" si="22"/>
        <v>42.769775520000017</v>
      </c>
      <c r="T61" s="49">
        <f t="shared" si="22"/>
        <v>82.200122639999876</v>
      </c>
      <c r="U61" s="49">
        <f t="shared" si="22"/>
        <v>134.81897183999993</v>
      </c>
      <c r="V61" s="49">
        <f t="shared" si="22"/>
        <v>94.774573439999955</v>
      </c>
      <c r="W61" s="49">
        <f t="shared" si="22"/>
        <v>105.24119039999991</v>
      </c>
      <c r="X61" s="49">
        <f t="shared" si="22"/>
        <v>111.90425184000003</v>
      </c>
      <c r="Y61" s="49">
        <f t="shared" ref="Y61:Z61" si="23">SUM(Y62:Y72)</f>
        <v>88.481032559999903</v>
      </c>
      <c r="Z61" s="49">
        <f t="shared" si="23"/>
        <v>92.34694079999997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</v>
      </c>
      <c r="D62" s="52">
        <f>FC_OTH_CP_SH_E!D62+FC_OTH_CP_SC_E!D62+FC_OTH_CP_HW_E!D62+FC_OTH_CP_CA_E!D62</f>
        <v>19.487865599999999</v>
      </c>
      <c r="E62" s="52">
        <f>FC_OTH_CP_SH_E!E62+FC_OTH_CP_SC_E!E62+FC_OTH_CP_HW_E!E62+FC_OTH_CP_CA_E!E62</f>
        <v>16.911820799999997</v>
      </c>
      <c r="F62" s="52">
        <f>FC_OTH_CP_SH_E!F62+FC_OTH_CP_SC_E!F62+FC_OTH_CP_HW_E!F62+FC_OTH_CP_CA_E!F62</f>
        <v>16.352179200000002</v>
      </c>
      <c r="G62" s="52">
        <f>FC_OTH_CP_SH_E!G62+FC_OTH_CP_SC_E!G62+FC_OTH_CP_HW_E!G62+FC_OTH_CP_CA_E!G62</f>
        <v>14.336179199999997</v>
      </c>
      <c r="H62" s="52">
        <f>FC_OTH_CP_SH_E!H62+FC_OTH_CP_SC_E!H62+FC_OTH_CP_HW_E!H62+FC_OTH_CP_CA_E!H62</f>
        <v>4.032</v>
      </c>
      <c r="I62" s="52">
        <f>FC_OTH_CP_SH_E!I62+FC_OTH_CP_SC_E!I62+FC_OTH_CP_HW_E!I62+FC_OTH_CP_CA_E!I62</f>
        <v>3.9199104000000005</v>
      </c>
      <c r="J62" s="52">
        <f>FC_OTH_CP_SH_E!J62+FC_OTH_CP_SC_E!J62+FC_OTH_CP_HW_E!J62+FC_OTH_CP_CA_E!J62</f>
        <v>3.4719551999999996</v>
      </c>
      <c r="K62" s="52">
        <f>FC_OTH_CP_SH_E!K62+FC_OTH_CP_SC_E!K62+FC_OTH_CP_HW_E!K62+FC_OTH_CP_CA_E!K62</f>
        <v>11.200089599999997</v>
      </c>
      <c r="L62" s="52">
        <f>FC_OTH_CP_SH_E!L62+FC_OTH_CP_SC_E!L62+FC_OTH_CP_HW_E!L62+FC_OTH_CP_CA_E!L62</f>
        <v>6.4959551999999992</v>
      </c>
      <c r="M62" s="52">
        <f>FC_OTH_CP_SH_E!M62+FC_OTH_CP_SC_E!M62+FC_OTH_CP_HW_E!M62+FC_OTH_CP_CA_E!M62</f>
        <v>5.1520895999999956</v>
      </c>
      <c r="N62" s="52">
        <f>FC_OTH_CP_SH_E!N62+FC_OTH_CP_SC_E!N62+FC_OTH_CP_HW_E!N62+FC_OTH_CP_CA_E!N62</f>
        <v>7.3918655999999983</v>
      </c>
      <c r="O62" s="52">
        <f>FC_OTH_CP_SH_E!O62+FC_OTH_CP_SC_E!O62+FC_OTH_CP_HW_E!O62+FC_OTH_CP_CA_E!O62</f>
        <v>13.104000000000001</v>
      </c>
      <c r="P62" s="52">
        <f>FC_OTH_CP_SH_E!P62+FC_OTH_CP_SC_E!P62+FC_OTH_CP_HW_E!P62+FC_OTH_CP_CA_E!P62</f>
        <v>12.879820799999999</v>
      </c>
      <c r="Q62" s="52">
        <f>FC_OTH_CP_SH_E!Q62+FC_OTH_CP_SC_E!Q62+FC_OTH_CP_HW_E!Q62+FC_OTH_CP_CA_E!Q62</f>
        <v>12.768134400000003</v>
      </c>
      <c r="R62" s="52">
        <f>FC_OTH_CP_SH_E!R62+FC_OTH_CP_SC_E!R62+FC_OTH_CP_HW_E!R62+FC_OTH_CP_CA_E!R62</f>
        <v>11.200089599999998</v>
      </c>
      <c r="S62" s="52">
        <f>FC_OTH_CP_SH_E!S62+FC_OTH_CP_SC_E!S62+FC_OTH_CP_HW_E!S62+FC_OTH_CP_CA_E!S62</f>
        <v>12.320179200000011</v>
      </c>
      <c r="T62" s="52">
        <f>FC_OTH_CP_SH_E!T62+FC_OTH_CP_SC_E!T62+FC_OTH_CP_HW_E!T62+FC_OTH_CP_CA_E!T62</f>
        <v>12.879820799999985</v>
      </c>
      <c r="U62" s="52">
        <f>FC_OTH_CP_SH_E!U62+FC_OTH_CP_SC_E!U62+FC_OTH_CP_HW_E!U62+FC_OTH_CP_CA_E!U62</f>
        <v>107.07217919999994</v>
      </c>
      <c r="V62" s="52">
        <f>FC_OTH_CP_SH_E!V62+FC_OTH_CP_SC_E!V62+FC_OTH_CP_HW_E!V62+FC_OTH_CP_CA_E!V62</f>
        <v>23.967820799999974</v>
      </c>
      <c r="W62" s="52">
        <f>FC_OTH_CP_SH_E!W62+FC_OTH_CP_SC_E!W62+FC_OTH_CP_HW_E!W62+FC_OTH_CP_CA_E!W62</f>
        <v>40.20791039999996</v>
      </c>
      <c r="X62" s="52">
        <f>FC_OTH_CP_SH_E!X62+FC_OTH_CP_SC_E!X62+FC_OTH_CP_HW_E!X62+FC_OTH_CP_CA_E!X62</f>
        <v>7.2801792000000036</v>
      </c>
      <c r="Y62" s="52">
        <f>FC_OTH_CP_SH_E!Y62+FC_OTH_CP_SC_E!Y62+FC_OTH_CP_HW_E!Y62+FC_OTH_CP_CA_E!Y62</f>
        <v>30.912134399999967</v>
      </c>
      <c r="Z62" s="52">
        <f>FC_OTH_CP_SH_E!Z62+FC_OTH_CP_SC_E!Z62+FC_OTH_CP_HW_E!Z62+FC_OTH_CP_CA_E!Z62</f>
        <v>8.8478207999999885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  <c r="Y63" s="52">
        <f>FC_OTH_CP_SH_E!Y63+FC_OTH_CP_SC_E!Y63+FC_OTH_CP_HW_E!Y63+FC_OTH_CP_CA_E!Y63</f>
        <v>0</v>
      </c>
      <c r="Z63" s="52">
        <f>FC_OTH_CP_SH_E!Z63+FC_OTH_CP_SC_E!Z63+FC_OTH_CP_HW_E!Z63+FC_OTH_CP_CA_E!Z63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11.192912640000001</v>
      </c>
      <c r="E64" s="52">
        <f>FC_OTH_CP_SH_E!E64+FC_OTH_CP_SC_E!E64+FC_OTH_CP_HW_E!E64+FC_OTH_CP_CA_E!E64</f>
        <v>5.7330655200000011</v>
      </c>
      <c r="F64" s="52">
        <f>FC_OTH_CP_SH_E!F64+FC_OTH_CP_SC_E!F64+FC_OTH_CP_HW_E!F64+FC_OTH_CP_CA_E!F64</f>
        <v>3.9312000000000009</v>
      </c>
      <c r="G64" s="52">
        <f>FC_OTH_CP_SH_E!G64+FC_OTH_CP_SC_E!G64+FC_OTH_CP_HW_E!G64+FC_OTH_CP_CA_E!G64</f>
        <v>10.865443679999998</v>
      </c>
      <c r="H64" s="52">
        <f>FC_OTH_CP_SH_E!H64+FC_OTH_CP_SC_E!H64+FC_OTH_CP_HW_E!H64+FC_OTH_CP_CA_E!H64</f>
        <v>1.3104655200000002</v>
      </c>
      <c r="I64" s="52">
        <f>FC_OTH_CP_SH_E!I64+FC_OTH_CP_SC_E!I64+FC_OTH_CP_HW_E!I64+FC_OTH_CP_CA_E!I64</f>
        <v>10.046378160000003</v>
      </c>
      <c r="J64" s="52">
        <f>FC_OTH_CP_SH_E!J64+FC_OTH_CP_SC_E!J64+FC_OTH_CP_HW_E!J64+FC_OTH_CP_CA_E!J64</f>
        <v>4.2588655200000014</v>
      </c>
      <c r="K64" s="52">
        <f>FC_OTH_CP_SH_E!K64+FC_OTH_CP_SC_E!K64+FC_OTH_CP_HW_E!K64+FC_OTH_CP_CA_E!K64</f>
        <v>6.1151781599999975</v>
      </c>
      <c r="L64" s="52">
        <f>FC_OTH_CP_SH_E!L64+FC_OTH_CP_SC_E!L64+FC_OTH_CP_HW_E!L64+FC_OTH_CP_CA_E!L64</f>
        <v>18.345534480000005</v>
      </c>
      <c r="M64" s="52">
        <f>FC_OTH_CP_SH_E!M64+FC_OTH_CP_SC_E!M64+FC_OTH_CP_HW_E!M64+FC_OTH_CP_CA_E!M64</f>
        <v>10.101021840000001</v>
      </c>
      <c r="N64" s="52">
        <f>FC_OTH_CP_SH_E!N64+FC_OTH_CP_SC_E!N64+FC_OTH_CP_HW_E!N64+FC_OTH_CP_CA_E!N64</f>
        <v>20.038112640000001</v>
      </c>
      <c r="O64" s="52">
        <f>FC_OTH_CP_SH_E!O64+FC_OTH_CP_SC_E!O64+FC_OTH_CP_HW_E!O64+FC_OTH_CP_CA_E!O64</f>
        <v>27.354665520000012</v>
      </c>
      <c r="P64" s="52">
        <f>FC_OTH_CP_SH_E!P64+FC_OTH_CP_SC_E!P64+FC_OTH_CP_HW_E!P64+FC_OTH_CP_CA_E!P64</f>
        <v>7.5893781600000025</v>
      </c>
      <c r="Q64" s="52">
        <f>FC_OTH_CP_SH_E!Q64+FC_OTH_CP_SC_E!Q64+FC_OTH_CP_HW_E!Q64+FC_OTH_CP_CA_E!Q64</f>
        <v>8.2991563200000016</v>
      </c>
      <c r="R64" s="52">
        <f>FC_OTH_CP_SH_E!R64+FC_OTH_CP_SC_E!R64+FC_OTH_CP_HW_E!R64+FC_OTH_CP_CA_E!R64</f>
        <v>33.251465519999996</v>
      </c>
      <c r="S64" s="52">
        <f>FC_OTH_CP_SH_E!S64+FC_OTH_CP_SC_E!S64+FC_OTH_CP_HW_E!S64+FC_OTH_CP_CA_E!S64</f>
        <v>22.54975632</v>
      </c>
      <c r="T64" s="52">
        <f>FC_OTH_CP_SH_E!T64+FC_OTH_CP_SC_E!T64+FC_OTH_CP_HW_E!T64+FC_OTH_CP_CA_E!T64</f>
        <v>20.420421839999989</v>
      </c>
      <c r="U64" s="52">
        <f>FC_OTH_CP_SH_E!U64+FC_OTH_CP_SC_E!U64+FC_OTH_CP_HW_E!U64+FC_OTH_CP_CA_E!U64</f>
        <v>19.546712640000003</v>
      </c>
      <c r="V64" s="52">
        <f>FC_OTH_CP_SH_E!V64+FC_OTH_CP_SC_E!V64+FC_OTH_CP_HW_E!V64+FC_OTH_CP_CA_E!V64</f>
        <v>16.106912640000012</v>
      </c>
      <c r="W64" s="52">
        <f>FC_OTH_CP_SH_E!W64+FC_OTH_CP_SC_E!W64+FC_OTH_CP_HW_E!W64+FC_OTH_CP_CA_E!W64</f>
        <v>15.23340000000001</v>
      </c>
      <c r="X64" s="52">
        <f>FC_OTH_CP_SH_E!X64+FC_OTH_CP_SC_E!X64+FC_OTH_CP_HW_E!X64+FC_OTH_CP_CA_E!X64</f>
        <v>15.124112639999989</v>
      </c>
      <c r="Y64" s="52">
        <f>FC_OTH_CP_SH_E!Y64+FC_OTH_CP_SC_E!Y64+FC_OTH_CP_HW_E!Y64+FC_OTH_CP_CA_E!Y64</f>
        <v>14.468978159999992</v>
      </c>
      <c r="Z64" s="52">
        <f>FC_OTH_CP_SH_E!Z64+FC_OTH_CP_SC_E!Z64+FC_OTH_CP_HW_E!Z64+FC_OTH_CP_CA_E!Z64</f>
        <v>17.199000000000012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21.999959999999998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20.599920000000001</v>
      </c>
      <c r="L65" s="52">
        <f>FC_OTH_CP_SH_E!L65+FC_OTH_CP_SC_E!L65+FC_OTH_CP_HW_E!L65+FC_OTH_CP_CA_E!L65</f>
        <v>33.00012000000001</v>
      </c>
      <c r="M65" s="52">
        <f>FC_OTH_CP_SH_E!M65+FC_OTH_CP_SC_E!M65+FC_OTH_CP_HW_E!M65+FC_OTH_CP_CA_E!M65</f>
        <v>35.200079999999978</v>
      </c>
      <c r="N65" s="52">
        <f>FC_OTH_CP_SH_E!N65+FC_OTH_CP_SC_E!N65+FC_OTH_CP_HW_E!N65+FC_OTH_CP_CA_E!N65</f>
        <v>13.899959999999995</v>
      </c>
      <c r="O65" s="52">
        <f>FC_OTH_CP_SH_E!O65+FC_OTH_CP_SC_E!O65+FC_OTH_CP_HW_E!O65+FC_OTH_CP_CA_E!O65</f>
        <v>12.600000000000005</v>
      </c>
      <c r="P65" s="52">
        <f>FC_OTH_CP_SH_E!P65+FC_OTH_CP_SC_E!P65+FC_OTH_CP_HW_E!P65+FC_OTH_CP_CA_E!P65</f>
        <v>14.900039999999994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7.8998400000000029</v>
      </c>
      <c r="T65" s="52">
        <f>FC_OTH_CP_SH_E!T65+FC_OTH_CP_SC_E!T65+FC_OTH_CP_HW_E!T65+FC_OTH_CP_CA_E!T65</f>
        <v>48.899879999999904</v>
      </c>
      <c r="U65" s="52">
        <f>FC_OTH_CP_SH_E!U65+FC_OTH_CP_SC_E!U65+FC_OTH_CP_HW_E!U65+FC_OTH_CP_CA_E!U65</f>
        <v>8.2000799999999963</v>
      </c>
      <c r="V65" s="52">
        <f>FC_OTH_CP_SH_E!V65+FC_OTH_CP_SC_E!V65+FC_OTH_CP_HW_E!V65+FC_OTH_CP_CA_E!V65</f>
        <v>54.699839999999959</v>
      </c>
      <c r="W65" s="52">
        <f>FC_OTH_CP_SH_E!W65+FC_OTH_CP_SC_E!W65+FC_OTH_CP_HW_E!W65+FC_OTH_CP_CA_E!W65</f>
        <v>49.799879999999945</v>
      </c>
      <c r="X65" s="52">
        <f>FC_OTH_CP_SH_E!X65+FC_OTH_CP_SC_E!X65+FC_OTH_CP_HW_E!X65+FC_OTH_CP_CA_E!X65</f>
        <v>89.49996000000003</v>
      </c>
      <c r="Y65" s="52">
        <f>FC_OTH_CP_SH_E!Y65+FC_OTH_CP_SC_E!Y65+FC_OTH_CP_HW_E!Y65+FC_OTH_CP_CA_E!Y65</f>
        <v>43.099919999999933</v>
      </c>
      <c r="Z65" s="52">
        <f>FC_OTH_CP_SH_E!Z65+FC_OTH_CP_SC_E!Z65+FC_OTH_CP_HW_E!Z65+FC_OTH_CP_CA_E!Z65</f>
        <v>66.300119999999964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  <c r="Y67" s="52">
        <f>FC_OTH_CP_SH_E!Y67+FC_OTH_CP_SC_E!Y67+FC_OTH_CP_HW_E!Y67+FC_OTH_CP_CA_E!Y67</f>
        <v>0</v>
      </c>
      <c r="Z67" s="52">
        <f>FC_OTH_CP_SH_E!Z67+FC_OTH_CP_SC_E!Z67+FC_OTH_CP_HW_E!Z67+FC_OTH_CP_CA_E!Z67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  <c r="Y68" s="52">
        <f>FC_OTH_CP_SH_E!Y68+FC_OTH_CP_SC_E!Y68+FC_OTH_CP_HW_E!Y68+FC_OTH_CP_CA_E!Y68</f>
        <v>0</v>
      </c>
      <c r="Z68" s="52">
        <f>FC_OTH_CP_SH_E!Z68+FC_OTH_CP_SC_E!Z68+FC_OTH_CP_HW_E!Z68+FC_OTH_CP_CA_E!Z68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  <c r="Y69" s="52">
        <f>FC_OTH_CP_SH_E!Y69+FC_OTH_CP_SC_E!Y69+FC_OTH_CP_HW_E!Y69+FC_OTH_CP_CA_E!Y69</f>
        <v>0</v>
      </c>
      <c r="Z69" s="52">
        <f>FC_OTH_CP_SH_E!Z69+FC_OTH_CP_SC_E!Z69+FC_OTH_CP_HW_E!Z69+FC_OTH_CP_CA_E!Z69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  <c r="Y72" s="55">
        <f>FC_OTH_CP_SH_E!Y72+FC_OTH_CP_SC_E!Y72+FC_OTH_CP_HW_E!Y72+FC_OTH_CP_CA_E!Y72</f>
        <v>0</v>
      </c>
      <c r="Z72" s="55">
        <f>FC_OTH_CP_SH_E!Z72+FC_OTH_CP_SC_E!Z72+FC_OTH_CP_HW_E!Z72+FC_OTH_CP_CA_E!Z72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3875.2993590045021</v>
      </c>
      <c r="D2" s="21">
        <f t="shared" ref="D2:X2" si="0">SUM(D3,D17,D22,D25,D26,D51,D52)</f>
        <v>2235.9060426635128</v>
      </c>
      <c r="E2" s="21">
        <f t="shared" si="0"/>
        <v>1806.0557487839937</v>
      </c>
      <c r="F2" s="21">
        <f t="shared" si="0"/>
        <v>1131.2000729558886</v>
      </c>
      <c r="G2" s="21">
        <f t="shared" si="0"/>
        <v>1249.8322758128381</v>
      </c>
      <c r="H2" s="21">
        <f t="shared" si="0"/>
        <v>2162.0767720659469</v>
      </c>
      <c r="I2" s="21">
        <f t="shared" si="0"/>
        <v>2529.1527457886787</v>
      </c>
      <c r="J2" s="21">
        <f t="shared" si="0"/>
        <v>2575.8579839207041</v>
      </c>
      <c r="K2" s="21">
        <f t="shared" si="0"/>
        <v>2851.6740298517279</v>
      </c>
      <c r="L2" s="21">
        <f t="shared" si="0"/>
        <v>3244.9187516685101</v>
      </c>
      <c r="M2" s="21">
        <f t="shared" si="0"/>
        <v>2915.2201798191118</v>
      </c>
      <c r="N2" s="21">
        <f t="shared" si="0"/>
        <v>1965.1633440069945</v>
      </c>
      <c r="O2" s="21">
        <f t="shared" si="0"/>
        <v>1653.6422537812605</v>
      </c>
      <c r="P2" s="21">
        <f t="shared" si="0"/>
        <v>2206.5687687796622</v>
      </c>
      <c r="Q2" s="21">
        <f t="shared" si="0"/>
        <v>1377.6745432775322</v>
      </c>
      <c r="R2" s="21">
        <f t="shared" si="0"/>
        <v>1428.8505249686489</v>
      </c>
      <c r="S2" s="21">
        <f t="shared" si="0"/>
        <v>1193.0299718837011</v>
      </c>
      <c r="T2" s="21">
        <f t="shared" si="0"/>
        <v>1384.2592929236728</v>
      </c>
      <c r="U2" s="21">
        <f t="shared" si="0"/>
        <v>1233.0819893103906</v>
      </c>
      <c r="V2" s="21">
        <f t="shared" si="0"/>
        <v>1265.4595260197821</v>
      </c>
      <c r="W2" s="21">
        <f t="shared" si="0"/>
        <v>926.23141408937408</v>
      </c>
      <c r="X2" s="21">
        <f t="shared" si="0"/>
        <v>1375.2872571674266</v>
      </c>
      <c r="Y2" s="21">
        <f t="shared" ref="Y2:Z2" si="1">SUM(Y3,Y17,Y22,Y25,Y26,Y51,Y52)</f>
        <v>1179.0131975751424</v>
      </c>
      <c r="Z2" s="21">
        <f t="shared" si="1"/>
        <v>963.9230340971443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792.23743803264574</v>
      </c>
      <c r="D3" s="24">
        <f t="shared" ref="D3:W3" si="3">SUM(D4,D8,D11)</f>
        <v>620.24488347434362</v>
      </c>
      <c r="E3" s="24">
        <f t="shared" si="3"/>
        <v>813.81728270898543</v>
      </c>
      <c r="F3" s="24">
        <f t="shared" si="3"/>
        <v>143.83588709653179</v>
      </c>
      <c r="G3" s="24">
        <f t="shared" si="3"/>
        <v>536.86270754617158</v>
      </c>
      <c r="H3" s="24">
        <f t="shared" si="3"/>
        <v>122.23077274875322</v>
      </c>
      <c r="I3" s="24">
        <f t="shared" si="3"/>
        <v>313.08517910653205</v>
      </c>
      <c r="J3" s="24">
        <f t="shared" si="3"/>
        <v>603.39833382331801</v>
      </c>
      <c r="K3" s="24">
        <f t="shared" si="3"/>
        <v>892.61608409805945</v>
      </c>
      <c r="L3" s="24">
        <f t="shared" si="3"/>
        <v>2032.2560471842944</v>
      </c>
      <c r="M3" s="24">
        <f t="shared" si="3"/>
        <v>1105.7505672000052</v>
      </c>
      <c r="N3" s="24">
        <f t="shared" si="3"/>
        <v>1292.1204790590168</v>
      </c>
      <c r="O3" s="24">
        <f t="shared" si="3"/>
        <v>329.62268699496235</v>
      </c>
      <c r="P3" s="24">
        <f t="shared" si="3"/>
        <v>645.0161721120046</v>
      </c>
      <c r="Q3" s="24">
        <f t="shared" si="3"/>
        <v>394.82784560798393</v>
      </c>
      <c r="R3" s="24">
        <f t="shared" si="3"/>
        <v>413.20590587012424</v>
      </c>
      <c r="S3" s="24">
        <f t="shared" si="3"/>
        <v>210.10581827360818</v>
      </c>
      <c r="T3" s="24">
        <f t="shared" si="3"/>
        <v>259.75329899678781</v>
      </c>
      <c r="U3" s="24">
        <f t="shared" si="3"/>
        <v>303.25354773805617</v>
      </c>
      <c r="V3" s="24">
        <f t="shared" si="3"/>
        <v>458.28489623702671</v>
      </c>
      <c r="W3" s="24">
        <f t="shared" si="3"/>
        <v>187.82992644013623</v>
      </c>
      <c r="X3" s="24">
        <f t="shared" ref="X3:Z3" si="4">SUM(X4,X8,X11)</f>
        <v>267.59995614285538</v>
      </c>
      <c r="Y3" s="24">
        <f t="shared" si="4"/>
        <v>165.76616203754946</v>
      </c>
      <c r="Z3" s="24">
        <f t="shared" si="4"/>
        <v>129.48103115079761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117.46241495930528</v>
      </c>
      <c r="D4" s="19">
        <f t="shared" ref="D4:W4" si="6">SUM(D5:D7)</f>
        <v>362.46240339834611</v>
      </c>
      <c r="E4" s="19">
        <f t="shared" si="6"/>
        <v>19.226667867913207</v>
      </c>
      <c r="F4" s="19">
        <f t="shared" si="6"/>
        <v>0</v>
      </c>
      <c r="G4" s="19">
        <f t="shared" si="6"/>
        <v>78.80108278231279</v>
      </c>
      <c r="H4" s="19">
        <f t="shared" si="6"/>
        <v>0</v>
      </c>
      <c r="I4" s="19">
        <f t="shared" si="6"/>
        <v>125.44225835756127</v>
      </c>
      <c r="J4" s="19">
        <f t="shared" si="6"/>
        <v>440.67594064801273</v>
      </c>
      <c r="K4" s="19">
        <f t="shared" si="6"/>
        <v>729.44914099412233</v>
      </c>
      <c r="L4" s="19">
        <f t="shared" si="6"/>
        <v>1539.9189948492801</v>
      </c>
      <c r="M4" s="19">
        <f t="shared" si="6"/>
        <v>1030.2328531189521</v>
      </c>
      <c r="N4" s="19">
        <f t="shared" si="6"/>
        <v>787.08867345321278</v>
      </c>
      <c r="O4" s="19">
        <f t="shared" si="6"/>
        <v>284.23028606412942</v>
      </c>
      <c r="P4" s="19">
        <f t="shared" si="6"/>
        <v>599.46410522891915</v>
      </c>
      <c r="Q4" s="19">
        <f t="shared" si="6"/>
        <v>318.14229687451171</v>
      </c>
      <c r="R4" s="19">
        <f t="shared" si="6"/>
        <v>209.79890534173285</v>
      </c>
      <c r="S4" s="19">
        <f t="shared" si="6"/>
        <v>113.63818147070695</v>
      </c>
      <c r="T4" s="19">
        <f t="shared" si="6"/>
        <v>163.72038495640504</v>
      </c>
      <c r="U4" s="19">
        <f t="shared" si="6"/>
        <v>235.08979514525726</v>
      </c>
      <c r="V4" s="19">
        <f t="shared" si="6"/>
        <v>236.27574399823894</v>
      </c>
      <c r="W4" s="19">
        <f t="shared" si="6"/>
        <v>30.787495361620365</v>
      </c>
      <c r="X4" s="19">
        <f t="shared" ref="X4:Z4" si="7">SUM(X5:X7)</f>
        <v>201.20839569708451</v>
      </c>
      <c r="Y4" s="19">
        <f t="shared" si="7"/>
        <v>22.558561579150286</v>
      </c>
      <c r="Z4" s="19">
        <f t="shared" si="7"/>
        <v>81.776170599792863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117.46241495930528</v>
      </c>
      <c r="D7" s="8">
        <v>362.46240339834611</v>
      </c>
      <c r="E7" s="8">
        <v>19.226667867913207</v>
      </c>
      <c r="F7" s="8">
        <v>0</v>
      </c>
      <c r="G7" s="8">
        <v>78.80108278231279</v>
      </c>
      <c r="H7" s="8">
        <v>0</v>
      </c>
      <c r="I7" s="8">
        <v>125.44225835756127</v>
      </c>
      <c r="J7" s="8">
        <v>440.67594064801273</v>
      </c>
      <c r="K7" s="8">
        <v>729.44914099412233</v>
      </c>
      <c r="L7" s="8">
        <v>1539.9189948492801</v>
      </c>
      <c r="M7" s="8">
        <v>1030.2328531189521</v>
      </c>
      <c r="N7" s="8">
        <v>787.08867345321278</v>
      </c>
      <c r="O7" s="8">
        <v>284.23028606412942</v>
      </c>
      <c r="P7" s="8">
        <v>599.46410522891915</v>
      </c>
      <c r="Q7" s="8">
        <v>318.14229687451171</v>
      </c>
      <c r="R7" s="8">
        <v>209.79890534173285</v>
      </c>
      <c r="S7" s="8">
        <v>113.63818147070695</v>
      </c>
      <c r="T7" s="8">
        <v>163.72038495640504</v>
      </c>
      <c r="U7" s="8">
        <v>235.08979514525726</v>
      </c>
      <c r="V7" s="8">
        <v>236.27574399823894</v>
      </c>
      <c r="W7" s="8">
        <v>30.787495361620365</v>
      </c>
      <c r="X7" s="8">
        <v>201.20839569708451</v>
      </c>
      <c r="Y7" s="8">
        <v>22.558561579150286</v>
      </c>
      <c r="Z7" s="8">
        <v>81.776170599792863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406.7569083925282</v>
      </c>
      <c r="D8" s="19">
        <f t="shared" si="8"/>
        <v>49.886062835728382</v>
      </c>
      <c r="E8" s="19">
        <f t="shared" si="8"/>
        <v>774.24435957309731</v>
      </c>
      <c r="F8" s="19">
        <f t="shared" si="8"/>
        <v>29.27161531760051</v>
      </c>
      <c r="G8" s="19">
        <f t="shared" si="8"/>
        <v>295.14321385193989</v>
      </c>
      <c r="H8" s="19">
        <f t="shared" si="8"/>
        <v>92.538429009688826</v>
      </c>
      <c r="I8" s="19">
        <f t="shared" si="8"/>
        <v>145.13039681108478</v>
      </c>
      <c r="J8" s="19">
        <f t="shared" si="8"/>
        <v>123.44549354846434</v>
      </c>
      <c r="K8" s="19">
        <f t="shared" si="8"/>
        <v>129.68504750551912</v>
      </c>
      <c r="L8" s="19">
        <f t="shared" si="8"/>
        <v>65.128400431195061</v>
      </c>
      <c r="M8" s="19">
        <f t="shared" si="8"/>
        <v>29.218758954473127</v>
      </c>
      <c r="N8" s="19">
        <f t="shared" si="8"/>
        <v>8.9745980392649294</v>
      </c>
      <c r="O8" s="19">
        <f t="shared" si="8"/>
        <v>9.187588397571238</v>
      </c>
      <c r="P8" s="19">
        <f t="shared" si="8"/>
        <v>14.776145398555277</v>
      </c>
      <c r="Q8" s="19">
        <f t="shared" si="8"/>
        <v>54.547110175776929</v>
      </c>
      <c r="R8" s="19">
        <f t="shared" si="8"/>
        <v>57.599116236715069</v>
      </c>
      <c r="S8" s="19">
        <f t="shared" si="8"/>
        <v>57.331544363709249</v>
      </c>
      <c r="T8" s="19">
        <f t="shared" si="8"/>
        <v>48.440075987532168</v>
      </c>
      <c r="U8" s="19">
        <f t="shared" si="8"/>
        <v>17.514505941032255</v>
      </c>
      <c r="V8" s="19">
        <f t="shared" si="8"/>
        <v>22.405317158430758</v>
      </c>
      <c r="W8" s="19">
        <f t="shared" si="8"/>
        <v>8.2487629289982323</v>
      </c>
      <c r="X8" s="19">
        <f t="shared" si="8"/>
        <v>25.558554339553144</v>
      </c>
      <c r="Y8" s="19">
        <f t="shared" ref="Y8:Z8" si="9">SUM(Y9:Y10)</f>
        <v>5.8405139334895555</v>
      </c>
      <c r="Z8" s="19">
        <f t="shared" si="9"/>
        <v>19.906708502564161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406.7569083925282</v>
      </c>
      <c r="D10" s="8">
        <v>49.886062835728382</v>
      </c>
      <c r="E10" s="8">
        <v>774.24435957309731</v>
      </c>
      <c r="F10" s="8">
        <v>29.27161531760051</v>
      </c>
      <c r="G10" s="8">
        <v>295.14321385193989</v>
      </c>
      <c r="H10" s="8">
        <v>92.538429009688826</v>
      </c>
      <c r="I10" s="8">
        <v>145.13039681108478</v>
      </c>
      <c r="J10" s="8">
        <v>123.44549354846434</v>
      </c>
      <c r="K10" s="8">
        <v>129.68504750551912</v>
      </c>
      <c r="L10" s="8">
        <v>65.128400431195061</v>
      </c>
      <c r="M10" s="8">
        <v>29.218758954473127</v>
      </c>
      <c r="N10" s="8">
        <v>8.9745980392649294</v>
      </c>
      <c r="O10" s="8">
        <v>9.187588397571238</v>
      </c>
      <c r="P10" s="8">
        <v>14.776145398555277</v>
      </c>
      <c r="Q10" s="8">
        <v>54.547110175776929</v>
      </c>
      <c r="R10" s="8">
        <v>57.599116236715069</v>
      </c>
      <c r="S10" s="8">
        <v>57.331544363709249</v>
      </c>
      <c r="T10" s="8">
        <v>48.440075987532168</v>
      </c>
      <c r="U10" s="8">
        <v>17.514505941032255</v>
      </c>
      <c r="V10" s="8">
        <v>22.405317158430758</v>
      </c>
      <c r="W10" s="8">
        <v>8.2487629289982323</v>
      </c>
      <c r="X10" s="8">
        <v>25.558554339553144</v>
      </c>
      <c r="Y10" s="8">
        <v>5.8405139334895555</v>
      </c>
      <c r="Z10" s="8">
        <v>19.906708502564161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268.01811468081229</v>
      </c>
      <c r="D11" s="19">
        <f t="shared" si="10"/>
        <v>207.8964172402691</v>
      </c>
      <c r="E11" s="19">
        <f t="shared" si="10"/>
        <v>20.346255267974914</v>
      </c>
      <c r="F11" s="19">
        <f t="shared" si="10"/>
        <v>114.56427177893127</v>
      </c>
      <c r="G11" s="19">
        <f t="shared" si="10"/>
        <v>162.9184109119189</v>
      </c>
      <c r="H11" s="19">
        <f t="shared" si="10"/>
        <v>29.692343739064395</v>
      </c>
      <c r="I11" s="19">
        <f t="shared" si="10"/>
        <v>42.512523937886002</v>
      </c>
      <c r="J11" s="19">
        <f t="shared" si="10"/>
        <v>39.276899626840986</v>
      </c>
      <c r="K11" s="19">
        <f t="shared" si="10"/>
        <v>33.481895598418021</v>
      </c>
      <c r="L11" s="19">
        <f t="shared" si="10"/>
        <v>427.2086519038192</v>
      </c>
      <c r="M11" s="19">
        <f t="shared" si="10"/>
        <v>46.298955126579955</v>
      </c>
      <c r="N11" s="19">
        <f t="shared" si="10"/>
        <v>496.0572075665392</v>
      </c>
      <c r="O11" s="19">
        <f t="shared" si="10"/>
        <v>36.204812533261681</v>
      </c>
      <c r="P11" s="19">
        <f t="shared" si="10"/>
        <v>30.775921484530151</v>
      </c>
      <c r="Q11" s="19">
        <f t="shared" si="10"/>
        <v>22.138438557695295</v>
      </c>
      <c r="R11" s="19">
        <f t="shared" si="10"/>
        <v>145.80788429167632</v>
      </c>
      <c r="S11" s="19">
        <f t="shared" si="10"/>
        <v>39.136092439191955</v>
      </c>
      <c r="T11" s="19">
        <f t="shared" si="10"/>
        <v>47.592838052850588</v>
      </c>
      <c r="U11" s="19">
        <f t="shared" si="10"/>
        <v>50.649246651766653</v>
      </c>
      <c r="V11" s="19">
        <f t="shared" si="10"/>
        <v>199.60383508035704</v>
      </c>
      <c r="W11" s="19">
        <f t="shared" si="10"/>
        <v>148.79366814951763</v>
      </c>
      <c r="X11" s="19">
        <f t="shared" si="10"/>
        <v>40.833006106217724</v>
      </c>
      <c r="Y11" s="19">
        <f t="shared" ref="Y11:Z11" si="11">SUM(Y12:Y16)</f>
        <v>137.36708652490961</v>
      </c>
      <c r="Z11" s="19">
        <f t="shared" si="11"/>
        <v>27.798152048440571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29.692343739064395</v>
      </c>
      <c r="I12" s="8">
        <v>24.675222946255211</v>
      </c>
      <c r="J12" s="8">
        <v>12.304611684626739</v>
      </c>
      <c r="K12" s="8">
        <v>24.803123008686054</v>
      </c>
      <c r="L12" s="8">
        <v>22.771637677942021</v>
      </c>
      <c r="M12" s="8">
        <v>22.432754958007632</v>
      </c>
      <c r="N12" s="8">
        <v>30.022195978638116</v>
      </c>
      <c r="O12" s="8">
        <v>25.221492089486816</v>
      </c>
      <c r="P12" s="8">
        <v>30.775921484530151</v>
      </c>
      <c r="Q12" s="8">
        <v>22.138438557695295</v>
      </c>
      <c r="R12" s="8">
        <v>19.554284729455638</v>
      </c>
      <c r="S12" s="8">
        <v>19.559872957776971</v>
      </c>
      <c r="T12" s="8">
        <v>24.513272616995323</v>
      </c>
      <c r="U12" s="8">
        <v>27.213335242726792</v>
      </c>
      <c r="V12" s="8">
        <v>22.420442376990604</v>
      </c>
      <c r="W12" s="8">
        <v>17.511781482871687</v>
      </c>
      <c r="X12" s="8">
        <v>17.598633538206958</v>
      </c>
      <c r="Y12" s="8">
        <v>10.065945311700846</v>
      </c>
      <c r="Z12" s="8">
        <v>5.0543276130901571</v>
      </c>
    </row>
    <row r="13" spans="1:26" ht="11.25" customHeight="1" x14ac:dyDescent="0.2">
      <c r="A13" s="28" t="s">
        <v>16</v>
      </c>
      <c r="B13" s="7" t="s">
        <v>17</v>
      </c>
      <c r="C13" s="8">
        <v>261.89107898034223</v>
      </c>
      <c r="D13" s="8">
        <v>207.8964172402691</v>
      </c>
      <c r="E13" s="8">
        <v>20.346255267974914</v>
      </c>
      <c r="F13" s="8">
        <v>114.56427177893127</v>
      </c>
      <c r="G13" s="8">
        <v>144.26673107937177</v>
      </c>
      <c r="H13" s="8">
        <v>0</v>
      </c>
      <c r="I13" s="8">
        <v>17.837300991630787</v>
      </c>
      <c r="J13" s="8">
        <v>26.972287942214244</v>
      </c>
      <c r="K13" s="8">
        <v>8.6787725897319685</v>
      </c>
      <c r="L13" s="8">
        <v>404.43701422587719</v>
      </c>
      <c r="M13" s="8">
        <v>23.86620016857232</v>
      </c>
      <c r="N13" s="8">
        <v>466.03501158790107</v>
      </c>
      <c r="O13" s="8">
        <v>10.983320443774863</v>
      </c>
      <c r="P13" s="8">
        <v>0</v>
      </c>
      <c r="Q13" s="8">
        <v>0</v>
      </c>
      <c r="R13" s="8">
        <v>126.25359956222067</v>
      </c>
      <c r="S13" s="8">
        <v>0</v>
      </c>
      <c r="T13" s="8">
        <v>0</v>
      </c>
      <c r="U13" s="8">
        <v>8.3559144028956176</v>
      </c>
      <c r="V13" s="8">
        <v>119.43217664464616</v>
      </c>
      <c r="W13" s="8">
        <v>120.5533312452738</v>
      </c>
      <c r="X13" s="8">
        <v>0</v>
      </c>
      <c r="Y13" s="8">
        <v>91.82394975591076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6.1270357004700431</v>
      </c>
      <c r="D16" s="8">
        <v>0</v>
      </c>
      <c r="E16" s="8">
        <v>0</v>
      </c>
      <c r="F16" s="8">
        <v>0</v>
      </c>
      <c r="G16" s="8">
        <v>18.651679832547117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19.576219481414988</v>
      </c>
      <c r="T16" s="8">
        <v>23.079565435855265</v>
      </c>
      <c r="U16" s="8">
        <v>15.079997006144248</v>
      </c>
      <c r="V16" s="8">
        <v>57.751216058720281</v>
      </c>
      <c r="W16" s="8">
        <v>10.728555421372144</v>
      </c>
      <c r="X16" s="8">
        <v>23.234372568010766</v>
      </c>
      <c r="Y16" s="8">
        <v>35.477191457297998</v>
      </c>
      <c r="Z16" s="8">
        <v>22.743824435350412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18.93978396</v>
      </c>
      <c r="D26" s="27">
        <f t="shared" si="16"/>
        <v>152.22348</v>
      </c>
      <c r="E26" s="27">
        <f t="shared" si="16"/>
        <v>96.85803276</v>
      </c>
      <c r="F26" s="27">
        <f t="shared" si="16"/>
        <v>33.371967240000004</v>
      </c>
      <c r="G26" s="27">
        <f t="shared" si="16"/>
        <v>87.592592519999997</v>
      </c>
      <c r="H26" s="27">
        <f t="shared" si="16"/>
        <v>92.105764560000011</v>
      </c>
      <c r="I26" s="27">
        <f t="shared" si="16"/>
        <v>57.560163840000001</v>
      </c>
      <c r="J26" s="27">
        <f t="shared" si="16"/>
        <v>3.186181439999999</v>
      </c>
      <c r="K26" s="27">
        <f t="shared" si="16"/>
        <v>12.745259279999999</v>
      </c>
      <c r="L26" s="27">
        <f t="shared" si="16"/>
        <v>34.674505920000009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3.1144229999999986</v>
      </c>
      <c r="Q26" s="27">
        <f t="shared" si="16"/>
        <v>15.530233680000002</v>
      </c>
      <c r="R26" s="27">
        <f t="shared" si="16"/>
        <v>18.728419320000008</v>
      </c>
      <c r="S26" s="27">
        <f t="shared" si="16"/>
        <v>12.48463476</v>
      </c>
      <c r="T26" s="27">
        <f t="shared" si="16"/>
        <v>9.364876559999999</v>
      </c>
      <c r="U26" s="27">
        <f t="shared" si="16"/>
        <v>6.2411169600000003</v>
      </c>
      <c r="V26" s="27">
        <f t="shared" si="16"/>
        <v>15.602525640000001</v>
      </c>
      <c r="W26" s="27">
        <f t="shared" si="16"/>
        <v>9.3558067200000039</v>
      </c>
      <c r="X26" s="27">
        <f t="shared" si="16"/>
        <v>9.5588110799999964</v>
      </c>
      <c r="Y26" s="27">
        <f t="shared" ref="Y26:Z26" si="17">SUM(Y27,Y33)</f>
        <v>12.480900119999998</v>
      </c>
      <c r="Z26" s="27">
        <f t="shared" si="17"/>
        <v>6.2349814800000036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18.93978396</v>
      </c>
      <c r="D33" s="19">
        <f t="shared" si="20"/>
        <v>152.22348</v>
      </c>
      <c r="E33" s="19">
        <f t="shared" si="20"/>
        <v>96.85803276</v>
      </c>
      <c r="F33" s="19">
        <f t="shared" si="20"/>
        <v>33.371967240000004</v>
      </c>
      <c r="G33" s="19">
        <f t="shared" si="20"/>
        <v>87.592592519999997</v>
      </c>
      <c r="H33" s="19">
        <f t="shared" si="20"/>
        <v>92.105764560000011</v>
      </c>
      <c r="I33" s="19">
        <f t="shared" si="20"/>
        <v>57.560163840000001</v>
      </c>
      <c r="J33" s="19">
        <f t="shared" si="20"/>
        <v>3.186181439999999</v>
      </c>
      <c r="K33" s="19">
        <f t="shared" si="20"/>
        <v>12.745259279999999</v>
      </c>
      <c r="L33" s="19">
        <f t="shared" si="20"/>
        <v>34.674505920000009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3.1144229999999986</v>
      </c>
      <c r="Q33" s="19">
        <f t="shared" si="20"/>
        <v>15.530233680000002</v>
      </c>
      <c r="R33" s="19">
        <f t="shared" si="20"/>
        <v>18.728419320000008</v>
      </c>
      <c r="S33" s="19">
        <f t="shared" si="20"/>
        <v>12.48463476</v>
      </c>
      <c r="T33" s="19">
        <f t="shared" si="20"/>
        <v>9.364876559999999</v>
      </c>
      <c r="U33" s="19">
        <f t="shared" si="20"/>
        <v>6.2411169600000003</v>
      </c>
      <c r="V33" s="19">
        <f t="shared" si="20"/>
        <v>15.602525640000001</v>
      </c>
      <c r="W33" s="19">
        <f t="shared" si="20"/>
        <v>9.3558067200000039</v>
      </c>
      <c r="X33" s="19">
        <f t="shared" si="20"/>
        <v>9.5588110799999964</v>
      </c>
      <c r="Y33" s="19">
        <f t="shared" ref="Y33:Z33" si="21">SUM(Y34:Y50)</f>
        <v>12.480900119999998</v>
      </c>
      <c r="Z33" s="19">
        <f t="shared" si="21"/>
        <v>6.2349814800000036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3.0504600000000006</v>
      </c>
      <c r="H38" s="8">
        <v>36.605519999999999</v>
      </c>
      <c r="I38" s="8">
        <v>9.1513799999999996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9.5588110799999999</v>
      </c>
      <c r="D43" s="8">
        <v>143.3835</v>
      </c>
      <c r="E43" s="8">
        <v>73.284840720000005</v>
      </c>
      <c r="F43" s="8">
        <v>12.745259279999999</v>
      </c>
      <c r="G43" s="8">
        <v>25.490518559999998</v>
      </c>
      <c r="H43" s="8">
        <v>15.931440719999999</v>
      </c>
      <c r="I43" s="8">
        <v>0</v>
      </c>
      <c r="J43" s="8">
        <v>3.186181439999999</v>
      </c>
      <c r="K43" s="8">
        <v>12.745259279999999</v>
      </c>
      <c r="L43" s="8">
        <v>12.745259280000001</v>
      </c>
      <c r="M43" s="8">
        <v>0</v>
      </c>
      <c r="N43" s="8">
        <v>0</v>
      </c>
      <c r="O43" s="8">
        <v>0</v>
      </c>
      <c r="P43" s="8">
        <v>3.1144229999999986</v>
      </c>
      <c r="Q43" s="8">
        <v>15.530233680000002</v>
      </c>
      <c r="R43" s="8">
        <v>18.728419320000008</v>
      </c>
      <c r="S43" s="8">
        <v>12.48463476</v>
      </c>
      <c r="T43" s="8">
        <v>9.364876559999999</v>
      </c>
      <c r="U43" s="8">
        <v>6.2411169600000003</v>
      </c>
      <c r="V43" s="8">
        <v>15.602525640000001</v>
      </c>
      <c r="W43" s="8">
        <v>9.3558067200000039</v>
      </c>
      <c r="X43" s="8">
        <v>9.5588110799999964</v>
      </c>
      <c r="Y43" s="8">
        <v>12.480900119999998</v>
      </c>
      <c r="Z43" s="8">
        <v>6.2349814800000036</v>
      </c>
    </row>
    <row r="44" spans="1:26" ht="11.25" customHeight="1" x14ac:dyDescent="0.2">
      <c r="A44" s="28" t="s">
        <v>74</v>
      </c>
      <c r="B44" s="7" t="s">
        <v>75</v>
      </c>
      <c r="C44" s="8">
        <v>9.3809728800000016</v>
      </c>
      <c r="D44" s="8">
        <v>0</v>
      </c>
      <c r="E44" s="8">
        <v>0</v>
      </c>
      <c r="F44" s="8">
        <v>0</v>
      </c>
      <c r="G44" s="8">
        <v>53.158381920000004</v>
      </c>
      <c r="H44" s="8">
        <v>21.888843840000003</v>
      </c>
      <c r="I44" s="8">
        <v>21.888843840000003</v>
      </c>
      <c r="J44" s="8">
        <v>0</v>
      </c>
      <c r="K44" s="8">
        <v>0</v>
      </c>
      <c r="L44" s="8">
        <v>21.929246640000006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8.8399800000000006</v>
      </c>
      <c r="E50" s="8">
        <v>23.573192039999999</v>
      </c>
      <c r="F50" s="8">
        <v>20.626707960000001</v>
      </c>
      <c r="G50" s="8">
        <v>5.89323204</v>
      </c>
      <c r="H50" s="8">
        <v>17.679960000000001</v>
      </c>
      <c r="I50" s="8">
        <v>26.519940000000002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3063.2639654118566</v>
      </c>
      <c r="D51" s="27">
        <v>1443.0766976356178</v>
      </c>
      <c r="E51" s="27">
        <v>895.38043331500819</v>
      </c>
      <c r="F51" s="27">
        <v>953.99221861935678</v>
      </c>
      <c r="G51" s="27">
        <v>625.37697574666652</v>
      </c>
      <c r="H51" s="27">
        <v>1947.7402347571935</v>
      </c>
      <c r="I51" s="27">
        <v>2158.5074028421468</v>
      </c>
      <c r="J51" s="27">
        <v>1969.2734686573863</v>
      </c>
      <c r="K51" s="27">
        <v>1929.5768054523851</v>
      </c>
      <c r="L51" s="27">
        <v>1149.8762256151506</v>
      </c>
      <c r="M51" s="27">
        <v>1779.4000261928807</v>
      </c>
      <c r="N51" s="27">
        <v>652.91122693363536</v>
      </c>
      <c r="O51" s="27">
        <v>1289.6237489438565</v>
      </c>
      <c r="P51" s="27">
        <v>1550.0783922771725</v>
      </c>
      <c r="Q51" s="27">
        <v>884.78381370660566</v>
      </c>
      <c r="R51" s="27">
        <v>948.21133606200465</v>
      </c>
      <c r="S51" s="27">
        <v>963.61919385139458</v>
      </c>
      <c r="T51" s="27">
        <v>1077.6176692059983</v>
      </c>
      <c r="U51" s="27">
        <v>922.79933900171704</v>
      </c>
      <c r="V51" s="27">
        <v>747.21676681116082</v>
      </c>
      <c r="W51" s="27">
        <v>682.87767582843787</v>
      </c>
      <c r="X51" s="27">
        <v>1045.0585811434312</v>
      </c>
      <c r="Y51" s="27">
        <v>969.45328347804536</v>
      </c>
      <c r="Z51" s="27">
        <v>776.98987467457084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0.8581715999999997</v>
      </c>
      <c r="D52" s="27">
        <f t="shared" si="22"/>
        <v>20.360981553551305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16.73588102128355</v>
      </c>
      <c r="L52" s="27">
        <f t="shared" si="22"/>
        <v>28.111972949064928</v>
      </c>
      <c r="M52" s="27">
        <f t="shared" si="22"/>
        <v>30.069586426225918</v>
      </c>
      <c r="N52" s="27">
        <f t="shared" si="22"/>
        <v>20.131638014342361</v>
      </c>
      <c r="O52" s="27">
        <f t="shared" si="22"/>
        <v>34.395817842441488</v>
      </c>
      <c r="P52" s="27">
        <f t="shared" si="22"/>
        <v>8.3597813904847484</v>
      </c>
      <c r="Q52" s="27">
        <f t="shared" si="22"/>
        <v>82.532650282942598</v>
      </c>
      <c r="R52" s="27">
        <f t="shared" si="22"/>
        <v>48.704863716520009</v>
      </c>
      <c r="S52" s="27">
        <f t="shared" si="22"/>
        <v>6.8203249986983803</v>
      </c>
      <c r="T52" s="27">
        <f t="shared" si="22"/>
        <v>37.523448160886623</v>
      </c>
      <c r="U52" s="27">
        <f t="shared" si="22"/>
        <v>0.78798561061745365</v>
      </c>
      <c r="V52" s="27">
        <f t="shared" si="22"/>
        <v>44.35533733159442</v>
      </c>
      <c r="W52" s="27">
        <f t="shared" si="22"/>
        <v>46.168005100799967</v>
      </c>
      <c r="X52" s="27">
        <f t="shared" si="22"/>
        <v>53.069908801140024</v>
      </c>
      <c r="Y52" s="27">
        <f t="shared" ref="Y52:Z52" si="23">SUM(Y53:Y54)</f>
        <v>31.312851939547443</v>
      </c>
      <c r="Z52" s="27">
        <f t="shared" si="23"/>
        <v>51.217146791775761</v>
      </c>
    </row>
    <row r="53" spans="1:26" ht="11.25" customHeight="1" x14ac:dyDescent="0.2">
      <c r="A53" s="29" t="s">
        <v>116</v>
      </c>
      <c r="B53" s="7" t="s">
        <v>117</v>
      </c>
      <c r="C53" s="8">
        <v>0.8581715999999997</v>
      </c>
      <c r="D53" s="8">
        <v>0.8581715999999997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0.85817159999999981</v>
      </c>
      <c r="M53" s="8">
        <v>0.85817159999999937</v>
      </c>
      <c r="N53" s="8">
        <v>1.7158283999999993</v>
      </c>
      <c r="O53" s="8">
        <v>17.3029428</v>
      </c>
      <c r="P53" s="8">
        <v>1.8589427999999999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1.8589427999999986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19.502809953551306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16.73588102128355</v>
      </c>
      <c r="L54" s="45">
        <v>27.253801349064929</v>
      </c>
      <c r="M54" s="45">
        <v>29.211414826225919</v>
      </c>
      <c r="N54" s="45">
        <v>18.415809614342361</v>
      </c>
      <c r="O54" s="45">
        <v>17.092875042441491</v>
      </c>
      <c r="P54" s="45">
        <v>6.500838590484749</v>
      </c>
      <c r="Q54" s="45">
        <v>82.532650282942598</v>
      </c>
      <c r="R54" s="45">
        <v>48.704863716520009</v>
      </c>
      <c r="S54" s="45">
        <v>6.8203249986983803</v>
      </c>
      <c r="T54" s="45">
        <v>37.523448160886623</v>
      </c>
      <c r="U54" s="45">
        <v>0.78798561061745365</v>
      </c>
      <c r="V54" s="45">
        <v>44.35533733159442</v>
      </c>
      <c r="W54" s="45">
        <v>46.168005100799967</v>
      </c>
      <c r="X54" s="45">
        <v>53.069908801140024</v>
      </c>
      <c r="Y54" s="45">
        <v>31.312851939547443</v>
      </c>
      <c r="Z54" s="45">
        <v>49.35820399177576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51.613146535042418</v>
      </c>
      <c r="E61" s="49">
        <f t="shared" si="24"/>
        <v>21.7826652524083</v>
      </c>
      <c r="F61" s="49">
        <f t="shared" si="24"/>
        <v>19.7459176028411</v>
      </c>
      <c r="G61" s="49">
        <f t="shared" si="24"/>
        <v>23.25946998852222</v>
      </c>
      <c r="H61" s="49">
        <f t="shared" si="24"/>
        <v>5.2387003401827075</v>
      </c>
      <c r="I61" s="49">
        <f t="shared" si="24"/>
        <v>13.18784414612098</v>
      </c>
      <c r="J61" s="49">
        <f t="shared" si="24"/>
        <v>7.3376648572351693</v>
      </c>
      <c r="K61" s="49">
        <f t="shared" si="24"/>
        <v>37.333949628081406</v>
      </c>
      <c r="L61" s="49">
        <f t="shared" si="24"/>
        <v>55.173649935513183</v>
      </c>
      <c r="M61" s="49">
        <f t="shared" si="24"/>
        <v>49.429984283307874</v>
      </c>
      <c r="N61" s="49">
        <f t="shared" si="24"/>
        <v>36.903512009703498</v>
      </c>
      <c r="O61" s="49">
        <f t="shared" si="24"/>
        <v>49.017222973424111</v>
      </c>
      <c r="P61" s="49">
        <f t="shared" si="24"/>
        <v>34.268101993054614</v>
      </c>
      <c r="Q61" s="49">
        <f t="shared" si="24"/>
        <v>19.104296603752143</v>
      </c>
      <c r="R61" s="49">
        <f t="shared" si="24"/>
        <v>36.715679174655818</v>
      </c>
      <c r="S61" s="49">
        <f t="shared" si="24"/>
        <v>37.58204658307703</v>
      </c>
      <c r="T61" s="49">
        <f t="shared" si="24"/>
        <v>78.174409861119699</v>
      </c>
      <c r="U61" s="49">
        <f t="shared" si="24"/>
        <v>130.96151350439621</v>
      </c>
      <c r="V61" s="49">
        <f t="shared" si="24"/>
        <v>91.505976797935162</v>
      </c>
      <c r="W61" s="49">
        <f t="shared" si="24"/>
        <v>102.46197175109268</v>
      </c>
      <c r="X61" s="49">
        <f t="shared" si="24"/>
        <v>108.99369512309238</v>
      </c>
      <c r="Y61" s="49">
        <f t="shared" ref="Y61:Z61" si="25">SUM(Y62:Y72)</f>
        <v>85.543606025294793</v>
      </c>
      <c r="Z61" s="49">
        <f t="shared" si="25"/>
        <v>88.375746313393307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19.487865599999999</v>
      </c>
      <c r="E62" s="52">
        <v>16.911820799999997</v>
      </c>
      <c r="F62" s="52">
        <v>16.352179200000002</v>
      </c>
      <c r="G62" s="52">
        <v>14.336179199999997</v>
      </c>
      <c r="H62" s="52">
        <v>4.032</v>
      </c>
      <c r="I62" s="52">
        <v>3.9199104000000005</v>
      </c>
      <c r="J62" s="52">
        <v>3.4719551999999996</v>
      </c>
      <c r="K62" s="52">
        <v>11.200089599999997</v>
      </c>
      <c r="L62" s="52">
        <v>6.4959551999999992</v>
      </c>
      <c r="M62" s="52">
        <v>5.1520895999999956</v>
      </c>
      <c r="N62" s="52">
        <v>7.3918655999999983</v>
      </c>
      <c r="O62" s="52">
        <v>13.104000000000001</v>
      </c>
      <c r="P62" s="52">
        <v>12.879820799999999</v>
      </c>
      <c r="Q62" s="52">
        <v>12.768134400000003</v>
      </c>
      <c r="R62" s="52">
        <v>11.200089599999998</v>
      </c>
      <c r="S62" s="52">
        <v>12.320179200000011</v>
      </c>
      <c r="T62" s="52">
        <v>12.879820799999985</v>
      </c>
      <c r="U62" s="52">
        <v>107.07217919999994</v>
      </c>
      <c r="V62" s="52">
        <v>23.967820799999974</v>
      </c>
      <c r="W62" s="52">
        <v>40.20791039999996</v>
      </c>
      <c r="X62" s="52">
        <v>7.2801792000000036</v>
      </c>
      <c r="Y62" s="52">
        <v>30.912134399999967</v>
      </c>
      <c r="Z62" s="52">
        <v>8.8478207999999885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10.125320935042417</v>
      </c>
      <c r="E64" s="52">
        <v>4.8708444524083037</v>
      </c>
      <c r="F64" s="52">
        <v>3.3937384028410973</v>
      </c>
      <c r="G64" s="52">
        <v>8.9232907885222232</v>
      </c>
      <c r="H64" s="52">
        <v>1.2067003401827074</v>
      </c>
      <c r="I64" s="52">
        <v>9.2679337461209794</v>
      </c>
      <c r="J64" s="52">
        <v>3.8657096572351697</v>
      </c>
      <c r="K64" s="52">
        <v>5.5339400280814086</v>
      </c>
      <c r="L64" s="52">
        <v>15.677574735513174</v>
      </c>
      <c r="M64" s="52">
        <v>9.0778146833078974</v>
      </c>
      <c r="N64" s="52">
        <v>15.611686409703506</v>
      </c>
      <c r="O64" s="52">
        <v>23.313222973424104</v>
      </c>
      <c r="P64" s="52">
        <v>6.4882411930546242</v>
      </c>
      <c r="Q64" s="52">
        <v>6.3361622037521412</v>
      </c>
      <c r="R64" s="52">
        <v>25.51558957465582</v>
      </c>
      <c r="S64" s="52">
        <v>17.362027383077013</v>
      </c>
      <c r="T64" s="52">
        <v>16.394709061119819</v>
      </c>
      <c r="U64" s="52">
        <v>15.689254304396277</v>
      </c>
      <c r="V64" s="52">
        <v>12.838315997935227</v>
      </c>
      <c r="W64" s="52">
        <v>12.454181351092771</v>
      </c>
      <c r="X64" s="52">
        <v>12.213555923092349</v>
      </c>
      <c r="Y64" s="52">
        <v>11.531551625294885</v>
      </c>
      <c r="Z64" s="52">
        <v>13.227805513393347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21.999959999999998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20.599920000000001</v>
      </c>
      <c r="L65" s="52">
        <v>33.00012000000001</v>
      </c>
      <c r="M65" s="52">
        <v>35.200079999999978</v>
      </c>
      <c r="N65" s="52">
        <v>13.899959999999995</v>
      </c>
      <c r="O65" s="52">
        <v>12.600000000000005</v>
      </c>
      <c r="P65" s="52">
        <v>14.900039999999994</v>
      </c>
      <c r="Q65" s="52">
        <v>0</v>
      </c>
      <c r="R65" s="52">
        <v>0</v>
      </c>
      <c r="S65" s="52">
        <v>7.8998400000000029</v>
      </c>
      <c r="T65" s="52">
        <v>48.899879999999904</v>
      </c>
      <c r="U65" s="52">
        <v>8.2000799999999963</v>
      </c>
      <c r="V65" s="52">
        <v>54.699839999999959</v>
      </c>
      <c r="W65" s="52">
        <v>49.799879999999945</v>
      </c>
      <c r="X65" s="52">
        <v>89.49996000000003</v>
      </c>
      <c r="Y65" s="52">
        <v>43.099919999999933</v>
      </c>
      <c r="Z65" s="52">
        <v>66.300119999999964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3.4061961755113369E-2</v>
      </c>
      <c r="D2" s="21">
        <f t="shared" ref="D2:X2" si="0">SUM(D3,D17,D22,D25,D26,D51,D52)</f>
        <v>5.4341374022130629E-2</v>
      </c>
      <c r="E2" s="21">
        <f t="shared" si="0"/>
        <v>4.8841644665710587E-2</v>
      </c>
      <c r="F2" s="21">
        <f t="shared" si="0"/>
        <v>1.8945984402250562E-2</v>
      </c>
      <c r="G2" s="21">
        <f t="shared" si="0"/>
        <v>5.4681554979539651E-2</v>
      </c>
      <c r="H2" s="21">
        <f t="shared" si="0"/>
        <v>8.220601402594227E-2</v>
      </c>
      <c r="I2" s="21">
        <f t="shared" si="0"/>
        <v>9.8743190135473516E-2</v>
      </c>
      <c r="J2" s="21">
        <f t="shared" si="0"/>
        <v>0.10768588103077124</v>
      </c>
      <c r="K2" s="21">
        <f t="shared" si="0"/>
        <v>0.11674507153000362</v>
      </c>
      <c r="L2" s="21">
        <f t="shared" si="0"/>
        <v>0.11637686721431825</v>
      </c>
      <c r="M2" s="21">
        <f t="shared" si="0"/>
        <v>0.13000228674400435</v>
      </c>
      <c r="N2" s="21">
        <f t="shared" si="0"/>
        <v>0.13836382620475754</v>
      </c>
      <c r="O2" s="21">
        <f t="shared" si="0"/>
        <v>0.16075578768488283</v>
      </c>
      <c r="P2" s="21">
        <f t="shared" si="0"/>
        <v>0.2004586391404681</v>
      </c>
      <c r="Q2" s="21">
        <f t="shared" si="0"/>
        <v>0.26339921516709186</v>
      </c>
      <c r="R2" s="21">
        <f t="shared" si="0"/>
        <v>0.35571270525908394</v>
      </c>
      <c r="S2" s="21">
        <f t="shared" si="0"/>
        <v>0.45639071987728974</v>
      </c>
      <c r="T2" s="21">
        <f t="shared" si="0"/>
        <v>0.5480703343793274</v>
      </c>
      <c r="U2" s="21">
        <f t="shared" si="0"/>
        <v>0.62625832985630858</v>
      </c>
      <c r="V2" s="21">
        <f t="shared" si="0"/>
        <v>0.69294897414443457</v>
      </c>
      <c r="W2" s="21">
        <f t="shared" si="0"/>
        <v>0.74689276444960695</v>
      </c>
      <c r="X2" s="21">
        <f t="shared" si="0"/>
        <v>0.79597987567401884</v>
      </c>
      <c r="Y2" s="21">
        <f t="shared" ref="Y2:Z2" si="1">SUM(Y3,Y17,Y22,Y25,Y26,Y51,Y52)</f>
        <v>0.87211430016375147</v>
      </c>
      <c r="Z2" s="21">
        <f t="shared" si="1"/>
        <v>0.85321594385935795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3.4061961755113369E-2</v>
      </c>
      <c r="D51" s="27">
        <v>5.4341374022130629E-2</v>
      </c>
      <c r="E51" s="27">
        <v>4.8841644665710587E-2</v>
      </c>
      <c r="F51" s="27">
        <v>1.8945984402250562E-2</v>
      </c>
      <c r="G51" s="27">
        <v>5.4681554979539651E-2</v>
      </c>
      <c r="H51" s="27">
        <v>8.220601402594227E-2</v>
      </c>
      <c r="I51" s="27">
        <v>9.8743190135473516E-2</v>
      </c>
      <c r="J51" s="27">
        <v>0.10768588103077124</v>
      </c>
      <c r="K51" s="27">
        <v>0.11674507153000362</v>
      </c>
      <c r="L51" s="27">
        <v>0.11637686721431825</v>
      </c>
      <c r="M51" s="27">
        <v>0.13000228674400435</v>
      </c>
      <c r="N51" s="27">
        <v>0.13836382620475754</v>
      </c>
      <c r="O51" s="27">
        <v>0.16075578768488283</v>
      </c>
      <c r="P51" s="27">
        <v>0.2004586391404681</v>
      </c>
      <c r="Q51" s="27">
        <v>0.26339921516709186</v>
      </c>
      <c r="R51" s="27">
        <v>0.35571270525908394</v>
      </c>
      <c r="S51" s="27">
        <v>0.45639071987728974</v>
      </c>
      <c r="T51" s="27">
        <v>0.5480703343793274</v>
      </c>
      <c r="U51" s="27">
        <v>0.62625832985630858</v>
      </c>
      <c r="V51" s="27">
        <v>0.69294897414443457</v>
      </c>
      <c r="W51" s="27">
        <v>0.74689276444960695</v>
      </c>
      <c r="X51" s="27">
        <v>0.79597987567401884</v>
      </c>
      <c r="Y51" s="27">
        <v>0.87211430016375147</v>
      </c>
      <c r="Z51" s="27">
        <v>0.85321594385935795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3.8128524487073592E-4</v>
      </c>
      <c r="E61" s="49">
        <f t="shared" si="22"/>
        <v>2.6569717755131828E-4</v>
      </c>
      <c r="F61" s="49">
        <f t="shared" si="22"/>
        <v>6.7398573689206337E-5</v>
      </c>
      <c r="G61" s="49">
        <f t="shared" si="22"/>
        <v>7.8023245941925563E-4</v>
      </c>
      <c r="H61" s="49">
        <f t="shared" si="22"/>
        <v>5.0929802301144648E-5</v>
      </c>
      <c r="I61" s="49">
        <f t="shared" si="22"/>
        <v>4.2397137153720501E-4</v>
      </c>
      <c r="J61" s="49">
        <f t="shared" si="22"/>
        <v>2.1138879737832625E-4</v>
      </c>
      <c r="K61" s="49">
        <f t="shared" si="22"/>
        <v>3.3481964677205316E-4</v>
      </c>
      <c r="L61" s="49">
        <f t="shared" si="22"/>
        <v>1.5866986312038137E-3</v>
      </c>
      <c r="M61" s="49">
        <f t="shared" si="22"/>
        <v>6.6322167590010116E-4</v>
      </c>
      <c r="N61" s="49">
        <f t="shared" si="22"/>
        <v>3.3084017796724935E-3</v>
      </c>
      <c r="O61" s="49">
        <f t="shared" si="22"/>
        <v>2.9060689411429682E-3</v>
      </c>
      <c r="P61" s="49">
        <f t="shared" si="22"/>
        <v>8.3906982153602596E-4</v>
      </c>
      <c r="Q61" s="49">
        <f t="shared" si="22"/>
        <v>1.8862688554936947E-3</v>
      </c>
      <c r="R61" s="49">
        <f t="shared" si="22"/>
        <v>9.5719372345573761E-3</v>
      </c>
      <c r="S61" s="49">
        <f t="shared" si="22"/>
        <v>8.2230285847893995E-3</v>
      </c>
      <c r="T61" s="49">
        <f t="shared" si="22"/>
        <v>8.3382575601236367E-3</v>
      </c>
      <c r="U61" s="49">
        <f t="shared" si="22"/>
        <v>1.0647521928213942E-2</v>
      </c>
      <c r="V61" s="49">
        <f t="shared" si="22"/>
        <v>1.1905913110699244E-2</v>
      </c>
      <c r="W61" s="49">
        <f t="shared" si="22"/>
        <v>1.3621675253902111E-2</v>
      </c>
      <c r="X61" s="49">
        <f t="shared" si="22"/>
        <v>9.3025835112170076E-3</v>
      </c>
      <c r="Y61" s="49">
        <f t="shared" ref="Y61:Z61" si="23">SUM(Y62:Y72)</f>
        <v>1.0373713975588355E-2</v>
      </c>
      <c r="Z61" s="49">
        <f t="shared" si="23"/>
        <v>1.4525510478530948E-2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3.8128524487073592E-4</v>
      </c>
      <c r="E64" s="52">
        <v>2.6569717755131828E-4</v>
      </c>
      <c r="F64" s="52">
        <v>6.7398573689206337E-5</v>
      </c>
      <c r="G64" s="52">
        <v>7.8023245941925563E-4</v>
      </c>
      <c r="H64" s="52">
        <v>5.0929802301144648E-5</v>
      </c>
      <c r="I64" s="52">
        <v>4.2397137153720501E-4</v>
      </c>
      <c r="J64" s="52">
        <v>2.1138879737832625E-4</v>
      </c>
      <c r="K64" s="52">
        <v>3.3481964677205316E-4</v>
      </c>
      <c r="L64" s="52">
        <v>1.5866986312038137E-3</v>
      </c>
      <c r="M64" s="52">
        <v>6.6322167590010116E-4</v>
      </c>
      <c r="N64" s="52">
        <v>3.3084017796724935E-3</v>
      </c>
      <c r="O64" s="52">
        <v>2.9060689411429682E-3</v>
      </c>
      <c r="P64" s="52">
        <v>8.3906982153602596E-4</v>
      </c>
      <c r="Q64" s="52">
        <v>1.8862688554936947E-3</v>
      </c>
      <c r="R64" s="52">
        <v>9.5719372345573761E-3</v>
      </c>
      <c r="S64" s="52">
        <v>8.2230285847893995E-3</v>
      </c>
      <c r="T64" s="52">
        <v>8.3382575601236367E-3</v>
      </c>
      <c r="U64" s="52">
        <v>1.0647521928213942E-2</v>
      </c>
      <c r="V64" s="52">
        <v>1.1905913110699244E-2</v>
      </c>
      <c r="W64" s="52">
        <v>1.3621675253902111E-2</v>
      </c>
      <c r="X64" s="52">
        <v>9.3025835112170076E-3</v>
      </c>
      <c r="Y64" s="52">
        <v>1.0373713975588355E-2</v>
      </c>
      <c r="Z64" s="52">
        <v>1.4525510478530948E-2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45.132404382773522</v>
      </c>
      <c r="D2" s="21">
        <f t="shared" ref="D2:X2" si="0">SUM(D3,D17,D22,D25,D26,D51,D52)</f>
        <v>64.558748737923253</v>
      </c>
      <c r="E2" s="21">
        <f t="shared" si="0"/>
        <v>73.710890556482752</v>
      </c>
      <c r="F2" s="21">
        <f t="shared" si="0"/>
        <v>65.881382451780738</v>
      </c>
      <c r="G2" s="21">
        <f t="shared" si="0"/>
        <v>69.679855871391595</v>
      </c>
      <c r="H2" s="21">
        <f t="shared" si="0"/>
        <v>64.539594924710244</v>
      </c>
      <c r="I2" s="21">
        <f t="shared" si="0"/>
        <v>78.339733677076325</v>
      </c>
      <c r="J2" s="21">
        <f t="shared" si="0"/>
        <v>103.8986656509413</v>
      </c>
      <c r="K2" s="21">
        <f t="shared" si="0"/>
        <v>113.40924782240626</v>
      </c>
      <c r="L2" s="21">
        <f t="shared" si="0"/>
        <v>117.71720824864593</v>
      </c>
      <c r="M2" s="21">
        <f t="shared" si="0"/>
        <v>123.76753309739615</v>
      </c>
      <c r="N2" s="21">
        <f t="shared" si="0"/>
        <v>124.7524975138605</v>
      </c>
      <c r="O2" s="21">
        <f t="shared" si="0"/>
        <v>150.18800518889307</v>
      </c>
      <c r="P2" s="21">
        <f t="shared" si="0"/>
        <v>165.57019230565419</v>
      </c>
      <c r="Q2" s="21">
        <f t="shared" si="0"/>
        <v>171.45762592050505</v>
      </c>
      <c r="R2" s="21">
        <f t="shared" si="0"/>
        <v>176.42334248427073</v>
      </c>
      <c r="S2" s="21">
        <f t="shared" si="0"/>
        <v>153.0622474119989</v>
      </c>
      <c r="T2" s="21">
        <f t="shared" si="0"/>
        <v>146.65173669850032</v>
      </c>
      <c r="U2" s="21">
        <f t="shared" si="0"/>
        <v>128.23435848714823</v>
      </c>
      <c r="V2" s="21">
        <f t="shared" si="0"/>
        <v>125.74591893779885</v>
      </c>
      <c r="W2" s="21">
        <f t="shared" si="0"/>
        <v>71.451896768937615</v>
      </c>
      <c r="X2" s="21">
        <f t="shared" si="0"/>
        <v>115.89837092255436</v>
      </c>
      <c r="Y2" s="21">
        <f t="shared" ref="Y2:Z2" si="1">SUM(Y3,Y17,Y22,Y25,Y26,Y51,Y52)</f>
        <v>110.14821579877471</v>
      </c>
      <c r="Z2" s="21">
        <f t="shared" si="1"/>
        <v>103.64172720888922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30.845618348844084</v>
      </c>
      <c r="D3" s="24">
        <f t="shared" ref="D3:W3" si="3">SUM(D4,D8,D11)</f>
        <v>25.096139889529962</v>
      </c>
      <c r="E3" s="24">
        <f t="shared" si="3"/>
        <v>24.213557091838666</v>
      </c>
      <c r="F3" s="24">
        <f t="shared" si="3"/>
        <v>15.134964733805379</v>
      </c>
      <c r="G3" s="24">
        <f t="shared" si="3"/>
        <v>12.801803904588859</v>
      </c>
      <c r="H3" s="24">
        <f t="shared" si="3"/>
        <v>5.3707541783950452</v>
      </c>
      <c r="I3" s="24">
        <f t="shared" si="3"/>
        <v>14.664868513768015</v>
      </c>
      <c r="J3" s="24">
        <f t="shared" si="3"/>
        <v>29.957153790895511</v>
      </c>
      <c r="K3" s="24">
        <f t="shared" si="3"/>
        <v>36.991547568756637</v>
      </c>
      <c r="L3" s="24">
        <f t="shared" si="3"/>
        <v>42.498702217756623</v>
      </c>
      <c r="M3" s="24">
        <f t="shared" si="3"/>
        <v>40.176997840275327</v>
      </c>
      <c r="N3" s="24">
        <f t="shared" si="3"/>
        <v>41.954834067400377</v>
      </c>
      <c r="O3" s="24">
        <f t="shared" si="3"/>
        <v>41.725544071185105</v>
      </c>
      <c r="P3" s="24">
        <f t="shared" si="3"/>
        <v>42.080501026113723</v>
      </c>
      <c r="Q3" s="24">
        <f t="shared" si="3"/>
        <v>43.680267982992262</v>
      </c>
      <c r="R3" s="24">
        <f t="shared" si="3"/>
        <v>48.63418926531331</v>
      </c>
      <c r="S3" s="24">
        <f t="shared" si="3"/>
        <v>24.662288558967887</v>
      </c>
      <c r="T3" s="24">
        <f t="shared" si="3"/>
        <v>29.740743114866916</v>
      </c>
      <c r="U3" s="24">
        <f t="shared" si="3"/>
        <v>31.632976718766137</v>
      </c>
      <c r="V3" s="24">
        <f t="shared" si="3"/>
        <v>44.303536480513486</v>
      </c>
      <c r="W3" s="24">
        <f t="shared" si="3"/>
        <v>17.289865020368296</v>
      </c>
      <c r="X3" s="24">
        <f t="shared" ref="X3:Z3" si="4">SUM(X4,X8,X11)</f>
        <v>23.190532474120932</v>
      </c>
      <c r="Y3" s="24">
        <f t="shared" si="4"/>
        <v>14.194825890602083</v>
      </c>
      <c r="Z3" s="24">
        <f t="shared" si="4"/>
        <v>10.498255827211029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4.5733774348833327</v>
      </c>
      <c r="D4" s="19">
        <f t="shared" ref="D4:W4" si="6">SUM(D5:D7)</f>
        <v>14.665831871801981</v>
      </c>
      <c r="E4" s="19">
        <f t="shared" si="6"/>
        <v>0.57205226528964226</v>
      </c>
      <c r="F4" s="19">
        <f t="shared" si="6"/>
        <v>0</v>
      </c>
      <c r="G4" s="19">
        <f t="shared" si="6"/>
        <v>1.8790577089239948</v>
      </c>
      <c r="H4" s="19">
        <f t="shared" si="6"/>
        <v>0</v>
      </c>
      <c r="I4" s="19">
        <f t="shared" si="6"/>
        <v>5.8756988437890971</v>
      </c>
      <c r="J4" s="19">
        <f t="shared" si="6"/>
        <v>21.878411301356991</v>
      </c>
      <c r="K4" s="19">
        <f t="shared" si="6"/>
        <v>30.229628480578047</v>
      </c>
      <c r="L4" s="19">
        <f t="shared" si="6"/>
        <v>32.202910106844342</v>
      </c>
      <c r="M4" s="19">
        <f t="shared" si="6"/>
        <v>37.433092365083105</v>
      </c>
      <c r="N4" s="19">
        <f t="shared" si="6"/>
        <v>25.556575587369476</v>
      </c>
      <c r="O4" s="19">
        <f t="shared" si="6"/>
        <v>35.979511712783392</v>
      </c>
      <c r="P4" s="19">
        <f t="shared" si="6"/>
        <v>39.108709185703212</v>
      </c>
      <c r="Q4" s="19">
        <f t="shared" si="6"/>
        <v>35.19645571807245</v>
      </c>
      <c r="R4" s="19">
        <f t="shared" si="6"/>
        <v>24.693257102797659</v>
      </c>
      <c r="S4" s="19">
        <f t="shared" si="6"/>
        <v>13.338886308694718</v>
      </c>
      <c r="T4" s="19">
        <f t="shared" si="6"/>
        <v>18.745347722092944</v>
      </c>
      <c r="U4" s="19">
        <f t="shared" si="6"/>
        <v>24.522681011049499</v>
      </c>
      <c r="V4" s="19">
        <f t="shared" si="6"/>
        <v>22.841361628187787</v>
      </c>
      <c r="W4" s="19">
        <f t="shared" si="6"/>
        <v>2.8340086652128123</v>
      </c>
      <c r="X4" s="19">
        <f t="shared" ref="X4:Z4" si="7">SUM(X5:X7)</f>
        <v>17.436960385703685</v>
      </c>
      <c r="Y4" s="19">
        <f t="shared" si="7"/>
        <v>1.931726294573489</v>
      </c>
      <c r="Z4" s="19">
        <f t="shared" si="7"/>
        <v>6.63037011596266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4.5733774348833327</v>
      </c>
      <c r="D7" s="8">
        <v>14.665831871801981</v>
      </c>
      <c r="E7" s="8">
        <v>0.57205226528964226</v>
      </c>
      <c r="F7" s="8">
        <v>0</v>
      </c>
      <c r="G7" s="8">
        <v>1.8790577089239948</v>
      </c>
      <c r="H7" s="8">
        <v>0</v>
      </c>
      <c r="I7" s="8">
        <v>5.8756988437890971</v>
      </c>
      <c r="J7" s="8">
        <v>21.878411301356991</v>
      </c>
      <c r="K7" s="8">
        <v>30.229628480578047</v>
      </c>
      <c r="L7" s="8">
        <v>32.202910106844342</v>
      </c>
      <c r="M7" s="8">
        <v>37.433092365083105</v>
      </c>
      <c r="N7" s="8">
        <v>25.556575587369476</v>
      </c>
      <c r="O7" s="8">
        <v>35.979511712783392</v>
      </c>
      <c r="P7" s="8">
        <v>39.108709185703212</v>
      </c>
      <c r="Q7" s="8">
        <v>35.19645571807245</v>
      </c>
      <c r="R7" s="8">
        <v>24.693257102797659</v>
      </c>
      <c r="S7" s="8">
        <v>13.338886308694718</v>
      </c>
      <c r="T7" s="8">
        <v>18.745347722092944</v>
      </c>
      <c r="U7" s="8">
        <v>24.522681011049499</v>
      </c>
      <c r="V7" s="8">
        <v>22.841361628187787</v>
      </c>
      <c r="W7" s="8">
        <v>2.8340086652128123</v>
      </c>
      <c r="X7" s="8">
        <v>17.436960385703685</v>
      </c>
      <c r="Y7" s="8">
        <v>1.931726294573489</v>
      </c>
      <c r="Z7" s="8">
        <v>6.63037011596266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15.837005113250719</v>
      </c>
      <c r="D8" s="19">
        <f t="shared" ref="D8:X8" si="9">SUM(D9:D10)</f>
        <v>2.0184730979971204</v>
      </c>
      <c r="E8" s="19">
        <f t="shared" si="9"/>
        <v>23.036141406523939</v>
      </c>
      <c r="F8" s="19">
        <f t="shared" si="9"/>
        <v>3.0800718407366321</v>
      </c>
      <c r="G8" s="19">
        <f t="shared" si="9"/>
        <v>7.0378618115837739</v>
      </c>
      <c r="H8" s="19">
        <f t="shared" si="9"/>
        <v>4.0660886214594356</v>
      </c>
      <c r="I8" s="19">
        <f t="shared" si="9"/>
        <v>6.7978886533665719</v>
      </c>
      <c r="J8" s="19">
        <f t="shared" si="9"/>
        <v>6.1287468455409835</v>
      </c>
      <c r="K8" s="19">
        <f t="shared" si="9"/>
        <v>5.374371680299979</v>
      </c>
      <c r="L8" s="19">
        <f t="shared" si="9"/>
        <v>1.3619703578587348</v>
      </c>
      <c r="M8" s="19">
        <f t="shared" si="9"/>
        <v>1.0616517415695401</v>
      </c>
      <c r="N8" s="19">
        <f t="shared" si="9"/>
        <v>0.29140299040317208</v>
      </c>
      <c r="O8" s="19">
        <f t="shared" si="9"/>
        <v>1.1630180194381659</v>
      </c>
      <c r="P8" s="19">
        <f t="shared" si="9"/>
        <v>0.96398761533368171</v>
      </c>
      <c r="Q8" s="19">
        <f t="shared" si="9"/>
        <v>6.0346108226150914</v>
      </c>
      <c r="R8" s="19">
        <f t="shared" si="9"/>
        <v>6.7793956494214793</v>
      </c>
      <c r="S8" s="19">
        <f t="shared" si="9"/>
        <v>6.7295951261463598</v>
      </c>
      <c r="T8" s="19">
        <f t="shared" si="9"/>
        <v>5.5462004216071303</v>
      </c>
      <c r="U8" s="19">
        <f t="shared" si="9"/>
        <v>1.8269727190526677</v>
      </c>
      <c r="V8" s="19">
        <f t="shared" si="9"/>
        <v>2.1659775267230654</v>
      </c>
      <c r="W8" s="19">
        <f t="shared" si="9"/>
        <v>0.75930391035345501</v>
      </c>
      <c r="X8" s="19">
        <f t="shared" si="9"/>
        <v>2.2149349086087904</v>
      </c>
      <c r="Y8" s="19">
        <f t="shared" ref="Y8:Z8" si="10">SUM(Y9:Y10)</f>
        <v>0.50013270126106957</v>
      </c>
      <c r="Z8" s="19">
        <f t="shared" si="10"/>
        <v>1.614025750955322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15.837005113250719</v>
      </c>
      <c r="D10" s="8">
        <v>2.0184730979971204</v>
      </c>
      <c r="E10" s="8">
        <v>23.036141406523939</v>
      </c>
      <c r="F10" s="8">
        <v>3.0800718407366321</v>
      </c>
      <c r="G10" s="8">
        <v>7.0378618115837739</v>
      </c>
      <c r="H10" s="8">
        <v>4.0660886214594356</v>
      </c>
      <c r="I10" s="8">
        <v>6.7978886533665719</v>
      </c>
      <c r="J10" s="8">
        <v>6.1287468455409835</v>
      </c>
      <c r="K10" s="8">
        <v>5.374371680299979</v>
      </c>
      <c r="L10" s="8">
        <v>1.3619703578587348</v>
      </c>
      <c r="M10" s="8">
        <v>1.0616517415695401</v>
      </c>
      <c r="N10" s="8">
        <v>0.29140299040317208</v>
      </c>
      <c r="O10" s="8">
        <v>1.1630180194381659</v>
      </c>
      <c r="P10" s="8">
        <v>0.96398761533368171</v>
      </c>
      <c r="Q10" s="8">
        <v>6.0346108226150914</v>
      </c>
      <c r="R10" s="8">
        <v>6.7793956494214793</v>
      </c>
      <c r="S10" s="8">
        <v>6.7295951261463598</v>
      </c>
      <c r="T10" s="8">
        <v>5.5462004216071303</v>
      </c>
      <c r="U10" s="8">
        <v>1.8269727190526677</v>
      </c>
      <c r="V10" s="8">
        <v>2.1659775267230654</v>
      </c>
      <c r="W10" s="8">
        <v>0.75930391035345501</v>
      </c>
      <c r="X10" s="8">
        <v>2.2149349086087904</v>
      </c>
      <c r="Y10" s="8">
        <v>0.50013270126106957</v>
      </c>
      <c r="Z10" s="8">
        <v>1.614025750955322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10.43523580071003</v>
      </c>
      <c r="D11" s="19">
        <f t="shared" ref="D11:X11" si="12">SUM(D12:D16)</f>
        <v>8.4118349197308611</v>
      </c>
      <c r="E11" s="19">
        <f t="shared" si="12"/>
        <v>0.60536342002508614</v>
      </c>
      <c r="F11" s="19">
        <f t="shared" si="12"/>
        <v>12.054892893068747</v>
      </c>
      <c r="G11" s="19">
        <f t="shared" si="12"/>
        <v>3.8848843840810909</v>
      </c>
      <c r="H11" s="19">
        <f t="shared" si="12"/>
        <v>1.3046655569356094</v>
      </c>
      <c r="I11" s="19">
        <f t="shared" si="12"/>
        <v>1.9912810166123456</v>
      </c>
      <c r="J11" s="19">
        <f t="shared" si="12"/>
        <v>1.949995643997537</v>
      </c>
      <c r="K11" s="19">
        <f t="shared" si="12"/>
        <v>1.3875474078786167</v>
      </c>
      <c r="L11" s="19">
        <f t="shared" si="12"/>
        <v>8.9338217530535449</v>
      </c>
      <c r="M11" s="19">
        <f t="shared" si="12"/>
        <v>1.6822537336226824</v>
      </c>
      <c r="N11" s="19">
        <f t="shared" si="12"/>
        <v>16.10685548962773</v>
      </c>
      <c r="O11" s="19">
        <f t="shared" si="12"/>
        <v>4.5830143389635456</v>
      </c>
      <c r="P11" s="19">
        <f t="shared" si="12"/>
        <v>2.0078042250768298</v>
      </c>
      <c r="Q11" s="19">
        <f t="shared" si="12"/>
        <v>2.4492014423047186</v>
      </c>
      <c r="R11" s="19">
        <f t="shared" si="12"/>
        <v>17.16153651309417</v>
      </c>
      <c r="S11" s="19">
        <f t="shared" si="12"/>
        <v>4.5938071241268066</v>
      </c>
      <c r="T11" s="19">
        <f t="shared" si="12"/>
        <v>5.4491949711668388</v>
      </c>
      <c r="U11" s="19">
        <f t="shared" si="12"/>
        <v>5.2833229886639677</v>
      </c>
      <c r="V11" s="19">
        <f t="shared" si="12"/>
        <v>19.296197325602634</v>
      </c>
      <c r="W11" s="19">
        <f t="shared" si="12"/>
        <v>13.69655244480203</v>
      </c>
      <c r="X11" s="19">
        <f t="shared" si="12"/>
        <v>3.5386371798084566</v>
      </c>
      <c r="Y11" s="19">
        <f t="shared" ref="Y11:Z11" si="13">SUM(Y12:Y16)</f>
        <v>11.762966894767525</v>
      </c>
      <c r="Z11" s="19">
        <f t="shared" si="13"/>
        <v>2.2538599602930467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1.3046655569356094</v>
      </c>
      <c r="I12" s="8">
        <v>1.1557841897447851</v>
      </c>
      <c r="J12" s="8">
        <v>0.61089188337325873</v>
      </c>
      <c r="K12" s="8">
        <v>1.0278841273139536</v>
      </c>
      <c r="L12" s="8">
        <v>0.47620232205796625</v>
      </c>
      <c r="M12" s="8">
        <v>0.81508504199236576</v>
      </c>
      <c r="N12" s="8">
        <v>0.97481331736187626</v>
      </c>
      <c r="O12" s="8">
        <v>3.1926821825131602</v>
      </c>
      <c r="P12" s="8">
        <v>2.0078042250768298</v>
      </c>
      <c r="Q12" s="8">
        <v>2.4492014423047186</v>
      </c>
      <c r="R12" s="8">
        <v>2.301532410282356</v>
      </c>
      <c r="S12" s="8">
        <v>2.295944181961012</v>
      </c>
      <c r="T12" s="8">
        <v>2.8066744354064008</v>
      </c>
      <c r="U12" s="8">
        <v>2.8386767660068015</v>
      </c>
      <c r="V12" s="8">
        <v>2.1674397190792698</v>
      </c>
      <c r="W12" s="8">
        <v>1.6119707005344279</v>
      </c>
      <c r="X12" s="8">
        <v>1.5251186451991452</v>
      </c>
      <c r="Y12" s="8">
        <v>0.86196325816815134</v>
      </c>
      <c r="Z12" s="8">
        <v>0.40980229957359665</v>
      </c>
    </row>
    <row r="13" spans="1:26" ht="11.25" customHeight="1" x14ac:dyDescent="0.2">
      <c r="A13" s="28" t="s">
        <v>16</v>
      </c>
      <c r="B13" s="7" t="s">
        <v>17</v>
      </c>
      <c r="C13" s="8">
        <v>10.196680797180074</v>
      </c>
      <c r="D13" s="8">
        <v>8.4118349197308611</v>
      </c>
      <c r="E13" s="8">
        <v>0.60536342002508614</v>
      </c>
      <c r="F13" s="8">
        <v>12.054892893068747</v>
      </c>
      <c r="G13" s="8">
        <v>3.4401242166282087</v>
      </c>
      <c r="H13" s="8">
        <v>0</v>
      </c>
      <c r="I13" s="8">
        <v>0.83549682686756033</v>
      </c>
      <c r="J13" s="8">
        <v>1.3391037606242782</v>
      </c>
      <c r="K13" s="8">
        <v>0.35966328056466323</v>
      </c>
      <c r="L13" s="8">
        <v>8.4576194309955781</v>
      </c>
      <c r="M13" s="8">
        <v>0.86716869163031651</v>
      </c>
      <c r="N13" s="8">
        <v>15.132042172265855</v>
      </c>
      <c r="O13" s="8">
        <v>1.3903321564503854</v>
      </c>
      <c r="P13" s="8">
        <v>0</v>
      </c>
      <c r="Q13" s="8">
        <v>0</v>
      </c>
      <c r="R13" s="8">
        <v>14.860004102811814</v>
      </c>
      <c r="S13" s="8">
        <v>0</v>
      </c>
      <c r="T13" s="8">
        <v>0</v>
      </c>
      <c r="U13" s="8">
        <v>0.87162194059182341</v>
      </c>
      <c r="V13" s="8">
        <v>11.545804451269866</v>
      </c>
      <c r="W13" s="8">
        <v>11.097011346862455</v>
      </c>
      <c r="X13" s="8">
        <v>0</v>
      </c>
      <c r="Y13" s="8">
        <v>7.8630340676964838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0.23855500352995651</v>
      </c>
      <c r="D16" s="8">
        <v>0</v>
      </c>
      <c r="E16" s="8">
        <v>0</v>
      </c>
      <c r="F16" s="8">
        <v>0</v>
      </c>
      <c r="G16" s="8">
        <v>0.44476016745288216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2.2978629421657946</v>
      </c>
      <c r="T16" s="8">
        <v>2.642520535760438</v>
      </c>
      <c r="U16" s="8">
        <v>1.5730242820653428</v>
      </c>
      <c r="V16" s="8">
        <v>5.5829531552534979</v>
      </c>
      <c r="W16" s="8">
        <v>0.98757039740514707</v>
      </c>
      <c r="X16" s="8">
        <v>2.0135185346093114</v>
      </c>
      <c r="Y16" s="8">
        <v>3.03796956890289</v>
      </c>
      <c r="Z16" s="8">
        <v>1.8440576607194499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14.28678603392944</v>
      </c>
      <c r="D51" s="27">
        <v>39.462608848393288</v>
      </c>
      <c r="E51" s="27">
        <v>49.497333464644093</v>
      </c>
      <c r="F51" s="27">
        <v>50.746417717975355</v>
      </c>
      <c r="G51" s="27">
        <v>56.87805196680273</v>
      </c>
      <c r="H51" s="27">
        <v>59.168840746315205</v>
      </c>
      <c r="I51" s="27">
        <v>63.674865163308311</v>
      </c>
      <c r="J51" s="27">
        <v>73.941511860045779</v>
      </c>
      <c r="K51" s="27">
        <v>76.417700253649627</v>
      </c>
      <c r="L51" s="27">
        <v>75.218506030889301</v>
      </c>
      <c r="M51" s="27">
        <v>83.590535257120834</v>
      </c>
      <c r="N51" s="27">
        <v>82.79766344646012</v>
      </c>
      <c r="O51" s="27">
        <v>108.46246111770796</v>
      </c>
      <c r="P51" s="27">
        <v>123.48969127954045</v>
      </c>
      <c r="Q51" s="27">
        <v>127.77735793751278</v>
      </c>
      <c r="R51" s="27">
        <v>127.78915321895742</v>
      </c>
      <c r="S51" s="27">
        <v>128.39995885303099</v>
      </c>
      <c r="T51" s="27">
        <v>116.91099358363341</v>
      </c>
      <c r="U51" s="27">
        <v>96.601381768382097</v>
      </c>
      <c r="V51" s="27">
        <v>81.442382457285362</v>
      </c>
      <c r="W51" s="27">
        <v>54.162031748569319</v>
      </c>
      <c r="X51" s="27">
        <v>92.707838448433435</v>
      </c>
      <c r="Y51" s="27">
        <v>95.953389908172639</v>
      </c>
      <c r="Z51" s="27">
        <v>93.143471381678197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0.27688866446163074</v>
      </c>
      <c r="E61" s="49">
        <f t="shared" si="32"/>
        <v>0.26926410623320507</v>
      </c>
      <c r="F61" s="49">
        <f t="shared" si="32"/>
        <v>0.18052565131542719</v>
      </c>
      <c r="G61" s="49">
        <f t="shared" si="32"/>
        <v>0.81157352583773079</v>
      </c>
      <c r="H61" s="49">
        <f t="shared" si="32"/>
        <v>3.6657383249925846E-2</v>
      </c>
      <c r="I61" s="49">
        <f t="shared" si="32"/>
        <v>0.27339930863785189</v>
      </c>
      <c r="J61" s="49">
        <f t="shared" si="32"/>
        <v>0.14514815794620223</v>
      </c>
      <c r="K61" s="49">
        <f t="shared" si="32"/>
        <v>0.21916254854050896</v>
      </c>
      <c r="L61" s="49">
        <f t="shared" si="32"/>
        <v>1.025539726384076</v>
      </c>
      <c r="M61" s="49">
        <f t="shared" si="32"/>
        <v>0.42644676698481998</v>
      </c>
      <c r="N61" s="49">
        <f t="shared" si="32"/>
        <v>1.9797655544276505</v>
      </c>
      <c r="O61" s="49">
        <f t="shared" si="32"/>
        <v>1.9607343167759466</v>
      </c>
      <c r="P61" s="49">
        <f t="shared" si="32"/>
        <v>0.51689702009228644</v>
      </c>
      <c r="Q61" s="49">
        <f t="shared" si="32"/>
        <v>0.91504619921476837</v>
      </c>
      <c r="R61" s="49">
        <f t="shared" si="32"/>
        <v>3.4387013333644743</v>
      </c>
      <c r="S61" s="49">
        <f t="shared" si="32"/>
        <v>2.3134487314249954</v>
      </c>
      <c r="T61" s="49">
        <f t="shared" si="32"/>
        <v>1.7786658298414681</v>
      </c>
      <c r="U61" s="49">
        <f t="shared" si="32"/>
        <v>1.6423978438907361</v>
      </c>
      <c r="V61" s="49">
        <f t="shared" si="32"/>
        <v>1.3993035060943289</v>
      </c>
      <c r="W61" s="49">
        <f t="shared" si="32"/>
        <v>0.98779589612736873</v>
      </c>
      <c r="X61" s="49">
        <f t="shared" si="32"/>
        <v>1.0834726299841264</v>
      </c>
      <c r="Y61" s="49">
        <f t="shared" ref="Y61:Z61" si="33">SUM(Y62:Y72)</f>
        <v>1.1413561521793536</v>
      </c>
      <c r="Z61" s="49">
        <f t="shared" si="33"/>
        <v>1.5857140027663759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0.27688866446163074</v>
      </c>
      <c r="E64" s="52">
        <v>0.26926410623320507</v>
      </c>
      <c r="F64" s="52">
        <v>0.18052565131542719</v>
      </c>
      <c r="G64" s="52">
        <v>0.81157352583773079</v>
      </c>
      <c r="H64" s="52">
        <v>3.6657383249925846E-2</v>
      </c>
      <c r="I64" s="52">
        <v>0.27339930863785189</v>
      </c>
      <c r="J64" s="52">
        <v>0.14514815794620223</v>
      </c>
      <c r="K64" s="52">
        <v>0.21916254854050896</v>
      </c>
      <c r="L64" s="52">
        <v>1.025539726384076</v>
      </c>
      <c r="M64" s="52">
        <v>0.42644676698481998</v>
      </c>
      <c r="N64" s="52">
        <v>1.9797655544276505</v>
      </c>
      <c r="O64" s="52">
        <v>1.9607343167759466</v>
      </c>
      <c r="P64" s="52">
        <v>0.51689702009228644</v>
      </c>
      <c r="Q64" s="52">
        <v>0.91504619921476837</v>
      </c>
      <c r="R64" s="52">
        <v>3.4387013333644743</v>
      </c>
      <c r="S64" s="52">
        <v>2.3134487314249954</v>
      </c>
      <c r="T64" s="52">
        <v>1.7786658298414681</v>
      </c>
      <c r="U64" s="52">
        <v>1.6423978438907361</v>
      </c>
      <c r="V64" s="52">
        <v>1.3993035060943289</v>
      </c>
      <c r="W64" s="52">
        <v>0.98779589612736873</v>
      </c>
      <c r="X64" s="52">
        <v>1.0834726299841264</v>
      </c>
      <c r="Y64" s="52">
        <v>1.1413561521793536</v>
      </c>
      <c r="Z64" s="52">
        <v>1.5857140027663759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134.38728687246061</v>
      </c>
      <c r="D2" s="21">
        <f t="shared" ref="D2:X2" si="0">SUM(D3,D17,D22,D25,D26,D51,D52)</f>
        <v>159.079401181967</v>
      </c>
      <c r="E2" s="21">
        <f t="shared" si="0"/>
        <v>207.63968777568201</v>
      </c>
      <c r="F2" s="21">
        <f t="shared" si="0"/>
        <v>207.71329815826562</v>
      </c>
      <c r="G2" s="21">
        <f t="shared" si="0"/>
        <v>198.18709597155134</v>
      </c>
      <c r="H2" s="21">
        <f t="shared" si="0"/>
        <v>192.41227944246538</v>
      </c>
      <c r="I2" s="21">
        <f t="shared" si="0"/>
        <v>190.09146784441</v>
      </c>
      <c r="J2" s="21">
        <f t="shared" si="0"/>
        <v>149.45338312153731</v>
      </c>
      <c r="K2" s="21">
        <f t="shared" si="0"/>
        <v>131.93724018243475</v>
      </c>
      <c r="L2" s="21">
        <f t="shared" si="0"/>
        <v>149.37344196674627</v>
      </c>
      <c r="M2" s="21">
        <f t="shared" si="0"/>
        <v>169.09158626325487</v>
      </c>
      <c r="N2" s="21">
        <f t="shared" si="0"/>
        <v>107.99106675369978</v>
      </c>
      <c r="O2" s="21">
        <f t="shared" si="0"/>
        <v>146.8670351107514</v>
      </c>
      <c r="P2" s="21">
        <f t="shared" si="0"/>
        <v>168.40389828414729</v>
      </c>
      <c r="Q2" s="21">
        <f t="shared" si="0"/>
        <v>172.19579914071454</v>
      </c>
      <c r="R2" s="21">
        <f t="shared" si="0"/>
        <v>179.65415705377842</v>
      </c>
      <c r="S2" s="21">
        <f t="shared" si="0"/>
        <v>176.48625229569708</v>
      </c>
      <c r="T2" s="21">
        <f t="shared" si="0"/>
        <v>155.85715115598853</v>
      </c>
      <c r="U2" s="21">
        <f t="shared" si="0"/>
        <v>141.26796026004462</v>
      </c>
      <c r="V2" s="21">
        <f t="shared" si="0"/>
        <v>116.81153443740986</v>
      </c>
      <c r="W2" s="21">
        <f t="shared" si="0"/>
        <v>103.28426273854387</v>
      </c>
      <c r="X2" s="21">
        <f t="shared" si="0"/>
        <v>161.34461897246032</v>
      </c>
      <c r="Y2" s="21">
        <f t="shared" ref="Y2:Z2" si="1">SUM(Y3,Y17,Y22,Y25,Y26,Y51,Y52)</f>
        <v>161.73323375361761</v>
      </c>
      <c r="Z2" s="21">
        <f t="shared" si="1"/>
        <v>145.07314895989234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17.419310280000005</v>
      </c>
      <c r="D26" s="27">
        <f t="shared" si="16"/>
        <v>46.441499040000004</v>
      </c>
      <c r="E26" s="27">
        <f t="shared" si="16"/>
        <v>98.688526200000013</v>
      </c>
      <c r="F26" s="27">
        <f t="shared" si="16"/>
        <v>107.39625048000002</v>
      </c>
      <c r="G26" s="27">
        <f t="shared" si="16"/>
        <v>119.00662524000002</v>
      </c>
      <c r="H26" s="27">
        <f t="shared" si="16"/>
        <v>84.175500959999965</v>
      </c>
      <c r="I26" s="27">
        <f t="shared" si="16"/>
        <v>72.564899039999986</v>
      </c>
      <c r="J26" s="27">
        <f t="shared" si="16"/>
        <v>23.220749519999995</v>
      </c>
      <c r="K26" s="27">
        <f t="shared" si="16"/>
        <v>5.8053009599999994</v>
      </c>
      <c r="L26" s="27">
        <f t="shared" si="16"/>
        <v>29.026050479999999</v>
      </c>
      <c r="M26" s="27">
        <f t="shared" si="16"/>
        <v>52.246799999999972</v>
      </c>
      <c r="N26" s="27">
        <f t="shared" si="16"/>
        <v>5.8053009599999994</v>
      </c>
      <c r="O26" s="27">
        <f t="shared" si="16"/>
        <v>31.92870095999999</v>
      </c>
      <c r="P26" s="27">
        <f t="shared" si="16"/>
        <v>29.026050479999981</v>
      </c>
      <c r="Q26" s="27">
        <f t="shared" si="16"/>
        <v>26.123399999999975</v>
      </c>
      <c r="R26" s="27">
        <f t="shared" si="16"/>
        <v>20.31809904</v>
      </c>
      <c r="S26" s="27">
        <f t="shared" si="16"/>
        <v>17.415675720000007</v>
      </c>
      <c r="T26" s="27">
        <f t="shared" si="16"/>
        <v>8.707724279999999</v>
      </c>
      <c r="U26" s="27">
        <f t="shared" si="16"/>
        <v>11.610374760000001</v>
      </c>
      <c r="V26" s="27">
        <f t="shared" si="16"/>
        <v>8.707724279999999</v>
      </c>
      <c r="W26" s="27">
        <f t="shared" si="16"/>
        <v>5.805300960000003</v>
      </c>
      <c r="X26" s="27">
        <f t="shared" si="16"/>
        <v>5.805300960000003</v>
      </c>
      <c r="Y26" s="27">
        <f t="shared" ref="Y26:Z26" si="17">SUM(Y27,Y33)</f>
        <v>11.610374760000006</v>
      </c>
      <c r="Z26" s="27">
        <f t="shared" si="17"/>
        <v>5.8053009600000012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17.419310280000005</v>
      </c>
      <c r="D33" s="19">
        <f t="shared" si="20"/>
        <v>46.441499040000004</v>
      </c>
      <c r="E33" s="19">
        <f t="shared" si="20"/>
        <v>98.688526200000013</v>
      </c>
      <c r="F33" s="19">
        <f t="shared" si="20"/>
        <v>107.39625048000002</v>
      </c>
      <c r="G33" s="19">
        <f t="shared" si="20"/>
        <v>119.00662524000002</v>
      </c>
      <c r="H33" s="19">
        <f t="shared" si="20"/>
        <v>84.175500959999965</v>
      </c>
      <c r="I33" s="19">
        <f t="shared" si="20"/>
        <v>72.564899039999986</v>
      </c>
      <c r="J33" s="19">
        <f t="shared" si="20"/>
        <v>23.220749519999995</v>
      </c>
      <c r="K33" s="19">
        <f t="shared" si="20"/>
        <v>5.8053009599999994</v>
      </c>
      <c r="L33" s="19">
        <f t="shared" si="20"/>
        <v>29.026050479999999</v>
      </c>
      <c r="M33" s="19">
        <f t="shared" si="20"/>
        <v>52.246799999999972</v>
      </c>
      <c r="N33" s="19">
        <f t="shared" si="20"/>
        <v>5.8053009599999994</v>
      </c>
      <c r="O33" s="19">
        <f t="shared" si="20"/>
        <v>31.92870095999999</v>
      </c>
      <c r="P33" s="19">
        <f t="shared" si="20"/>
        <v>29.026050479999981</v>
      </c>
      <c r="Q33" s="19">
        <f t="shared" si="20"/>
        <v>26.123399999999975</v>
      </c>
      <c r="R33" s="19">
        <f t="shared" si="20"/>
        <v>20.31809904</v>
      </c>
      <c r="S33" s="19">
        <f t="shared" si="20"/>
        <v>17.415675720000007</v>
      </c>
      <c r="T33" s="19">
        <f t="shared" si="20"/>
        <v>8.707724279999999</v>
      </c>
      <c r="U33" s="19">
        <f t="shared" si="20"/>
        <v>11.610374760000001</v>
      </c>
      <c r="V33" s="19">
        <f t="shared" si="20"/>
        <v>8.707724279999999</v>
      </c>
      <c r="W33" s="19">
        <f t="shared" si="20"/>
        <v>5.805300960000003</v>
      </c>
      <c r="X33" s="19">
        <f t="shared" si="20"/>
        <v>5.805300960000003</v>
      </c>
      <c r="Y33" s="19">
        <f t="shared" ref="Y33:Z33" si="21">SUM(Y34:Y50)</f>
        <v>11.610374760000006</v>
      </c>
      <c r="Z33" s="19">
        <f t="shared" si="21"/>
        <v>5.8053009600000012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17.419310280000005</v>
      </c>
      <c r="D36" s="8">
        <v>46.441499040000004</v>
      </c>
      <c r="E36" s="8">
        <v>98.688526200000013</v>
      </c>
      <c r="F36" s="8">
        <v>107.39625048000002</v>
      </c>
      <c r="G36" s="8">
        <v>119.00662524000002</v>
      </c>
      <c r="H36" s="8">
        <v>84.175500959999965</v>
      </c>
      <c r="I36" s="8">
        <v>72.564899039999986</v>
      </c>
      <c r="J36" s="8">
        <v>23.220749519999995</v>
      </c>
      <c r="K36" s="8">
        <v>5.8053009599999994</v>
      </c>
      <c r="L36" s="8">
        <v>29.026050479999999</v>
      </c>
      <c r="M36" s="8">
        <v>52.246799999999972</v>
      </c>
      <c r="N36" s="8">
        <v>5.8053009599999994</v>
      </c>
      <c r="O36" s="8">
        <v>31.92870095999999</v>
      </c>
      <c r="P36" s="8">
        <v>29.026050479999981</v>
      </c>
      <c r="Q36" s="8">
        <v>26.123399999999975</v>
      </c>
      <c r="R36" s="8">
        <v>20.31809904</v>
      </c>
      <c r="S36" s="8">
        <v>17.415675720000007</v>
      </c>
      <c r="T36" s="8">
        <v>8.707724279999999</v>
      </c>
      <c r="U36" s="8">
        <v>11.610374760000001</v>
      </c>
      <c r="V36" s="8">
        <v>8.707724279999999</v>
      </c>
      <c r="W36" s="8">
        <v>5.805300960000003</v>
      </c>
      <c r="X36" s="8">
        <v>5.805300960000003</v>
      </c>
      <c r="Y36" s="8">
        <v>11.610374760000006</v>
      </c>
      <c r="Z36" s="8">
        <v>5.8053009600000012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116.9679765924606</v>
      </c>
      <c r="D51" s="27">
        <v>112.637902141967</v>
      </c>
      <c r="E51" s="27">
        <v>108.95116157568199</v>
      </c>
      <c r="F51" s="27">
        <v>100.3170476782656</v>
      </c>
      <c r="G51" s="27">
        <v>79.180470731551324</v>
      </c>
      <c r="H51" s="27">
        <v>108.2367784824654</v>
      </c>
      <c r="I51" s="27">
        <v>117.52656880441002</v>
      </c>
      <c r="J51" s="27">
        <v>126.23263360153733</v>
      </c>
      <c r="K51" s="27">
        <v>126.13193922243474</v>
      </c>
      <c r="L51" s="27">
        <v>120.34739148674626</v>
      </c>
      <c r="M51" s="27">
        <v>116.84478626325489</v>
      </c>
      <c r="N51" s="27">
        <v>102.18576579369979</v>
      </c>
      <c r="O51" s="27">
        <v>114.93833415075142</v>
      </c>
      <c r="P51" s="27">
        <v>139.37784780414731</v>
      </c>
      <c r="Q51" s="27">
        <v>146.07239914071457</v>
      </c>
      <c r="R51" s="27">
        <v>159.33605801377843</v>
      </c>
      <c r="S51" s="27">
        <v>159.07057657569709</v>
      </c>
      <c r="T51" s="27">
        <v>147.14942687598852</v>
      </c>
      <c r="U51" s="27">
        <v>129.6575855000446</v>
      </c>
      <c r="V51" s="27">
        <v>108.10381015740987</v>
      </c>
      <c r="W51" s="27">
        <v>97.478961778543876</v>
      </c>
      <c r="X51" s="27">
        <v>155.53931801246031</v>
      </c>
      <c r="Y51" s="27">
        <v>150.1228589936176</v>
      </c>
      <c r="Z51" s="27">
        <v>139.26784799989233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0.79032175525108284</v>
      </c>
      <c r="E61" s="49">
        <f t="shared" si="24"/>
        <v>0.59269126418094142</v>
      </c>
      <c r="F61" s="49">
        <f t="shared" si="24"/>
        <v>0.3568685472697874</v>
      </c>
      <c r="G61" s="49">
        <f t="shared" si="24"/>
        <v>1.1297991331806267</v>
      </c>
      <c r="H61" s="49">
        <f t="shared" si="24"/>
        <v>6.7056866765065906E-2</v>
      </c>
      <c r="I61" s="49">
        <f t="shared" si="24"/>
        <v>0.50462113386963303</v>
      </c>
      <c r="J61" s="49">
        <f t="shared" si="24"/>
        <v>0.24779631602125138</v>
      </c>
      <c r="K61" s="49">
        <f t="shared" si="24"/>
        <v>0.36174076373130792</v>
      </c>
      <c r="L61" s="49">
        <f t="shared" si="24"/>
        <v>1.6408333194715519</v>
      </c>
      <c r="M61" s="49">
        <f t="shared" si="24"/>
        <v>0.59609716803138491</v>
      </c>
      <c r="N61" s="49">
        <f t="shared" si="24"/>
        <v>2.44335227408917</v>
      </c>
      <c r="O61" s="49">
        <f t="shared" si="24"/>
        <v>2.0778021608588175</v>
      </c>
      <c r="P61" s="49">
        <f t="shared" si="24"/>
        <v>0.58340087703155574</v>
      </c>
      <c r="Q61" s="49">
        <f t="shared" si="24"/>
        <v>1.0460616481775977</v>
      </c>
      <c r="R61" s="49">
        <f t="shared" si="24"/>
        <v>4.2876026747451466</v>
      </c>
      <c r="S61" s="49">
        <f t="shared" si="24"/>
        <v>2.8660571769132002</v>
      </c>
      <c r="T61" s="49">
        <f t="shared" si="24"/>
        <v>2.2387086914785796</v>
      </c>
      <c r="U61" s="49">
        <f t="shared" si="24"/>
        <v>2.2044129697847756</v>
      </c>
      <c r="V61" s="49">
        <f t="shared" si="24"/>
        <v>1.8573872228597561</v>
      </c>
      <c r="W61" s="49">
        <f t="shared" si="24"/>
        <v>1.7778010775259689</v>
      </c>
      <c r="X61" s="49">
        <f t="shared" si="24"/>
        <v>1.8177815034122977</v>
      </c>
      <c r="Y61" s="49">
        <f t="shared" ref="Y61:Z61" si="25">SUM(Y62:Y72)</f>
        <v>1.7856966685501665</v>
      </c>
      <c r="Z61" s="49">
        <f t="shared" si="25"/>
        <v>2.3709549733617576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0.79032175525108284</v>
      </c>
      <c r="E64" s="52">
        <v>0.59269126418094142</v>
      </c>
      <c r="F64" s="52">
        <v>0.3568685472697874</v>
      </c>
      <c r="G64" s="52">
        <v>1.1297991331806267</v>
      </c>
      <c r="H64" s="52">
        <v>6.7056866765065906E-2</v>
      </c>
      <c r="I64" s="52">
        <v>0.50462113386963303</v>
      </c>
      <c r="J64" s="52">
        <v>0.24779631602125138</v>
      </c>
      <c r="K64" s="52">
        <v>0.36174076373130792</v>
      </c>
      <c r="L64" s="52">
        <v>1.6408333194715519</v>
      </c>
      <c r="M64" s="52">
        <v>0.59609716803138491</v>
      </c>
      <c r="N64" s="52">
        <v>2.44335227408917</v>
      </c>
      <c r="O64" s="52">
        <v>2.0778021608588175</v>
      </c>
      <c r="P64" s="52">
        <v>0.58340087703155574</v>
      </c>
      <c r="Q64" s="52">
        <v>1.0460616481775977</v>
      </c>
      <c r="R64" s="52">
        <v>4.2876026747451466</v>
      </c>
      <c r="S64" s="52">
        <v>2.8660571769132002</v>
      </c>
      <c r="T64" s="52">
        <v>2.2387086914785796</v>
      </c>
      <c r="U64" s="52">
        <v>2.2044129697847756</v>
      </c>
      <c r="V64" s="52">
        <v>1.8573872228597561</v>
      </c>
      <c r="W64" s="52">
        <v>1.7778010775259689</v>
      </c>
      <c r="X64" s="52">
        <v>1.8177815034122977</v>
      </c>
      <c r="Y64" s="52">
        <v>1.7856966685501665</v>
      </c>
      <c r="Z64" s="52">
        <v>2.3709549733617576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4148.2618170004298</v>
      </c>
      <c r="D2" s="21">
        <f t="shared" ref="D2:X2" si="0">SUM(D3,D17,D22,D25,D26,D51,D52)</f>
        <v>4259.7280880914968</v>
      </c>
      <c r="E2" s="21">
        <f t="shared" si="0"/>
        <v>4384.2608975628273</v>
      </c>
      <c r="F2" s="21">
        <f t="shared" si="0"/>
        <v>4166.506887235746</v>
      </c>
      <c r="G2" s="21">
        <f t="shared" si="0"/>
        <v>3965.1646399462547</v>
      </c>
      <c r="H2" s="21">
        <f t="shared" si="0"/>
        <v>3570.3972708900328</v>
      </c>
      <c r="I2" s="21">
        <f t="shared" si="0"/>
        <v>3265.8001651121208</v>
      </c>
      <c r="J2" s="21">
        <f t="shared" si="0"/>
        <v>2822.3605244596215</v>
      </c>
      <c r="K2" s="21">
        <f t="shared" si="0"/>
        <v>3097.3838306369389</v>
      </c>
      <c r="L2" s="21">
        <f t="shared" si="0"/>
        <v>3078.9876636766512</v>
      </c>
      <c r="M2" s="21">
        <f t="shared" si="0"/>
        <v>3391.6044028456545</v>
      </c>
      <c r="N2" s="21">
        <f t="shared" si="0"/>
        <v>2978.1850523281005</v>
      </c>
      <c r="O2" s="21">
        <f t="shared" si="0"/>
        <v>2764.2615060816752</v>
      </c>
      <c r="P2" s="21">
        <f t="shared" si="0"/>
        <v>2823.3755391262453</v>
      </c>
      <c r="Q2" s="21">
        <f t="shared" si="0"/>
        <v>2529.2831051591984</v>
      </c>
      <c r="R2" s="21">
        <f t="shared" si="0"/>
        <v>2554.0267777900158</v>
      </c>
      <c r="S2" s="21">
        <f t="shared" si="0"/>
        <v>2655.2701730198655</v>
      </c>
      <c r="T2" s="21">
        <f t="shared" si="0"/>
        <v>2867.3019179266812</v>
      </c>
      <c r="U2" s="21">
        <f t="shared" si="0"/>
        <v>2771.4386180165816</v>
      </c>
      <c r="V2" s="21">
        <f t="shared" si="0"/>
        <v>2763.4473975307369</v>
      </c>
      <c r="W2" s="21">
        <f t="shared" si="0"/>
        <v>2919.177094369411</v>
      </c>
      <c r="X2" s="21">
        <f t="shared" si="0"/>
        <v>3133.6995844154694</v>
      </c>
      <c r="Y2" s="21">
        <f t="shared" ref="Y2:Z2" si="1">SUM(Y3,Y17,Y22,Y25,Y26,Y51,Y52)</f>
        <v>2825.23022816409</v>
      </c>
      <c r="Z2" s="21">
        <f t="shared" si="1"/>
        <v>2609.5951451804103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256.1889292804297</v>
      </c>
      <c r="D3" s="24">
        <f t="shared" si="2"/>
        <v>333.38021381149804</v>
      </c>
      <c r="E3" s="24">
        <f t="shared" si="2"/>
        <v>563.56724708282729</v>
      </c>
      <c r="F3" s="24">
        <f t="shared" si="2"/>
        <v>360.5001272357444</v>
      </c>
      <c r="G3" s="24">
        <f t="shared" si="2"/>
        <v>456.94557470625347</v>
      </c>
      <c r="H3" s="24">
        <f t="shared" si="2"/>
        <v>220.61710185003284</v>
      </c>
      <c r="I3" s="24">
        <f t="shared" si="2"/>
        <v>208.10906939212006</v>
      </c>
      <c r="J3" s="24">
        <f t="shared" si="2"/>
        <v>182.67381349962238</v>
      </c>
      <c r="K3" s="24">
        <f t="shared" si="2"/>
        <v>274.19429159693976</v>
      </c>
      <c r="L3" s="24">
        <f t="shared" si="2"/>
        <v>200.15814463665023</v>
      </c>
      <c r="M3" s="24">
        <f t="shared" si="2"/>
        <v>227.75650856565665</v>
      </c>
      <c r="N3" s="24">
        <f t="shared" si="2"/>
        <v>206.23693660810153</v>
      </c>
      <c r="O3" s="24">
        <f t="shared" si="2"/>
        <v>189.58014560167189</v>
      </c>
      <c r="P3" s="24">
        <f t="shared" si="2"/>
        <v>111.51179960624485</v>
      </c>
      <c r="Q3" s="24">
        <f t="shared" si="2"/>
        <v>81.833170399200029</v>
      </c>
      <c r="R3" s="24">
        <f t="shared" si="2"/>
        <v>74.91961303001338</v>
      </c>
      <c r="S3" s="24">
        <f t="shared" si="2"/>
        <v>123.65573349986502</v>
      </c>
      <c r="T3" s="24">
        <f t="shared" si="2"/>
        <v>142.91665840667929</v>
      </c>
      <c r="U3" s="24">
        <f t="shared" si="2"/>
        <v>123.16893249657798</v>
      </c>
      <c r="V3" s="24">
        <f t="shared" si="2"/>
        <v>115.37912229073815</v>
      </c>
      <c r="W3" s="24">
        <f t="shared" si="2"/>
        <v>216.16762072941151</v>
      </c>
      <c r="X3" s="24">
        <f t="shared" si="2"/>
        <v>225.1433656154679</v>
      </c>
      <c r="Y3" s="24">
        <f t="shared" ref="Y3:Z3" si="3">SUM(Y4,Y8,Y11)</f>
        <v>203.16990164409191</v>
      </c>
      <c r="Z3" s="24">
        <f t="shared" si="3"/>
        <v>126.65178946041101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2.3930152848981945</v>
      </c>
      <c r="D4" s="19">
        <f t="shared" si="4"/>
        <v>2.4329509629947399</v>
      </c>
      <c r="E4" s="19">
        <f t="shared" si="4"/>
        <v>0</v>
      </c>
      <c r="F4" s="19">
        <f t="shared" si="4"/>
        <v>0</v>
      </c>
      <c r="G4" s="19">
        <f t="shared" si="4"/>
        <v>2.4447580330406744</v>
      </c>
      <c r="H4" s="19">
        <f t="shared" si="4"/>
        <v>2.5016246640000004</v>
      </c>
      <c r="I4" s="19">
        <f t="shared" si="4"/>
        <v>2.4776775471765715</v>
      </c>
      <c r="J4" s="19">
        <f t="shared" si="4"/>
        <v>24.473775235416387</v>
      </c>
      <c r="K4" s="19">
        <f t="shared" si="4"/>
        <v>44.686986439688226</v>
      </c>
      <c r="L4" s="19">
        <f t="shared" si="4"/>
        <v>29.015827558483423</v>
      </c>
      <c r="M4" s="19">
        <f t="shared" si="4"/>
        <v>40.289440055759357</v>
      </c>
      <c r="N4" s="19">
        <f t="shared" si="4"/>
        <v>42.507680087361088</v>
      </c>
      <c r="O4" s="19">
        <f t="shared" si="4"/>
        <v>48.671844166535536</v>
      </c>
      <c r="P4" s="19">
        <f t="shared" si="4"/>
        <v>41.434155429578247</v>
      </c>
      <c r="Q4" s="19">
        <f t="shared" si="4"/>
        <v>35.083253198268018</v>
      </c>
      <c r="R4" s="19">
        <f t="shared" si="4"/>
        <v>28.036965610256065</v>
      </c>
      <c r="S4" s="19">
        <f t="shared" si="4"/>
        <v>58.409492835617712</v>
      </c>
      <c r="T4" s="19">
        <f t="shared" si="4"/>
        <v>61.678475312583672</v>
      </c>
      <c r="U4" s="19">
        <f t="shared" si="4"/>
        <v>66.757493868764612</v>
      </c>
      <c r="V4" s="19">
        <f t="shared" si="4"/>
        <v>59.980680038240848</v>
      </c>
      <c r="W4" s="19">
        <f t="shared" si="4"/>
        <v>100.86484882422744</v>
      </c>
      <c r="X4" s="19">
        <f t="shared" si="4"/>
        <v>100.52649751485137</v>
      </c>
      <c r="Y4" s="19">
        <f t="shared" ref="Y4:Z4" si="5">SUM(Y5:Y7)</f>
        <v>61.225381682102906</v>
      </c>
      <c r="Z4" s="19">
        <f t="shared" si="5"/>
        <v>28.60226728613836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  <c r="Y5" s="8">
        <f>FC_OTH_HH_SH_E!Y5+FC_OTH_HH_SC_E!Y5+FC_OTH_HH_WH_E!Y5+FC_OTH_HH_CO_E!Y5</f>
        <v>0</v>
      </c>
      <c r="Z5" s="8">
        <f>FC_OTH_HH_SH_E!Z5+FC_OTH_HH_SC_E!Z5+FC_OTH_HH_WH_E!Z5+FC_OTH_HH_CO_E!Z5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2.3930152848981945</v>
      </c>
      <c r="D7" s="8">
        <f>FC_OTH_HH_SH_E!D7+FC_OTH_HH_SC_E!D7+FC_OTH_HH_WH_E!D7+FC_OTH_HH_CO_E!D7</f>
        <v>2.4329509629947399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2.4447580330406744</v>
      </c>
      <c r="H7" s="8">
        <f>FC_OTH_HH_SH_E!H7+FC_OTH_HH_SC_E!H7+FC_OTH_HH_WH_E!H7+FC_OTH_HH_CO_E!H7</f>
        <v>2.5016246640000004</v>
      </c>
      <c r="I7" s="8">
        <f>FC_OTH_HH_SH_E!I7+FC_OTH_HH_SC_E!I7+FC_OTH_HH_WH_E!I7+FC_OTH_HH_CO_E!I7</f>
        <v>2.4776775471765715</v>
      </c>
      <c r="J7" s="8">
        <f>FC_OTH_HH_SH_E!J7+FC_OTH_HH_SC_E!J7+FC_OTH_HH_WH_E!J7+FC_OTH_HH_CO_E!J7</f>
        <v>24.473775235416387</v>
      </c>
      <c r="K7" s="8">
        <f>FC_OTH_HH_SH_E!K7+FC_OTH_HH_SC_E!K7+FC_OTH_HH_WH_E!K7+FC_OTH_HH_CO_E!K7</f>
        <v>44.686986439688226</v>
      </c>
      <c r="L7" s="8">
        <f>FC_OTH_HH_SH_E!L7+FC_OTH_HH_SC_E!L7+FC_OTH_HH_WH_E!L7+FC_OTH_HH_CO_E!L7</f>
        <v>29.015827558483423</v>
      </c>
      <c r="M7" s="8">
        <f>FC_OTH_HH_SH_E!M7+FC_OTH_HH_SC_E!M7+FC_OTH_HH_WH_E!M7+FC_OTH_HH_CO_E!M7</f>
        <v>40.289440055759357</v>
      </c>
      <c r="N7" s="8">
        <f>FC_OTH_HH_SH_E!N7+FC_OTH_HH_SC_E!N7+FC_OTH_HH_WH_E!N7+FC_OTH_HH_CO_E!N7</f>
        <v>42.507680087361088</v>
      </c>
      <c r="O7" s="8">
        <f>FC_OTH_HH_SH_E!O7+FC_OTH_HH_SC_E!O7+FC_OTH_HH_WH_E!O7+FC_OTH_HH_CO_E!O7</f>
        <v>48.671844166535536</v>
      </c>
      <c r="P7" s="8">
        <f>FC_OTH_HH_SH_E!P7+FC_OTH_HH_SC_E!P7+FC_OTH_HH_WH_E!P7+FC_OTH_HH_CO_E!P7</f>
        <v>41.434155429578247</v>
      </c>
      <c r="Q7" s="8">
        <f>FC_OTH_HH_SH_E!Q7+FC_OTH_HH_SC_E!Q7+FC_OTH_HH_WH_E!Q7+FC_OTH_HH_CO_E!Q7</f>
        <v>35.083253198268018</v>
      </c>
      <c r="R7" s="8">
        <f>FC_OTH_HH_SH_E!R7+FC_OTH_HH_SC_E!R7+FC_OTH_HH_WH_E!R7+FC_OTH_HH_CO_E!R7</f>
        <v>28.036965610256065</v>
      </c>
      <c r="S7" s="8">
        <f>FC_OTH_HH_SH_E!S7+FC_OTH_HH_SC_E!S7+FC_OTH_HH_WH_E!S7+FC_OTH_HH_CO_E!S7</f>
        <v>58.409492835617712</v>
      </c>
      <c r="T7" s="8">
        <f>FC_OTH_HH_SH_E!T7+FC_OTH_HH_SC_E!T7+FC_OTH_HH_WH_E!T7+FC_OTH_HH_CO_E!T7</f>
        <v>61.678475312583672</v>
      </c>
      <c r="U7" s="8">
        <f>FC_OTH_HH_SH_E!U7+FC_OTH_HH_SC_E!U7+FC_OTH_HH_WH_E!U7+FC_OTH_HH_CO_E!U7</f>
        <v>66.757493868764612</v>
      </c>
      <c r="V7" s="8">
        <f>FC_OTH_HH_SH_E!V7+FC_OTH_HH_SC_E!V7+FC_OTH_HH_WH_E!V7+FC_OTH_HH_CO_E!V7</f>
        <v>59.980680038240848</v>
      </c>
      <c r="W7" s="8">
        <f>FC_OTH_HH_SH_E!W7+FC_OTH_HH_SC_E!W7+FC_OTH_HH_WH_E!W7+FC_OTH_HH_CO_E!W7</f>
        <v>100.86484882422744</v>
      </c>
      <c r="X7" s="8">
        <f>FC_OTH_HH_SH_E!X7+FC_OTH_HH_SC_E!X7+FC_OTH_HH_WH_E!X7+FC_OTH_HH_CO_E!X7</f>
        <v>100.52649751485137</v>
      </c>
      <c r="Y7" s="8">
        <f>FC_OTH_HH_SH_E!Y7+FC_OTH_HH_SC_E!Y7+FC_OTH_HH_WH_E!Y7+FC_OTH_HH_CO_E!Y7</f>
        <v>61.225381682102906</v>
      </c>
      <c r="Z7" s="8">
        <f>FC_OTH_HH_SH_E!Z7+FC_OTH_HH_SC_E!Z7+FC_OTH_HH_WH_E!Z7+FC_OTH_HH_CO_E!Z7</f>
        <v>28.60226728613836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245.69418836719291</v>
      </c>
      <c r="D8" s="19">
        <f t="shared" si="6"/>
        <v>306.36302739250328</v>
      </c>
      <c r="E8" s="19">
        <f t="shared" si="6"/>
        <v>543.37736607482725</v>
      </c>
      <c r="F8" s="19">
        <f t="shared" si="6"/>
        <v>340.28992139574439</v>
      </c>
      <c r="G8" s="19">
        <f t="shared" si="6"/>
        <v>440.32121140921282</v>
      </c>
      <c r="H8" s="19">
        <f t="shared" si="6"/>
        <v>203.51348195403284</v>
      </c>
      <c r="I8" s="19">
        <f t="shared" si="6"/>
        <v>191.06112875310097</v>
      </c>
      <c r="J8" s="19">
        <f t="shared" si="6"/>
        <v>143.49542098775109</v>
      </c>
      <c r="K8" s="19">
        <f t="shared" si="6"/>
        <v>201.99136236712718</v>
      </c>
      <c r="L8" s="19">
        <f t="shared" si="6"/>
        <v>150.17625667404113</v>
      </c>
      <c r="M8" s="19">
        <f t="shared" si="6"/>
        <v>168.87234570199831</v>
      </c>
      <c r="N8" s="19">
        <f t="shared" si="6"/>
        <v>148.25526463883179</v>
      </c>
      <c r="O8" s="19">
        <f t="shared" si="6"/>
        <v>125.35499503637566</v>
      </c>
      <c r="P8" s="19">
        <f t="shared" si="6"/>
        <v>50.593072716305819</v>
      </c>
      <c r="Q8" s="19">
        <f t="shared" si="6"/>
        <v>36.824002780752004</v>
      </c>
      <c r="R8" s="19">
        <f t="shared" si="6"/>
        <v>36.787615951395409</v>
      </c>
      <c r="S8" s="19">
        <f t="shared" si="6"/>
        <v>53.016115439880508</v>
      </c>
      <c r="T8" s="19">
        <f t="shared" si="6"/>
        <v>64.108884690129699</v>
      </c>
      <c r="U8" s="19">
        <f t="shared" si="6"/>
        <v>47.784703169067186</v>
      </c>
      <c r="V8" s="19">
        <f t="shared" si="6"/>
        <v>44.675212000793934</v>
      </c>
      <c r="W8" s="19">
        <f t="shared" si="6"/>
        <v>42.787876382068802</v>
      </c>
      <c r="X8" s="19">
        <f t="shared" si="6"/>
        <v>42.728233533027911</v>
      </c>
      <c r="Y8" s="19">
        <f t="shared" ref="Y8:Z8" si="7">SUM(Y9:Y10)</f>
        <v>66.575758777178024</v>
      </c>
      <c r="Z8" s="19">
        <f t="shared" si="7"/>
        <v>39.643289689222534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245.69418836719291</v>
      </c>
      <c r="D10" s="8">
        <f>FC_OTH_HH_SH_E!D10+FC_OTH_HH_SC_E!D10+FC_OTH_HH_WH_E!D10+FC_OTH_HH_CO_E!D10</f>
        <v>306.36302739250328</v>
      </c>
      <c r="E10" s="8">
        <f>FC_OTH_HH_SH_E!E10+FC_OTH_HH_SC_E!E10+FC_OTH_HH_WH_E!E10+FC_OTH_HH_CO_E!E10</f>
        <v>543.37736607482725</v>
      </c>
      <c r="F10" s="8">
        <f>FC_OTH_HH_SH_E!F10+FC_OTH_HH_SC_E!F10+FC_OTH_HH_WH_E!F10+FC_OTH_HH_CO_E!F10</f>
        <v>340.28992139574439</v>
      </c>
      <c r="G10" s="8">
        <f>FC_OTH_HH_SH_E!G10+FC_OTH_HH_SC_E!G10+FC_OTH_HH_WH_E!G10+FC_OTH_HH_CO_E!G10</f>
        <v>440.32121140921282</v>
      </c>
      <c r="H10" s="8">
        <f>FC_OTH_HH_SH_E!H10+FC_OTH_HH_SC_E!H10+FC_OTH_HH_WH_E!H10+FC_OTH_HH_CO_E!H10</f>
        <v>203.51348195403284</v>
      </c>
      <c r="I10" s="8">
        <f>FC_OTH_HH_SH_E!I10+FC_OTH_HH_SC_E!I10+FC_OTH_HH_WH_E!I10+FC_OTH_HH_CO_E!I10</f>
        <v>191.06112875310097</v>
      </c>
      <c r="J10" s="8">
        <f>FC_OTH_HH_SH_E!J10+FC_OTH_HH_SC_E!J10+FC_OTH_HH_WH_E!J10+FC_OTH_HH_CO_E!J10</f>
        <v>143.49542098775109</v>
      </c>
      <c r="K10" s="8">
        <f>FC_OTH_HH_SH_E!K10+FC_OTH_HH_SC_E!K10+FC_OTH_HH_WH_E!K10+FC_OTH_HH_CO_E!K10</f>
        <v>201.99136236712718</v>
      </c>
      <c r="L10" s="8">
        <f>FC_OTH_HH_SH_E!L10+FC_OTH_HH_SC_E!L10+FC_OTH_HH_WH_E!L10+FC_OTH_HH_CO_E!L10</f>
        <v>150.17625667404113</v>
      </c>
      <c r="M10" s="8">
        <f>FC_OTH_HH_SH_E!M10+FC_OTH_HH_SC_E!M10+FC_OTH_HH_WH_E!M10+FC_OTH_HH_CO_E!M10</f>
        <v>168.87234570199831</v>
      </c>
      <c r="N10" s="8">
        <f>FC_OTH_HH_SH_E!N10+FC_OTH_HH_SC_E!N10+FC_OTH_HH_WH_E!N10+FC_OTH_HH_CO_E!N10</f>
        <v>148.25526463883179</v>
      </c>
      <c r="O10" s="8">
        <f>FC_OTH_HH_SH_E!O10+FC_OTH_HH_SC_E!O10+FC_OTH_HH_WH_E!O10+FC_OTH_HH_CO_E!O10</f>
        <v>125.35499503637566</v>
      </c>
      <c r="P10" s="8">
        <f>FC_OTH_HH_SH_E!P10+FC_OTH_HH_SC_E!P10+FC_OTH_HH_WH_E!P10+FC_OTH_HH_CO_E!P10</f>
        <v>50.593072716305819</v>
      </c>
      <c r="Q10" s="8">
        <f>FC_OTH_HH_SH_E!Q10+FC_OTH_HH_SC_E!Q10+FC_OTH_HH_WH_E!Q10+FC_OTH_HH_CO_E!Q10</f>
        <v>36.824002780752004</v>
      </c>
      <c r="R10" s="8">
        <f>FC_OTH_HH_SH_E!R10+FC_OTH_HH_SC_E!R10+FC_OTH_HH_WH_E!R10+FC_OTH_HH_CO_E!R10</f>
        <v>36.787615951395409</v>
      </c>
      <c r="S10" s="8">
        <f>FC_OTH_HH_SH_E!S10+FC_OTH_HH_SC_E!S10+FC_OTH_HH_WH_E!S10+FC_OTH_HH_CO_E!S10</f>
        <v>53.016115439880508</v>
      </c>
      <c r="T10" s="8">
        <f>FC_OTH_HH_SH_E!T10+FC_OTH_HH_SC_E!T10+FC_OTH_HH_WH_E!T10+FC_OTH_HH_CO_E!T10</f>
        <v>64.108884690129699</v>
      </c>
      <c r="U10" s="8">
        <f>FC_OTH_HH_SH_E!U10+FC_OTH_HH_SC_E!U10+FC_OTH_HH_WH_E!U10+FC_OTH_HH_CO_E!U10</f>
        <v>47.784703169067186</v>
      </c>
      <c r="V10" s="8">
        <f>FC_OTH_HH_SH_E!V10+FC_OTH_HH_SC_E!V10+FC_OTH_HH_WH_E!V10+FC_OTH_HH_CO_E!V10</f>
        <v>44.675212000793934</v>
      </c>
      <c r="W10" s="8">
        <f>FC_OTH_HH_SH_E!W10+FC_OTH_HH_SC_E!W10+FC_OTH_HH_WH_E!W10+FC_OTH_HH_CO_E!W10</f>
        <v>42.787876382068802</v>
      </c>
      <c r="X10" s="8">
        <f>FC_OTH_HH_SH_E!X10+FC_OTH_HH_SC_E!X10+FC_OTH_HH_WH_E!X10+FC_OTH_HH_CO_E!X10</f>
        <v>42.728233533027911</v>
      </c>
      <c r="Y10" s="8">
        <f>FC_OTH_HH_SH_E!Y10+FC_OTH_HH_SC_E!Y10+FC_OTH_HH_WH_E!Y10+FC_OTH_HH_CO_E!Y10</f>
        <v>66.575758777178024</v>
      </c>
      <c r="Z10" s="8">
        <f>FC_OTH_HH_SH_E!Z10+FC_OTH_HH_SC_E!Z10+FC_OTH_HH_WH_E!Z10+FC_OTH_HH_CO_E!Z10</f>
        <v>39.643289689222534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8.1017256283385901</v>
      </c>
      <c r="D11" s="19">
        <f t="shared" si="8"/>
        <v>24.584235456000005</v>
      </c>
      <c r="E11" s="19">
        <f t="shared" si="8"/>
        <v>20.189881008</v>
      </c>
      <c r="F11" s="19">
        <f t="shared" si="8"/>
        <v>20.210205839999997</v>
      </c>
      <c r="G11" s="19">
        <f t="shared" si="8"/>
        <v>14.179605263999997</v>
      </c>
      <c r="H11" s="19">
        <f t="shared" si="8"/>
        <v>14.601995232000007</v>
      </c>
      <c r="I11" s="19">
        <f t="shared" si="8"/>
        <v>14.570263091842508</v>
      </c>
      <c r="J11" s="19">
        <f t="shared" si="8"/>
        <v>14.704617276454909</v>
      </c>
      <c r="K11" s="19">
        <f t="shared" si="8"/>
        <v>27.515942790124353</v>
      </c>
      <c r="L11" s="19">
        <f t="shared" si="8"/>
        <v>20.966060404125667</v>
      </c>
      <c r="M11" s="19">
        <f t="shared" si="8"/>
        <v>18.59472280789895</v>
      </c>
      <c r="N11" s="19">
        <f t="shared" si="8"/>
        <v>15.473991881908647</v>
      </c>
      <c r="O11" s="19">
        <f t="shared" si="8"/>
        <v>15.553306398760688</v>
      </c>
      <c r="P11" s="19">
        <f t="shared" si="8"/>
        <v>19.484571460360787</v>
      </c>
      <c r="Q11" s="19">
        <f t="shared" si="8"/>
        <v>9.9259144201800034</v>
      </c>
      <c r="R11" s="19">
        <f t="shared" si="8"/>
        <v>10.095031468361908</v>
      </c>
      <c r="S11" s="19">
        <f t="shared" si="8"/>
        <v>12.230125224366809</v>
      </c>
      <c r="T11" s="19">
        <f t="shared" si="8"/>
        <v>17.129298403965915</v>
      </c>
      <c r="U11" s="19">
        <f t="shared" si="8"/>
        <v>8.6267354587461789</v>
      </c>
      <c r="V11" s="19">
        <f t="shared" si="8"/>
        <v>10.72323025170337</v>
      </c>
      <c r="W11" s="19">
        <f t="shared" si="8"/>
        <v>72.5148955231153</v>
      </c>
      <c r="X11" s="19">
        <f t="shared" si="8"/>
        <v>81.88863456758861</v>
      </c>
      <c r="Y11" s="19">
        <f t="shared" ref="Y11:Z11" si="9">SUM(Y12:Y16)</f>
        <v>75.368761184810964</v>
      </c>
      <c r="Z11" s="19">
        <f t="shared" si="9"/>
        <v>58.406232485050104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2.7320649563318766</v>
      </c>
      <c r="T12" s="8">
        <f>FC_OTH_HH_SH_E!T12+FC_OTH_HH_SC_E!T12+FC_OTH_HH_WH_E!T12+FC_OTH_HH_CO_E!T12</f>
        <v>2.7320649563318775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  <c r="Y12" s="8">
        <f>FC_OTH_HH_SH_E!Y12+FC_OTH_HH_SC_E!Y12+FC_OTH_HH_WH_E!Y12+FC_OTH_HH_CO_E!Y12</f>
        <v>0</v>
      </c>
      <c r="Z12" s="8">
        <f>FC_OTH_HH_SH_E!Z12+FC_OTH_HH_SC_E!Z12+FC_OTH_HH_WH_E!Z12+FC_OTH_HH_CO_E!Z12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5.9798620603385899</v>
      </c>
      <c r="D13" s="8">
        <f>FC_OTH_HH_SH_E!D13+FC_OTH_HH_SC_E!D13+FC_OTH_HH_WH_E!D13+FC_OTH_HH_CO_E!D13</f>
        <v>18.025687680000004</v>
      </c>
      <c r="E13" s="8">
        <f>FC_OTH_HH_SH_E!E13+FC_OTH_HH_SC_E!E13+FC_OTH_HH_WH_E!E13+FC_OTH_HH_CO_E!E13</f>
        <v>17.958420480000001</v>
      </c>
      <c r="F13" s="8">
        <f>FC_OTH_HH_SH_E!F13+FC_OTH_HH_SC_E!F13+FC_OTH_HH_WH_E!F13+FC_OTH_HH_CO_E!F13</f>
        <v>18.088342271999998</v>
      </c>
      <c r="G13" s="8">
        <f>FC_OTH_HH_SH_E!G13+FC_OTH_HH_SC_E!G13+FC_OTH_HH_WH_E!G13+FC_OTH_HH_CO_E!G13</f>
        <v>12.057741695999997</v>
      </c>
      <c r="H13" s="8">
        <f>FC_OTH_HH_SH_E!H13+FC_OTH_HH_SC_E!H13+FC_OTH_HH_WH_E!H13+FC_OTH_HH_CO_E!H13</f>
        <v>12.480131664000007</v>
      </c>
      <c r="I13" s="8">
        <f>FC_OTH_HH_SH_E!I13+FC_OTH_HH_SC_E!I13+FC_OTH_HH_WH_E!I13+FC_OTH_HH_CO_E!I13</f>
        <v>12.448399523842507</v>
      </c>
      <c r="J13" s="8">
        <f>FC_OTH_HH_SH_E!J13+FC_OTH_HH_SC_E!J13+FC_OTH_HH_WH_E!J13+FC_OTH_HH_CO_E!J13</f>
        <v>12.582753708454911</v>
      </c>
      <c r="K13" s="8">
        <f>FC_OTH_HH_SH_E!K13+FC_OTH_HH_SC_E!K13+FC_OTH_HH_WH_E!K13+FC_OTH_HH_CO_E!K13</f>
        <v>24.10249565412435</v>
      </c>
      <c r="L13" s="8">
        <f>FC_OTH_HH_SH_E!L13+FC_OTH_HH_SC_E!L13+FC_OTH_HH_WH_E!L13+FC_OTH_HH_CO_E!L13</f>
        <v>18.767811076125668</v>
      </c>
      <c r="M13" s="8">
        <f>FC_OTH_HH_SH_E!M13+FC_OTH_HH_SC_E!M13+FC_OTH_HH_WH_E!M13+FC_OTH_HH_CO_E!M13</f>
        <v>15.458257079898949</v>
      </c>
      <c r="N13" s="8">
        <f>FC_OTH_HH_SH_E!N13+FC_OTH_HH_SC_E!N13+FC_OTH_HH_WH_E!N13+FC_OTH_HH_CO_E!N13</f>
        <v>12.337526153908648</v>
      </c>
      <c r="O13" s="8">
        <f>FC_OTH_HH_SH_E!O13+FC_OTH_HH_SC_E!O13+FC_OTH_HH_WH_E!O13+FC_OTH_HH_CO_E!O13</f>
        <v>9.2800428307606886</v>
      </c>
      <c r="P13" s="8">
        <f>FC_OTH_HH_SH_E!P13+FC_OTH_HH_SC_E!P13+FC_OTH_HH_WH_E!P13+FC_OTH_HH_CO_E!P13</f>
        <v>6.2148427485703861</v>
      </c>
      <c r="Q13" s="8">
        <f>FC_OTH_HH_SH_E!Q13+FC_OTH_HH_SC_E!Q13+FC_OTH_HH_WH_E!Q13+FC_OTH_HH_CO_E!Q13</f>
        <v>3.0125725561800012</v>
      </c>
      <c r="R13" s="8">
        <f>FC_OTH_HH_SH_E!R13+FC_OTH_HH_SC_E!R13+FC_OTH_HH_WH_E!R13+FC_OTH_HH_CO_E!R13</f>
        <v>3.0678147653051413</v>
      </c>
      <c r="S13" s="8">
        <f>FC_OTH_HH_SH_E!S13+FC_OTH_HH_SC_E!S13+FC_OTH_HH_WH_E!S13+FC_OTH_HH_CO_E!S13</f>
        <v>6.132681719999999</v>
      </c>
      <c r="T13" s="8">
        <f>FC_OTH_HH_SH_E!T13+FC_OTH_HH_SC_E!T13+FC_OTH_HH_WH_E!T13+FC_OTH_HH_CO_E!T13</f>
        <v>9.2527460022191921</v>
      </c>
      <c r="U13" s="8">
        <f>FC_OTH_HH_SH_E!U13+FC_OTH_HH_SC_E!U13+FC_OTH_HH_WH_E!U13+FC_OTH_HH_CO_E!U13</f>
        <v>3.0758454478291481</v>
      </c>
      <c r="V13" s="8">
        <f>FC_OTH_HH_SH_E!V13+FC_OTH_HH_SC_E!V13+FC_OTH_HH_WH_E!V13+FC_OTH_HH_CO_E!V13</f>
        <v>3.046190950393322</v>
      </c>
      <c r="W13" s="8">
        <f>FC_OTH_HH_SH_E!W13+FC_OTH_HH_SC_E!W13+FC_OTH_HH_WH_E!W13+FC_OTH_HH_CO_E!W13</f>
        <v>6.1233987982245122</v>
      </c>
      <c r="X13" s="8">
        <f>FC_OTH_HH_SH_E!X13+FC_OTH_HH_SC_E!X13+FC_OTH_HH_WH_E!X13+FC_OTH_HH_CO_E!X13</f>
        <v>6.1446100042698797</v>
      </c>
      <c r="Y13" s="8">
        <f>FC_OTH_HH_SH_E!Y13+FC_OTH_HH_SC_E!Y13+FC_OTH_HH_WH_E!Y13+FC_OTH_HH_CO_E!Y13</f>
        <v>6.0414713376494387</v>
      </c>
      <c r="Z13" s="8">
        <f>FC_OTH_HH_SH_E!Z13+FC_OTH_HH_SC_E!Z13+FC_OTH_HH_WH_E!Z13+FC_OTH_HH_CO_E!Z13</f>
        <v>3.0834977688928573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2.1218635679999998</v>
      </c>
      <c r="D16" s="8">
        <f>FC_OTH_HH_SH_E!D16+FC_OTH_HH_SC_E!D16+FC_OTH_HH_WH_E!D16+FC_OTH_HH_CO_E!D16</f>
        <v>6.5585477760000011</v>
      </c>
      <c r="E16" s="8">
        <f>FC_OTH_HH_SH_E!E16+FC_OTH_HH_SC_E!E16+FC_OTH_HH_WH_E!E16+FC_OTH_HH_CO_E!E16</f>
        <v>2.2314605279999999</v>
      </c>
      <c r="F16" s="8">
        <f>FC_OTH_HH_SH_E!F16+FC_OTH_HH_SC_E!F16+FC_OTH_HH_WH_E!F16+FC_OTH_HH_CO_E!F16</f>
        <v>2.1218635679999998</v>
      </c>
      <c r="G16" s="8">
        <f>FC_OTH_HH_SH_E!G16+FC_OTH_HH_SC_E!G16+FC_OTH_HH_WH_E!G16+FC_OTH_HH_CO_E!G16</f>
        <v>2.1218635679999998</v>
      </c>
      <c r="H16" s="8">
        <f>FC_OTH_HH_SH_E!H16+FC_OTH_HH_SC_E!H16+FC_OTH_HH_WH_E!H16+FC_OTH_HH_CO_E!H16</f>
        <v>2.1218635680000002</v>
      </c>
      <c r="I16" s="8">
        <f>FC_OTH_HH_SH_E!I16+FC_OTH_HH_SC_E!I16+FC_OTH_HH_WH_E!I16+FC_OTH_HH_CO_E!I16</f>
        <v>2.1218635679999998</v>
      </c>
      <c r="J16" s="8">
        <f>FC_OTH_HH_SH_E!J16+FC_OTH_HH_SC_E!J16+FC_OTH_HH_WH_E!J16+FC_OTH_HH_CO_E!J16</f>
        <v>2.1218635679999989</v>
      </c>
      <c r="K16" s="8">
        <f>FC_OTH_HH_SH_E!K16+FC_OTH_HH_SC_E!K16+FC_OTH_HH_WH_E!K16+FC_OTH_HH_CO_E!K16</f>
        <v>3.4134471360000012</v>
      </c>
      <c r="L16" s="8">
        <f>FC_OTH_HH_SH_E!L16+FC_OTH_HH_SC_E!L16+FC_OTH_HH_WH_E!L16+FC_OTH_HH_CO_E!L16</f>
        <v>2.1982493280000002</v>
      </c>
      <c r="M16" s="8">
        <f>FC_OTH_HH_SH_E!M16+FC_OTH_HH_SC_E!M16+FC_OTH_HH_WH_E!M16+FC_OTH_HH_CO_E!M16</f>
        <v>3.1364657279999997</v>
      </c>
      <c r="N16" s="8">
        <f>FC_OTH_HH_SH_E!N16+FC_OTH_HH_SC_E!N16+FC_OTH_HH_WH_E!N16+FC_OTH_HH_CO_E!N16</f>
        <v>3.1364657279999997</v>
      </c>
      <c r="O16" s="8">
        <f>FC_OTH_HH_SH_E!O16+FC_OTH_HH_SC_E!O16+FC_OTH_HH_WH_E!O16+FC_OTH_HH_CO_E!O16</f>
        <v>6.2732635679999991</v>
      </c>
      <c r="P16" s="8">
        <f>FC_OTH_HH_SH_E!P16+FC_OTH_HH_SC_E!P16+FC_OTH_HH_WH_E!P16+FC_OTH_HH_CO_E!P16</f>
        <v>13.2697287117904</v>
      </c>
      <c r="Q16" s="8">
        <f>FC_OTH_HH_SH_E!Q16+FC_OTH_HH_SC_E!Q16+FC_OTH_HH_WH_E!Q16+FC_OTH_HH_CO_E!Q16</f>
        <v>6.9133418640000022</v>
      </c>
      <c r="R16" s="8">
        <f>FC_OTH_HH_SH_E!R16+FC_OTH_HH_SC_E!R16+FC_OTH_HH_WH_E!R16+FC_OTH_HH_CO_E!R16</f>
        <v>7.0272167030567667</v>
      </c>
      <c r="S16" s="8">
        <f>FC_OTH_HH_SH_E!S16+FC_OTH_HH_SC_E!S16+FC_OTH_HH_WH_E!S16+FC_OTH_HH_CO_E!S16</f>
        <v>3.3653785480349332</v>
      </c>
      <c r="T16" s="8">
        <f>FC_OTH_HH_SH_E!T16+FC_OTH_HH_SC_E!T16+FC_OTH_HH_WH_E!T16+FC_OTH_HH_CO_E!T16</f>
        <v>5.144487445414847</v>
      </c>
      <c r="U16" s="8">
        <f>FC_OTH_HH_SH_E!U16+FC_OTH_HH_SC_E!U16+FC_OTH_HH_WH_E!U16+FC_OTH_HH_CO_E!U16</f>
        <v>5.5508900109170307</v>
      </c>
      <c r="V16" s="8">
        <f>FC_OTH_HH_SH_E!V16+FC_OTH_HH_SC_E!V16+FC_OTH_HH_WH_E!V16+FC_OTH_HH_CO_E!V16</f>
        <v>7.6770393013100477</v>
      </c>
      <c r="W16" s="8">
        <f>FC_OTH_HH_SH_E!W16+FC_OTH_HH_SC_E!W16+FC_OTH_HH_WH_E!W16+FC_OTH_HH_CO_E!W16</f>
        <v>66.391496724890786</v>
      </c>
      <c r="X16" s="8">
        <f>FC_OTH_HH_SH_E!X16+FC_OTH_HH_SC_E!X16+FC_OTH_HH_WH_E!X16+FC_OTH_HH_CO_E!X16</f>
        <v>75.744024563318732</v>
      </c>
      <c r="Y16" s="8">
        <f>FC_OTH_HH_SH_E!Y16+FC_OTH_HH_SC_E!Y16+FC_OTH_HH_WH_E!Y16+FC_OTH_HH_CO_E!Y16</f>
        <v>69.327289847161524</v>
      </c>
      <c r="Z16" s="8">
        <f>FC_OTH_HH_SH_E!Z16+FC_OTH_HH_SC_E!Z16+FC_OTH_HH_WH_E!Z16+FC_OTH_HH_CO_E!Z16</f>
        <v>55.32273471615725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  <c r="Y23" s="8">
        <f>FC_OTH_HH_SH_E!Y23+FC_OTH_HH_SC_E!Y23+FC_OTH_HH_WH_E!Y23+FC_OTH_HH_CO_E!Y23</f>
        <v>0</v>
      </c>
      <c r="Z23" s="8">
        <f>FC_OTH_HH_SH_E!Z23+FC_OTH_HH_SC_E!Z23+FC_OTH_HH_WH_E!Z23+FC_OTH_HH_CO_E!Z23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  <c r="Y24" s="8">
        <f>FC_OTH_HH_SH_E!Y24+FC_OTH_HH_SC_E!Y24+FC_OTH_HH_WH_E!Y24+FC_OTH_HH_CO_E!Y24</f>
        <v>0</v>
      </c>
      <c r="Z24" s="8">
        <f>FC_OTH_HH_SH_E!Z24+FC_OTH_HH_SC_E!Z24+FC_OTH_HH_WH_E!Z24+FC_OTH_HH_CO_E!Z24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34.838847720000004</v>
      </c>
      <c r="D26" s="27">
        <f t="shared" si="14"/>
        <v>34.831124279999997</v>
      </c>
      <c r="E26" s="27">
        <f t="shared" si="14"/>
        <v>55.149450480000006</v>
      </c>
      <c r="F26" s="27">
        <f t="shared" si="14"/>
        <v>26.123400000000004</v>
      </c>
      <c r="G26" s="27">
        <f t="shared" si="14"/>
        <v>14.513025240000003</v>
      </c>
      <c r="H26" s="27">
        <f t="shared" si="14"/>
        <v>20.318099040000007</v>
      </c>
      <c r="I26" s="27">
        <f t="shared" si="14"/>
        <v>43.539075719999985</v>
      </c>
      <c r="J26" s="27">
        <f t="shared" si="14"/>
        <v>31.928700959999993</v>
      </c>
      <c r="K26" s="27">
        <f t="shared" si="14"/>
        <v>46.441499040000011</v>
      </c>
      <c r="L26" s="27">
        <f t="shared" si="14"/>
        <v>46.441499040000025</v>
      </c>
      <c r="M26" s="27">
        <f t="shared" si="14"/>
        <v>34.831124279999997</v>
      </c>
      <c r="N26" s="27">
        <f t="shared" si="14"/>
        <v>17.415675720000003</v>
      </c>
      <c r="O26" s="27">
        <f t="shared" si="14"/>
        <v>29.026050480000002</v>
      </c>
      <c r="P26" s="27">
        <f t="shared" si="14"/>
        <v>23.220749519999998</v>
      </c>
      <c r="Q26" s="27">
        <f t="shared" si="14"/>
        <v>11.610374759999999</v>
      </c>
      <c r="R26" s="27">
        <f t="shared" si="14"/>
        <v>11.610374759999999</v>
      </c>
      <c r="S26" s="27">
        <f t="shared" si="14"/>
        <v>23.220749519999984</v>
      </c>
      <c r="T26" s="27">
        <f t="shared" si="14"/>
        <v>23.220749519999995</v>
      </c>
      <c r="U26" s="27">
        <f t="shared" si="14"/>
        <v>20.31809904</v>
      </c>
      <c r="V26" s="27">
        <f t="shared" si="14"/>
        <v>17.415675720000003</v>
      </c>
      <c r="W26" s="27">
        <f t="shared" si="14"/>
        <v>17.415675720000007</v>
      </c>
      <c r="X26" s="27">
        <f t="shared" si="14"/>
        <v>23.220749520000005</v>
      </c>
      <c r="Y26" s="27">
        <f t="shared" ref="Y26:Z26" si="15">SUM(Y27,Y33)</f>
        <v>20.31809904</v>
      </c>
      <c r="Z26" s="27">
        <f t="shared" si="15"/>
        <v>17.415675719999999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34.838847720000004</v>
      </c>
      <c r="D33" s="19">
        <f t="shared" si="18"/>
        <v>34.831124279999997</v>
      </c>
      <c r="E33" s="19">
        <f t="shared" si="18"/>
        <v>55.149450480000006</v>
      </c>
      <c r="F33" s="19">
        <f t="shared" si="18"/>
        <v>26.123400000000004</v>
      </c>
      <c r="G33" s="19">
        <f t="shared" si="18"/>
        <v>14.513025240000003</v>
      </c>
      <c r="H33" s="19">
        <f t="shared" si="18"/>
        <v>20.318099040000007</v>
      </c>
      <c r="I33" s="19">
        <f t="shared" si="18"/>
        <v>43.539075719999985</v>
      </c>
      <c r="J33" s="19">
        <f t="shared" si="18"/>
        <v>31.928700959999993</v>
      </c>
      <c r="K33" s="19">
        <f t="shared" si="18"/>
        <v>46.441499040000011</v>
      </c>
      <c r="L33" s="19">
        <f t="shared" si="18"/>
        <v>46.441499040000025</v>
      </c>
      <c r="M33" s="19">
        <f t="shared" si="18"/>
        <v>34.831124279999997</v>
      </c>
      <c r="N33" s="19">
        <f t="shared" si="18"/>
        <v>17.415675720000003</v>
      </c>
      <c r="O33" s="19">
        <f t="shared" si="18"/>
        <v>29.026050480000002</v>
      </c>
      <c r="P33" s="19">
        <f t="shared" si="18"/>
        <v>23.220749519999998</v>
      </c>
      <c r="Q33" s="19">
        <f t="shared" si="18"/>
        <v>11.610374759999999</v>
      </c>
      <c r="R33" s="19">
        <f t="shared" si="18"/>
        <v>11.610374759999999</v>
      </c>
      <c r="S33" s="19">
        <f t="shared" si="18"/>
        <v>23.220749519999984</v>
      </c>
      <c r="T33" s="19">
        <f t="shared" si="18"/>
        <v>23.220749519999995</v>
      </c>
      <c r="U33" s="19">
        <f t="shared" si="18"/>
        <v>20.31809904</v>
      </c>
      <c r="V33" s="19">
        <f t="shared" si="18"/>
        <v>17.415675720000003</v>
      </c>
      <c r="W33" s="19">
        <f t="shared" si="18"/>
        <v>17.415675720000007</v>
      </c>
      <c r="X33" s="19">
        <f t="shared" si="18"/>
        <v>23.220749520000005</v>
      </c>
      <c r="Y33" s="19">
        <f t="shared" ref="Y33:Z33" si="19">SUM(Y34:Y50)</f>
        <v>20.31809904</v>
      </c>
      <c r="Z33" s="19">
        <f t="shared" si="19"/>
        <v>17.415675719999999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34.838847720000004</v>
      </c>
      <c r="D36" s="8">
        <f>FC_OTH_HH_SH_E!D36+FC_OTH_HH_SC_E!D36+FC_OTH_HH_WH_E!D36+FC_OTH_HH_CO_E!D36</f>
        <v>34.831124279999997</v>
      </c>
      <c r="E36" s="8">
        <f>FC_OTH_HH_SH_E!E36+FC_OTH_HH_SC_E!E36+FC_OTH_HH_WH_E!E36+FC_OTH_HH_CO_E!E36</f>
        <v>55.149450480000006</v>
      </c>
      <c r="F36" s="8">
        <f>FC_OTH_HH_SH_E!F36+FC_OTH_HH_SC_E!F36+FC_OTH_HH_WH_E!F36+FC_OTH_HH_CO_E!F36</f>
        <v>26.123400000000004</v>
      </c>
      <c r="G36" s="8">
        <f>FC_OTH_HH_SH_E!G36+FC_OTH_HH_SC_E!G36+FC_OTH_HH_WH_E!G36+FC_OTH_HH_CO_E!G36</f>
        <v>14.513025240000003</v>
      </c>
      <c r="H36" s="8">
        <f>FC_OTH_HH_SH_E!H36+FC_OTH_HH_SC_E!H36+FC_OTH_HH_WH_E!H36+FC_OTH_HH_CO_E!H36</f>
        <v>20.318099040000007</v>
      </c>
      <c r="I36" s="8">
        <f>FC_OTH_HH_SH_E!I36+FC_OTH_HH_SC_E!I36+FC_OTH_HH_WH_E!I36+FC_OTH_HH_CO_E!I36</f>
        <v>43.539075719999985</v>
      </c>
      <c r="J36" s="8">
        <f>FC_OTH_HH_SH_E!J36+FC_OTH_HH_SC_E!J36+FC_OTH_HH_WH_E!J36+FC_OTH_HH_CO_E!J36</f>
        <v>31.928700959999993</v>
      </c>
      <c r="K36" s="8">
        <f>FC_OTH_HH_SH_E!K36+FC_OTH_HH_SC_E!K36+FC_OTH_HH_WH_E!K36+FC_OTH_HH_CO_E!K36</f>
        <v>46.441499040000011</v>
      </c>
      <c r="L36" s="8">
        <f>FC_OTH_HH_SH_E!L36+FC_OTH_HH_SC_E!L36+FC_OTH_HH_WH_E!L36+FC_OTH_HH_CO_E!L36</f>
        <v>46.441499040000025</v>
      </c>
      <c r="M36" s="8">
        <f>FC_OTH_HH_SH_E!M36+FC_OTH_HH_SC_E!M36+FC_OTH_HH_WH_E!M36+FC_OTH_HH_CO_E!M36</f>
        <v>34.831124279999997</v>
      </c>
      <c r="N36" s="8">
        <f>FC_OTH_HH_SH_E!N36+FC_OTH_HH_SC_E!N36+FC_OTH_HH_WH_E!N36+FC_OTH_HH_CO_E!N36</f>
        <v>17.415675720000003</v>
      </c>
      <c r="O36" s="8">
        <f>FC_OTH_HH_SH_E!O36+FC_OTH_HH_SC_E!O36+FC_OTH_HH_WH_E!O36+FC_OTH_HH_CO_E!O36</f>
        <v>29.026050480000002</v>
      </c>
      <c r="P36" s="8">
        <f>FC_OTH_HH_SH_E!P36+FC_OTH_HH_SC_E!P36+FC_OTH_HH_WH_E!P36+FC_OTH_HH_CO_E!P36</f>
        <v>23.220749519999998</v>
      </c>
      <c r="Q36" s="8">
        <f>FC_OTH_HH_SH_E!Q36+FC_OTH_HH_SC_E!Q36+FC_OTH_HH_WH_E!Q36+FC_OTH_HH_CO_E!Q36</f>
        <v>11.610374759999999</v>
      </c>
      <c r="R36" s="8">
        <f>FC_OTH_HH_SH_E!R36+FC_OTH_HH_SC_E!R36+FC_OTH_HH_WH_E!R36+FC_OTH_HH_CO_E!R36</f>
        <v>11.610374759999999</v>
      </c>
      <c r="S36" s="8">
        <f>FC_OTH_HH_SH_E!S36+FC_OTH_HH_SC_E!S36+FC_OTH_HH_WH_E!S36+FC_OTH_HH_CO_E!S36</f>
        <v>23.220749519999984</v>
      </c>
      <c r="T36" s="8">
        <f>FC_OTH_HH_SH_E!T36+FC_OTH_HH_SC_E!T36+FC_OTH_HH_WH_E!T36+FC_OTH_HH_CO_E!T36</f>
        <v>23.220749519999995</v>
      </c>
      <c r="U36" s="8">
        <f>FC_OTH_HH_SH_E!U36+FC_OTH_HH_SC_E!U36+FC_OTH_HH_WH_E!U36+FC_OTH_HH_CO_E!U36</f>
        <v>20.31809904</v>
      </c>
      <c r="V36" s="8">
        <f>FC_OTH_HH_SH_E!V36+FC_OTH_HH_SC_E!V36+FC_OTH_HH_WH_E!V36+FC_OTH_HH_CO_E!V36</f>
        <v>17.415675720000003</v>
      </c>
      <c r="W36" s="8">
        <f>FC_OTH_HH_SH_E!W36+FC_OTH_HH_SC_E!W36+FC_OTH_HH_WH_E!W36+FC_OTH_HH_CO_E!W36</f>
        <v>17.415675720000007</v>
      </c>
      <c r="X36" s="8">
        <f>FC_OTH_HH_SH_E!X36+FC_OTH_HH_SC_E!X36+FC_OTH_HH_WH_E!X36+FC_OTH_HH_CO_E!X36</f>
        <v>23.220749520000005</v>
      </c>
      <c r="Y36" s="8">
        <f>FC_OTH_HH_SH_E!Y36+FC_OTH_HH_SC_E!Y36+FC_OTH_HH_WH_E!Y36+FC_OTH_HH_CO_E!Y36</f>
        <v>20.31809904</v>
      </c>
      <c r="Z36" s="8">
        <f>FC_OTH_HH_SH_E!Z36+FC_OTH_HH_SC_E!Z36+FC_OTH_HH_WH_E!Z36+FC_OTH_HH_CO_E!Z36</f>
        <v>17.415675719999999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  <c r="Y37" s="8">
        <f>FC_OTH_HH_SH_E!Y37+FC_OTH_HH_SC_E!Y37+FC_OTH_HH_WH_E!Y37+FC_OTH_HH_CO_E!Y37</f>
        <v>0</v>
      </c>
      <c r="Z37" s="8">
        <f>FC_OTH_HH_SH_E!Z37+FC_OTH_HH_SC_E!Z37+FC_OTH_HH_WH_E!Z37+FC_OTH_HH_CO_E!Z37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  <c r="Y38" s="8">
        <f>FC_OTH_HH_SH_E!Y38+FC_OTH_HH_SC_E!Y38+FC_OTH_HH_WH_E!Y38+FC_OTH_HH_CO_E!Y38</f>
        <v>0</v>
      </c>
      <c r="Z38" s="8">
        <f>FC_OTH_HH_SH_E!Z38+FC_OTH_HH_SC_E!Z38+FC_OTH_HH_WH_E!Z38+FC_OTH_HH_CO_E!Z38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  <c r="Y40" s="8">
        <f>FC_OTH_HH_SH_E!Y40+FC_OTH_HH_SC_E!Y40+FC_OTH_HH_WH_E!Y40+FC_OTH_HH_CO_E!Y40</f>
        <v>0</v>
      </c>
      <c r="Z40" s="8">
        <f>FC_OTH_HH_SH_E!Z40+FC_OTH_HH_SC_E!Z40+FC_OTH_HH_WH_E!Z40+FC_OTH_HH_CO_E!Z40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  <c r="Y41" s="8">
        <f>FC_OTH_HH_SH_E!Y41+FC_OTH_HH_SC_E!Y41+FC_OTH_HH_WH_E!Y41+FC_OTH_HH_CO_E!Y41</f>
        <v>0</v>
      </c>
      <c r="Z41" s="8">
        <f>FC_OTH_HH_SH_E!Z41+FC_OTH_HH_SC_E!Z41+FC_OTH_HH_WH_E!Z41+FC_OTH_HH_CO_E!Z41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0</v>
      </c>
      <c r="D43" s="8">
        <f>FC_OTH_HH_SH_E!D43+FC_OTH_HH_SC_E!D43+FC_OTH_HH_WH_E!D43+FC_OTH_HH_CO_E!D43</f>
        <v>0</v>
      </c>
      <c r="E43" s="8">
        <f>FC_OTH_HH_SH_E!E43+FC_OTH_HH_SC_E!E43+FC_OTH_HH_WH_E!E43+FC_OTH_HH_CO_E!E43</f>
        <v>0</v>
      </c>
      <c r="F43" s="8">
        <f>FC_OTH_HH_SH_E!F43+FC_OTH_HH_SC_E!F43+FC_OTH_HH_WH_E!F43+FC_OTH_HH_CO_E!F43</f>
        <v>0</v>
      </c>
      <c r="G43" s="8">
        <f>FC_OTH_HH_SH_E!G43+FC_OTH_HH_SC_E!G43+FC_OTH_HH_WH_E!G43+FC_OTH_HH_CO_E!G43</f>
        <v>0</v>
      </c>
      <c r="H43" s="8">
        <f>FC_OTH_HH_SH_E!H43+FC_OTH_HH_SC_E!H43+FC_OTH_HH_WH_E!H43+FC_OTH_HH_CO_E!H43</f>
        <v>0</v>
      </c>
      <c r="I43" s="8">
        <f>FC_OTH_HH_SH_E!I43+FC_OTH_HH_SC_E!I43+FC_OTH_HH_WH_E!I43+FC_OTH_HH_CO_E!I43</f>
        <v>0</v>
      </c>
      <c r="J43" s="8">
        <f>FC_OTH_HH_SH_E!J43+FC_OTH_HH_SC_E!J43+FC_OTH_HH_WH_E!J43+FC_OTH_HH_CO_E!J43</f>
        <v>0</v>
      </c>
      <c r="K43" s="8">
        <f>FC_OTH_HH_SH_E!K43+FC_OTH_HH_SC_E!K43+FC_OTH_HH_WH_E!K43+FC_OTH_HH_CO_E!K43</f>
        <v>0</v>
      </c>
      <c r="L43" s="8">
        <f>FC_OTH_HH_SH_E!L43+FC_OTH_HH_SC_E!L43+FC_OTH_HH_WH_E!L43+FC_OTH_HH_CO_E!L43</f>
        <v>0</v>
      </c>
      <c r="M43" s="8">
        <f>FC_OTH_HH_SH_E!M43+FC_OTH_HH_SC_E!M43+FC_OTH_HH_WH_E!M43+FC_OTH_HH_CO_E!M43</f>
        <v>0</v>
      </c>
      <c r="N43" s="8">
        <f>FC_OTH_HH_SH_E!N43+FC_OTH_HH_SC_E!N43+FC_OTH_HH_WH_E!N43+FC_OTH_HH_CO_E!N43</f>
        <v>0</v>
      </c>
      <c r="O43" s="8">
        <f>FC_OTH_HH_SH_E!O43+FC_OTH_HH_SC_E!O43+FC_OTH_HH_WH_E!O43+FC_OTH_HH_CO_E!O43</f>
        <v>0</v>
      </c>
      <c r="P43" s="8">
        <f>FC_OTH_HH_SH_E!P43+FC_OTH_HH_SC_E!P43+FC_OTH_HH_WH_E!P43+FC_OTH_HH_CO_E!P43</f>
        <v>0</v>
      </c>
      <c r="Q43" s="8">
        <f>FC_OTH_HH_SH_E!Q43+FC_OTH_HH_SC_E!Q43+FC_OTH_HH_WH_E!Q43+FC_OTH_HH_CO_E!Q43</f>
        <v>0</v>
      </c>
      <c r="R43" s="8">
        <f>FC_OTH_HH_SH_E!R43+FC_OTH_HH_SC_E!R43+FC_OTH_HH_WH_E!R43+FC_OTH_HH_CO_E!R43</f>
        <v>0</v>
      </c>
      <c r="S43" s="8">
        <f>FC_OTH_HH_SH_E!S43+FC_OTH_HH_SC_E!S43+FC_OTH_HH_WH_E!S43+FC_OTH_HH_CO_E!S43</f>
        <v>0</v>
      </c>
      <c r="T43" s="8">
        <f>FC_OTH_HH_SH_E!T43+FC_OTH_HH_SC_E!T43+FC_OTH_HH_WH_E!T43+FC_OTH_HH_CO_E!T43</f>
        <v>0</v>
      </c>
      <c r="U43" s="8">
        <f>FC_OTH_HH_SH_E!U43+FC_OTH_HH_SC_E!U43+FC_OTH_HH_WH_E!U43+FC_OTH_HH_CO_E!U43</f>
        <v>0</v>
      </c>
      <c r="V43" s="8">
        <f>FC_OTH_HH_SH_E!V43+FC_OTH_HH_SC_E!V43+FC_OTH_HH_WH_E!V43+FC_OTH_HH_CO_E!V43</f>
        <v>0</v>
      </c>
      <c r="W43" s="8">
        <f>FC_OTH_HH_SH_E!W43+FC_OTH_HH_SC_E!W43+FC_OTH_HH_WH_E!W43+FC_OTH_HH_CO_E!W43</f>
        <v>0</v>
      </c>
      <c r="X43" s="8">
        <f>FC_OTH_HH_SH_E!X43+FC_OTH_HH_SC_E!X43+FC_OTH_HH_WH_E!X43+FC_OTH_HH_CO_E!X43</f>
        <v>0</v>
      </c>
      <c r="Y43" s="8">
        <f>FC_OTH_HH_SH_E!Y43+FC_OTH_HH_SC_E!Y43+FC_OTH_HH_WH_E!Y43+FC_OTH_HH_CO_E!Y43</f>
        <v>0</v>
      </c>
      <c r="Z43" s="8">
        <f>FC_OTH_HH_SH_E!Z43+FC_OTH_HH_SC_E!Z43+FC_OTH_HH_WH_E!Z43+FC_OTH_HH_CO_E!Z43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  <c r="Y44" s="8">
        <f>FC_OTH_HH_SH_E!Y44+FC_OTH_HH_SC_E!Y44+FC_OTH_HH_WH_E!Y44+FC_OTH_HH_CO_E!Y44</f>
        <v>0</v>
      </c>
      <c r="Z44" s="8">
        <f>FC_OTH_HH_SH_E!Z44+FC_OTH_HH_SC_E!Z44+FC_OTH_HH_WH_E!Z44+FC_OTH_HH_CO_E!Z44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  <c r="Y48" s="8">
        <f>FC_OTH_HH_SH_E!Y48+FC_OTH_HH_SC_E!Y48+FC_OTH_HH_WH_E!Y48+FC_OTH_HH_CO_E!Y48</f>
        <v>0</v>
      </c>
      <c r="Z48" s="8">
        <f>FC_OTH_HH_SH_E!Z48+FC_OTH_HH_SC_E!Z48+FC_OTH_HH_WH_E!Z48+FC_OTH_HH_CO_E!Z48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  <c r="Y50" s="8">
        <f>FC_OTH_HH_SH_E!Y50+FC_OTH_HH_SC_E!Y50+FC_OTH_HH_WH_E!Y50+FC_OTH_HH_CO_E!Y50</f>
        <v>0</v>
      </c>
      <c r="Z50" s="8">
        <f>FC_OTH_HH_SH_E!Z50+FC_OTH_HH_SC_E!Z50+FC_OTH_HH_WH_E!Z50+FC_OTH_HH_CO_E!Z50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3857.2340400000003</v>
      </c>
      <c r="D51" s="27">
        <f>FC_OTH_HH_SH_E!D51+FC_OTH_HH_SC_E!D51+FC_OTH_HH_WH_E!D51+FC_OTH_HH_CO_E!D51</f>
        <v>3891.5167499999989</v>
      </c>
      <c r="E51" s="27">
        <f>FC_OTH_HH_SH_E!E51+FC_OTH_HH_SC_E!E51+FC_OTH_HH_WH_E!E51+FC_OTH_HH_CO_E!E51</f>
        <v>3765.5441999999998</v>
      </c>
      <c r="F51" s="27">
        <f>FC_OTH_HH_SH_E!F51+FC_OTH_HH_SC_E!F51+FC_OTH_HH_WH_E!F51+FC_OTH_HH_CO_E!F51</f>
        <v>3779.8833600000012</v>
      </c>
      <c r="G51" s="27">
        <f>FC_OTH_HH_SH_E!G51+FC_OTH_HH_SC_E!G51+FC_OTH_HH_WH_E!G51+FC_OTH_HH_CO_E!G51</f>
        <v>3493.7060400000014</v>
      </c>
      <c r="H51" s="27">
        <f>FC_OTH_HH_SH_E!H51+FC_OTH_HH_SC_E!H51+FC_OTH_HH_WH_E!H51+FC_OTH_HH_CO_E!H51</f>
        <v>3329.46207</v>
      </c>
      <c r="I51" s="27">
        <f>FC_OTH_HH_SH_E!I51+FC_OTH_HH_SC_E!I51+FC_OTH_HH_WH_E!I51+FC_OTH_HH_CO_E!I51</f>
        <v>3014.1520200000009</v>
      </c>
      <c r="J51" s="27">
        <f>FC_OTH_HH_SH_E!J51+FC_OTH_HH_SC_E!J51+FC_OTH_HH_WH_E!J51+FC_OTH_HH_CO_E!J51</f>
        <v>2607.7580099999991</v>
      </c>
      <c r="K51" s="27">
        <f>FC_OTH_HH_SH_E!K51+FC_OTH_HH_SC_E!K51+FC_OTH_HH_WH_E!K51+FC_OTH_HH_CO_E!K51</f>
        <v>2776.748039999999</v>
      </c>
      <c r="L51" s="27">
        <f>FC_OTH_HH_SH_E!L51+FC_OTH_HH_SC_E!L51+FC_OTH_HH_WH_E!L51+FC_OTH_HH_CO_E!L51</f>
        <v>2832.3880200000008</v>
      </c>
      <c r="M51" s="27">
        <f>FC_OTH_HH_SH_E!M51+FC_OTH_HH_SC_E!M51+FC_OTH_HH_WH_E!M51+FC_OTH_HH_CO_E!M51</f>
        <v>3129.0167699999979</v>
      </c>
      <c r="N51" s="27">
        <f>FC_OTH_HH_SH_E!N51+FC_OTH_HH_SC_E!N51+FC_OTH_HH_WH_E!N51+FC_OTH_HH_CO_E!N51</f>
        <v>2754.532439999999</v>
      </c>
      <c r="O51" s="27">
        <f>FC_OTH_HH_SH_E!O51+FC_OTH_HH_SC_E!O51+FC_OTH_HH_WH_E!O51+FC_OTH_HH_CO_E!O51</f>
        <v>2545.6553100000033</v>
      </c>
      <c r="P51" s="27">
        <f>FC_OTH_HH_SH_E!P51+FC_OTH_HH_SC_E!P51+FC_OTH_HH_WH_E!P51+FC_OTH_HH_CO_E!P51</f>
        <v>2688.6429900000003</v>
      </c>
      <c r="Q51" s="27">
        <f>FC_OTH_HH_SH_E!Q51+FC_OTH_HH_SC_E!Q51+FC_OTH_HH_WH_E!Q51+FC_OTH_HH_CO_E!Q51</f>
        <v>2435.8395599999985</v>
      </c>
      <c r="R51" s="27">
        <f>FC_OTH_HH_SH_E!R51+FC_OTH_HH_SC_E!R51+FC_OTH_HH_WH_E!R51+FC_OTH_HH_CO_E!R51</f>
        <v>2467.4967900000024</v>
      </c>
      <c r="S51" s="27">
        <f>FC_OTH_HH_SH_E!S51+FC_OTH_HH_SC_E!S51+FC_OTH_HH_WH_E!S51+FC_OTH_HH_CO_E!S51</f>
        <v>2508.3936900000003</v>
      </c>
      <c r="T51" s="27">
        <f>FC_OTH_HH_SH_E!T51+FC_OTH_HH_SC_E!T51+FC_OTH_HH_WH_E!T51+FC_OTH_HH_CO_E!T51</f>
        <v>2701.1645100000019</v>
      </c>
      <c r="U51" s="27">
        <f>FC_OTH_HH_SH_E!U51+FC_OTH_HH_SC_E!U51+FC_OTH_HH_WH_E!U51+FC_OTH_HH_CO_E!U51</f>
        <v>2627.9515864800037</v>
      </c>
      <c r="V51" s="27">
        <f>FC_OTH_HH_SH_E!V51+FC_OTH_HH_SC_E!V51+FC_OTH_HH_WH_E!V51+FC_OTH_HH_CO_E!V51</f>
        <v>2630.6525995199986</v>
      </c>
      <c r="W51" s="27">
        <f>FC_OTH_HH_SH_E!W51+FC_OTH_HH_SC_E!W51+FC_OTH_HH_WH_E!W51+FC_OTH_HH_CO_E!W51</f>
        <v>2685.5937979199994</v>
      </c>
      <c r="X51" s="27">
        <f>FC_OTH_HH_SH_E!X51+FC_OTH_HH_SC_E!X51+FC_OTH_HH_WH_E!X51+FC_OTH_HH_CO_E!X51</f>
        <v>2885.3354692800017</v>
      </c>
      <c r="Y51" s="27">
        <f>FC_OTH_HH_SH_E!Y51+FC_OTH_HH_SC_E!Y51+FC_OTH_HH_WH_E!Y51+FC_OTH_HH_CO_E!Y51</f>
        <v>2601.7422274799983</v>
      </c>
      <c r="Z51" s="27">
        <f>FC_OTH_HH_SH_E!Z51+FC_OTH_HH_SC_E!Z51+FC_OTH_HH_WH_E!Z51+FC_OTH_HH_CO_E!Z51</f>
        <v>2465.5276799999992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1.1200895999999998</v>
      </c>
      <c r="D61" s="49">
        <f t="shared" si="22"/>
        <v>93.183955200000028</v>
      </c>
      <c r="E61" s="49">
        <f t="shared" si="22"/>
        <v>91.167955199999994</v>
      </c>
      <c r="F61" s="49">
        <f t="shared" si="22"/>
        <v>103.15186559999999</v>
      </c>
      <c r="G61" s="49">
        <f t="shared" si="22"/>
        <v>145.26408960000001</v>
      </c>
      <c r="H61" s="49">
        <f t="shared" si="22"/>
        <v>165.49102079999997</v>
      </c>
      <c r="I61" s="49">
        <f t="shared" si="22"/>
        <v>120.0640896</v>
      </c>
      <c r="J61" s="49">
        <f t="shared" si="22"/>
        <v>184.01604480000003</v>
      </c>
      <c r="K61" s="49">
        <f t="shared" si="22"/>
        <v>166.43208959999993</v>
      </c>
      <c r="L61" s="49">
        <f t="shared" si="22"/>
        <v>181.32791040000004</v>
      </c>
      <c r="M61" s="49">
        <f t="shared" si="22"/>
        <v>3561.5998656000002</v>
      </c>
      <c r="N61" s="49">
        <f t="shared" si="22"/>
        <v>3348.8001791999991</v>
      </c>
      <c r="O61" s="49">
        <f t="shared" si="22"/>
        <v>3692.6398656000001</v>
      </c>
      <c r="P61" s="49">
        <f t="shared" si="22"/>
        <v>3443.6074176000002</v>
      </c>
      <c r="Q61" s="49">
        <f t="shared" si="22"/>
        <v>1917.4401791999994</v>
      </c>
      <c r="R61" s="49">
        <f t="shared" si="22"/>
        <v>2860.4798207999988</v>
      </c>
      <c r="S61" s="49">
        <f t="shared" si="22"/>
        <v>3240.1599552000011</v>
      </c>
      <c r="T61" s="49">
        <f t="shared" si="22"/>
        <v>3143.2185791999991</v>
      </c>
      <c r="U61" s="49">
        <f t="shared" si="22"/>
        <v>2475.8225856000031</v>
      </c>
      <c r="V61" s="49">
        <f t="shared" si="22"/>
        <v>2695.7157695999986</v>
      </c>
      <c r="W61" s="49">
        <f t="shared" si="22"/>
        <v>2728.1955455999991</v>
      </c>
      <c r="X61" s="49">
        <f t="shared" si="22"/>
        <v>3215.395814399998</v>
      </c>
      <c r="Y61" s="49">
        <f t="shared" ref="Y61:Z61" si="23">SUM(Y62:Y72)</f>
        <v>2790.9157248000006</v>
      </c>
      <c r="Z61" s="49">
        <f t="shared" si="23"/>
        <v>2090.5919999999992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1.1200895999999998</v>
      </c>
      <c r="D62" s="52">
        <f>FC_OTH_HH_SH_E!D62+FC_OTH_HH_SC_E!D62+FC_OTH_HH_WH_E!D62+FC_OTH_HH_CO_E!D62</f>
        <v>93.183955200000028</v>
      </c>
      <c r="E62" s="52">
        <f>FC_OTH_HH_SH_E!E62+FC_OTH_HH_SC_E!E62+FC_OTH_HH_WH_E!E62+FC_OTH_HH_CO_E!E62</f>
        <v>91.167955199999994</v>
      </c>
      <c r="F62" s="52">
        <f>FC_OTH_HH_SH_E!F62+FC_OTH_HH_SC_E!F62+FC_OTH_HH_WH_E!F62+FC_OTH_HH_CO_E!F62</f>
        <v>103.15186559999999</v>
      </c>
      <c r="G62" s="52">
        <f>FC_OTH_HH_SH_E!G62+FC_OTH_HH_SC_E!G62+FC_OTH_HH_WH_E!G62+FC_OTH_HH_CO_E!G62</f>
        <v>145.26408960000001</v>
      </c>
      <c r="H62" s="52">
        <f>FC_OTH_HH_SH_E!H62+FC_OTH_HH_SC_E!H62+FC_OTH_HH_WH_E!H62+FC_OTH_HH_CO_E!H62</f>
        <v>158.59186559999998</v>
      </c>
      <c r="I62" s="52">
        <f>FC_OTH_HH_SH_E!I62+FC_OTH_HH_SC_E!I62+FC_OTH_HH_WH_E!I62+FC_OTH_HH_CO_E!I62</f>
        <v>120.0640896</v>
      </c>
      <c r="J62" s="52">
        <f>FC_OTH_HH_SH_E!J62+FC_OTH_HH_SC_E!J62+FC_OTH_HH_WH_E!J62+FC_OTH_HH_CO_E!J62</f>
        <v>184.01604480000003</v>
      </c>
      <c r="K62" s="52">
        <f>FC_OTH_HH_SH_E!K62+FC_OTH_HH_SC_E!K62+FC_OTH_HH_WH_E!K62+FC_OTH_HH_CO_E!K62</f>
        <v>166.43208959999993</v>
      </c>
      <c r="L62" s="52">
        <f>FC_OTH_HH_SH_E!L62+FC_OTH_HH_SC_E!L62+FC_OTH_HH_WH_E!L62+FC_OTH_HH_CO_E!L62</f>
        <v>181.32791040000004</v>
      </c>
      <c r="M62" s="52">
        <f>FC_OTH_HH_SH_E!M62+FC_OTH_HH_SC_E!M62+FC_OTH_HH_WH_E!M62+FC_OTH_HH_CO_E!M62</f>
        <v>3561.5998656000002</v>
      </c>
      <c r="N62" s="52">
        <f>FC_OTH_HH_SH_E!N62+FC_OTH_HH_SC_E!N62+FC_OTH_HH_WH_E!N62+FC_OTH_HH_CO_E!N62</f>
        <v>3348.8001791999991</v>
      </c>
      <c r="O62" s="52">
        <f>FC_OTH_HH_SH_E!O62+FC_OTH_HH_SC_E!O62+FC_OTH_HH_WH_E!O62+FC_OTH_HH_CO_E!O62</f>
        <v>3692.6398656000001</v>
      </c>
      <c r="P62" s="52">
        <f>FC_OTH_HH_SH_E!P62+FC_OTH_HH_SC_E!P62+FC_OTH_HH_WH_E!P62+FC_OTH_HH_CO_E!P62</f>
        <v>3440.6398656000001</v>
      </c>
      <c r="Q62" s="52">
        <f>FC_OTH_HH_SH_E!Q62+FC_OTH_HH_SC_E!Q62+FC_OTH_HH_WH_E!Q62+FC_OTH_HH_CO_E!Q62</f>
        <v>1917.4401791999994</v>
      </c>
      <c r="R62" s="52">
        <f>FC_OTH_HH_SH_E!R62+FC_OTH_HH_SC_E!R62+FC_OTH_HH_WH_E!R62+FC_OTH_HH_CO_E!R62</f>
        <v>2860.4798207999988</v>
      </c>
      <c r="S62" s="52">
        <f>FC_OTH_HH_SH_E!S62+FC_OTH_HH_SC_E!S62+FC_OTH_HH_WH_E!S62+FC_OTH_HH_CO_E!S62</f>
        <v>3240.1599552000011</v>
      </c>
      <c r="T62" s="52">
        <f>FC_OTH_HH_SH_E!T62+FC_OTH_HH_SC_E!T62+FC_OTH_HH_WH_E!T62+FC_OTH_HH_CO_E!T62</f>
        <v>3127.0401791999993</v>
      </c>
      <c r="U62" s="52">
        <f>FC_OTH_HH_SH_E!U62+FC_OTH_HH_SC_E!U62+FC_OTH_HH_WH_E!U62+FC_OTH_HH_CO_E!U62</f>
        <v>2462.8798656000031</v>
      </c>
      <c r="V62" s="52">
        <f>FC_OTH_HH_SH_E!V62+FC_OTH_HH_SC_E!V62+FC_OTH_HH_WH_E!V62+FC_OTH_HH_CO_E!V62</f>
        <v>2692.4800895999988</v>
      </c>
      <c r="W62" s="52">
        <f>FC_OTH_HH_SH_E!W62+FC_OTH_HH_SC_E!W62+FC_OTH_HH_WH_E!W62+FC_OTH_HH_CO_E!W62</f>
        <v>2724.9598655999994</v>
      </c>
      <c r="X62" s="52">
        <f>FC_OTH_HH_SH_E!X62+FC_OTH_HH_SC_E!X62+FC_OTH_HH_WH_E!X62+FC_OTH_HH_CO_E!X62</f>
        <v>3212.1601343999982</v>
      </c>
      <c r="Y62" s="52">
        <f>FC_OTH_HH_SH_E!Y62+FC_OTH_HH_SC_E!Y62+FC_OTH_HH_WH_E!Y62+FC_OTH_HH_CO_E!Y62</f>
        <v>2787.6800448000008</v>
      </c>
      <c r="Z62" s="52">
        <f>FC_OTH_HH_SH_E!Z62+FC_OTH_HH_SC_E!Z62+FC_OTH_HH_WH_E!Z62+FC_OTH_HH_CO_E!Z62</f>
        <v>2087.6800895999991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6.8991552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2.9675520000000004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16.1784</v>
      </c>
      <c r="U63" s="52">
        <f>FC_OTH_HH_SH_E!U63+FC_OTH_HH_SC_E!U63+FC_OTH_HH_WH_E!U63+FC_OTH_HH_CO_E!U63</f>
        <v>12.942720000000016</v>
      </c>
      <c r="V63" s="52">
        <f>FC_OTH_HH_SH_E!V63+FC_OTH_HH_SC_E!V63+FC_OTH_HH_WH_E!V63+FC_OTH_HH_CO_E!V63</f>
        <v>3.2356799999999986</v>
      </c>
      <c r="W63" s="52">
        <f>FC_OTH_HH_SH_E!W63+FC_OTH_HH_SC_E!W63+FC_OTH_HH_WH_E!W63+FC_OTH_HH_CO_E!W63</f>
        <v>3.235679999999999</v>
      </c>
      <c r="X63" s="52">
        <f>FC_OTH_HH_SH_E!X63+FC_OTH_HH_SC_E!X63+FC_OTH_HH_WH_E!X63+FC_OTH_HH_CO_E!X63</f>
        <v>3.2356799999999977</v>
      </c>
      <c r="Y63" s="52">
        <f>FC_OTH_HH_SH_E!Y63+FC_OTH_HH_SC_E!Y63+FC_OTH_HH_WH_E!Y63+FC_OTH_HH_CO_E!Y63</f>
        <v>3.2356800000000008</v>
      </c>
      <c r="Z63" s="52">
        <f>FC_OTH_HH_SH_E!Z63+FC_OTH_HH_SC_E!Z63+FC_OTH_HH_WH_E!Z63+FC_OTH_HH_CO_E!Z63</f>
        <v>2.9119103999999987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  <c r="Y64" s="52">
        <f>FC_OTH_HH_SH_E!Y64+FC_OTH_HH_SC_E!Y64+FC_OTH_HH_WH_E!Y64+FC_OTH_HH_CO_E!Y64</f>
        <v>0</v>
      </c>
      <c r="Z64" s="52">
        <f>FC_OTH_HH_SH_E!Z64+FC_OTH_HH_SC_E!Z64+FC_OTH_HH_WH_E!Z64+FC_OTH_HH_CO_E!Z64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  <c r="Y67" s="52">
        <f>FC_OTH_HH_SH_E!Y67+FC_OTH_HH_SC_E!Y67+FC_OTH_HH_WH_E!Y67+FC_OTH_HH_CO_E!Y67</f>
        <v>0</v>
      </c>
      <c r="Z67" s="52">
        <f>FC_OTH_HH_SH_E!Z67+FC_OTH_HH_SC_E!Z67+FC_OTH_HH_WH_E!Z67+FC_OTH_HH_CO_E!Z67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  <c r="Y68" s="52">
        <f>FC_OTH_HH_SH_E!Y68+FC_OTH_HH_SC_E!Y68+FC_OTH_HH_WH_E!Y68+FC_OTH_HH_CO_E!Y68</f>
        <v>0</v>
      </c>
      <c r="Z68" s="52">
        <f>FC_OTH_HH_SH_E!Z68+FC_OTH_HH_SC_E!Z68+FC_OTH_HH_WH_E!Z68+FC_OTH_HH_CO_E!Z68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  <c r="Y69" s="52">
        <f>FC_OTH_HH_SH_E!Y69+FC_OTH_HH_SC_E!Y69+FC_OTH_HH_WH_E!Y69+FC_OTH_HH_CO_E!Y69</f>
        <v>0</v>
      </c>
      <c r="Z69" s="52">
        <f>FC_OTH_HH_SH_E!Z69+FC_OTH_HH_SC_E!Z69+FC_OTH_HH_WH_E!Z69+FC_OTH_HH_CO_E!Z69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  <c r="Y72" s="55">
        <f>FC_OTH_HH_SH_E!Y72+FC_OTH_HH_SC_E!Y72+FC_OTH_HH_WH_E!Y72+FC_OTH_HH_CO_E!Y72</f>
        <v>0</v>
      </c>
      <c r="Z72" s="55">
        <f>FC_OTH_HH_SH_E!Z72+FC_OTH_HH_SC_E!Z72+FC_OTH_HH_WH_E!Z72+FC_OTH_HH_CO_E!Z72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3787.2347376217749</v>
      </c>
      <c r="D2" s="21">
        <f t="shared" ref="D2:X2" si="0">SUM(D3,D17,D22,D25,D26,D51,D52)</f>
        <v>3989.1855692673598</v>
      </c>
      <c r="E2" s="21">
        <f t="shared" si="0"/>
        <v>4097.7794253404372</v>
      </c>
      <c r="F2" s="21">
        <f t="shared" si="0"/>
        <v>3859.8643767149683</v>
      </c>
      <c r="G2" s="21">
        <f t="shared" si="0"/>
        <v>3646.5340069690142</v>
      </c>
      <c r="H2" s="21">
        <f t="shared" si="0"/>
        <v>3260.368048143504</v>
      </c>
      <c r="I2" s="21">
        <f t="shared" si="0"/>
        <v>2949.7155389813897</v>
      </c>
      <c r="J2" s="21">
        <f t="shared" si="0"/>
        <v>2496.24580654189</v>
      </c>
      <c r="K2" s="21">
        <f t="shared" si="0"/>
        <v>2752.4114486141207</v>
      </c>
      <c r="L2" s="21">
        <f t="shared" si="0"/>
        <v>2735.2032280231078</v>
      </c>
      <c r="M2" s="21">
        <f t="shared" si="0"/>
        <v>3199.9262729035854</v>
      </c>
      <c r="N2" s="21">
        <f t="shared" si="0"/>
        <v>2767.4026412158405</v>
      </c>
      <c r="O2" s="21">
        <f t="shared" si="0"/>
        <v>2561.591915730497</v>
      </c>
      <c r="P2" s="21">
        <f t="shared" si="0"/>
        <v>2588.0474898188377</v>
      </c>
      <c r="Q2" s="21">
        <f t="shared" si="0"/>
        <v>2203.8473771421513</v>
      </c>
      <c r="R2" s="21">
        <f t="shared" si="0"/>
        <v>2267.7727529840581</v>
      </c>
      <c r="S2" s="21">
        <f t="shared" si="0"/>
        <v>2374.5876276956701</v>
      </c>
      <c r="T2" s="21">
        <f t="shared" si="0"/>
        <v>2529.5507943103839</v>
      </c>
      <c r="U2" s="21">
        <f t="shared" si="0"/>
        <v>2334.8040748417566</v>
      </c>
      <c r="V2" s="21">
        <f t="shared" si="0"/>
        <v>2318.5274319018886</v>
      </c>
      <c r="W2" s="21">
        <f t="shared" si="0"/>
        <v>2438.3830057166665</v>
      </c>
      <c r="X2" s="21">
        <f t="shared" si="0"/>
        <v>2705.9710882709128</v>
      </c>
      <c r="Y2" s="21">
        <f t="shared" ref="Y2:Z2" si="1">SUM(Y3,Y17,Y22,Y25,Y26,Y51,Y52)</f>
        <v>2353.3350744803051</v>
      </c>
      <c r="Z2" s="21">
        <f t="shared" si="1"/>
        <v>2152.7898662387051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237.47224467450243</v>
      </c>
      <c r="D3" s="24">
        <f t="shared" ref="D3:W3" si="3">SUM(D4,D8,D11)</f>
        <v>314.46570894827653</v>
      </c>
      <c r="E3" s="24">
        <f t="shared" si="3"/>
        <v>529.82421790783656</v>
      </c>
      <c r="F3" s="24">
        <f t="shared" si="3"/>
        <v>337.31560270932295</v>
      </c>
      <c r="G3" s="24">
        <f t="shared" si="3"/>
        <v>425.45293778986257</v>
      </c>
      <c r="H3" s="24">
        <f t="shared" si="3"/>
        <v>202.36818662647158</v>
      </c>
      <c r="I3" s="24">
        <f t="shared" si="3"/>
        <v>188.83120546173427</v>
      </c>
      <c r="J3" s="24">
        <f t="shared" si="3"/>
        <v>163.3196687933326</v>
      </c>
      <c r="K3" s="24">
        <f t="shared" si="3"/>
        <v>245.69763303001847</v>
      </c>
      <c r="L3" s="24">
        <f t="shared" si="3"/>
        <v>179.87324685200105</v>
      </c>
      <c r="M3" s="24">
        <f t="shared" si="3"/>
        <v>215.59004130748085</v>
      </c>
      <c r="N3" s="24">
        <f t="shared" si="3"/>
        <v>192.60735030647481</v>
      </c>
      <c r="O3" s="24">
        <f t="shared" si="3"/>
        <v>176.42592344739867</v>
      </c>
      <c r="P3" s="24">
        <f t="shared" si="3"/>
        <v>103.07198771207374</v>
      </c>
      <c r="Q3" s="24">
        <f t="shared" si="3"/>
        <v>72.953683483060374</v>
      </c>
      <c r="R3" s="24">
        <f t="shared" si="3"/>
        <v>67.082211600641742</v>
      </c>
      <c r="S3" s="24">
        <f t="shared" si="3"/>
        <v>111.08913192631937</v>
      </c>
      <c r="T3" s="24">
        <f t="shared" si="3"/>
        <v>127.13069530463575</v>
      </c>
      <c r="U3" s="24">
        <f t="shared" si="3"/>
        <v>105.56593183705569</v>
      </c>
      <c r="V3" s="24">
        <f t="shared" si="3"/>
        <v>96.991707525559804</v>
      </c>
      <c r="W3" s="24">
        <f t="shared" si="3"/>
        <v>180.96005054230724</v>
      </c>
      <c r="X3" s="24">
        <f t="shared" ref="X3:Z3" si="4">SUM(X4,X8,X11)</f>
        <v>194.21441271913841</v>
      </c>
      <c r="Y3" s="24">
        <f t="shared" si="4"/>
        <v>167.8766531292124</v>
      </c>
      <c r="Z3" s="24">
        <f t="shared" si="4"/>
        <v>111.77254047060701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2.2181860583956889</v>
      </c>
      <c r="D4" s="19">
        <f t="shared" ref="D4:W4" si="6">SUM(D5:D7)</f>
        <v>2.2949161879388837</v>
      </c>
      <c r="E4" s="19">
        <f t="shared" si="6"/>
        <v>0</v>
      </c>
      <c r="F4" s="19">
        <f t="shared" si="6"/>
        <v>0</v>
      </c>
      <c r="G4" s="19">
        <f t="shared" si="6"/>
        <v>2.2762655881089686</v>
      </c>
      <c r="H4" s="19">
        <f t="shared" si="6"/>
        <v>2.2946962979228394</v>
      </c>
      <c r="I4" s="19">
        <f t="shared" si="6"/>
        <v>2.2481616939878566</v>
      </c>
      <c r="J4" s="19">
        <f t="shared" si="6"/>
        <v>21.880798287374301</v>
      </c>
      <c r="K4" s="19">
        <f t="shared" si="6"/>
        <v>40.04272565825535</v>
      </c>
      <c r="L4" s="19">
        <f t="shared" si="6"/>
        <v>26.075237270592289</v>
      </c>
      <c r="M4" s="19">
        <f t="shared" si="6"/>
        <v>38.137228659581744</v>
      </c>
      <c r="N4" s="19">
        <f t="shared" si="6"/>
        <v>39.698473823143004</v>
      </c>
      <c r="O4" s="19">
        <f t="shared" si="6"/>
        <v>45.294695948863065</v>
      </c>
      <c r="P4" s="19">
        <f t="shared" si="6"/>
        <v>38.298196014930745</v>
      </c>
      <c r="Q4" s="19">
        <f t="shared" si="6"/>
        <v>31.27646817173212</v>
      </c>
      <c r="R4" s="19">
        <f t="shared" si="6"/>
        <v>25.103995918313899</v>
      </c>
      <c r="S4" s="19">
        <f t="shared" si="6"/>
        <v>52.473586721091465</v>
      </c>
      <c r="T4" s="19">
        <f t="shared" si="6"/>
        <v>54.865734612306809</v>
      </c>
      <c r="U4" s="19">
        <f t="shared" si="6"/>
        <v>57.216677164580162</v>
      </c>
      <c r="V4" s="19">
        <f t="shared" si="6"/>
        <v>50.421848077450996</v>
      </c>
      <c r="W4" s="19">
        <f t="shared" si="6"/>
        <v>84.436827678378378</v>
      </c>
      <c r="X4" s="19">
        <f t="shared" ref="X4:Z4" si="7">SUM(X5:X7)</f>
        <v>86.71672213919085</v>
      </c>
      <c r="Y4" s="19">
        <f t="shared" si="7"/>
        <v>50.589738343011668</v>
      </c>
      <c r="Z4" s="19">
        <f t="shared" si="7"/>
        <v>25.242028489382896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2.2181860583956889</v>
      </c>
      <c r="D7" s="8">
        <v>2.2949161879388837</v>
      </c>
      <c r="E7" s="8">
        <v>0</v>
      </c>
      <c r="F7" s="8">
        <v>0</v>
      </c>
      <c r="G7" s="8">
        <v>2.2762655881089686</v>
      </c>
      <c r="H7" s="8">
        <v>2.2946962979228394</v>
      </c>
      <c r="I7" s="8">
        <v>2.2481616939878566</v>
      </c>
      <c r="J7" s="8">
        <v>21.880798287374301</v>
      </c>
      <c r="K7" s="8">
        <v>40.04272565825535</v>
      </c>
      <c r="L7" s="8">
        <v>26.075237270592289</v>
      </c>
      <c r="M7" s="8">
        <v>38.137228659581744</v>
      </c>
      <c r="N7" s="8">
        <v>39.698473823143004</v>
      </c>
      <c r="O7" s="8">
        <v>45.294695948863065</v>
      </c>
      <c r="P7" s="8">
        <v>38.298196014930745</v>
      </c>
      <c r="Q7" s="8">
        <v>31.27646817173212</v>
      </c>
      <c r="R7" s="8">
        <v>25.103995918313899</v>
      </c>
      <c r="S7" s="8">
        <v>52.473586721091465</v>
      </c>
      <c r="T7" s="8">
        <v>54.865734612306809</v>
      </c>
      <c r="U7" s="8">
        <v>57.216677164580162</v>
      </c>
      <c r="V7" s="8">
        <v>50.421848077450996</v>
      </c>
      <c r="W7" s="8">
        <v>84.436827678378378</v>
      </c>
      <c r="X7" s="8">
        <v>86.71672213919085</v>
      </c>
      <c r="Y7" s="8">
        <v>50.589738343011668</v>
      </c>
      <c r="Z7" s="8">
        <v>25.242028489382896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227.74422992794931</v>
      </c>
      <c r="D8" s="19">
        <f t="shared" si="8"/>
        <v>288.9813570609723</v>
      </c>
      <c r="E8" s="19">
        <f t="shared" si="8"/>
        <v>510.84318597227463</v>
      </c>
      <c r="F8" s="19">
        <f t="shared" si="8"/>
        <v>318.40515788903292</v>
      </c>
      <c r="G8" s="19">
        <f t="shared" si="8"/>
        <v>409.97432371605584</v>
      </c>
      <c r="H8" s="19">
        <f t="shared" si="8"/>
        <v>186.67933696759621</v>
      </c>
      <c r="I8" s="19">
        <f t="shared" si="8"/>
        <v>173.36247461348631</v>
      </c>
      <c r="J8" s="19">
        <f t="shared" si="8"/>
        <v>128.2921956908059</v>
      </c>
      <c r="K8" s="19">
        <f t="shared" si="8"/>
        <v>180.99866097528118</v>
      </c>
      <c r="L8" s="19">
        <f t="shared" si="8"/>
        <v>134.95674101633873</v>
      </c>
      <c r="M8" s="19">
        <f t="shared" si="8"/>
        <v>159.85139662908776</v>
      </c>
      <c r="N8" s="19">
        <f t="shared" si="8"/>
        <v>138.45751474350052</v>
      </c>
      <c r="O8" s="19">
        <f t="shared" si="8"/>
        <v>116.65710398020506</v>
      </c>
      <c r="P8" s="19">
        <f t="shared" si="8"/>
        <v>46.763917251310261</v>
      </c>
      <c r="Q8" s="19">
        <f t="shared" si="8"/>
        <v>32.82833391815624</v>
      </c>
      <c r="R8" s="19">
        <f t="shared" si="8"/>
        <v>32.939233636271354</v>
      </c>
      <c r="S8" s="19">
        <f t="shared" si="8"/>
        <v>47.628315126433598</v>
      </c>
      <c r="T8" s="19">
        <f t="shared" si="8"/>
        <v>57.027691360295627</v>
      </c>
      <c r="U8" s="19">
        <f t="shared" si="8"/>
        <v>40.955431011305024</v>
      </c>
      <c r="V8" s="19">
        <f t="shared" si="8"/>
        <v>37.555538731734813</v>
      </c>
      <c r="W8" s="19">
        <f t="shared" si="8"/>
        <v>35.818945717080169</v>
      </c>
      <c r="X8" s="19">
        <f t="shared" si="8"/>
        <v>36.858464647439249</v>
      </c>
      <c r="Y8" s="19">
        <f t="shared" ref="Y8:Z8" si="9">SUM(Y9:Y10)</f>
        <v>55.010685503156772</v>
      </c>
      <c r="Z8" s="19">
        <f t="shared" si="9"/>
        <v>34.985934427414321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227.74422992794931</v>
      </c>
      <c r="D10" s="8">
        <v>288.9813570609723</v>
      </c>
      <c r="E10" s="8">
        <v>510.84318597227463</v>
      </c>
      <c r="F10" s="8">
        <v>318.40515788903292</v>
      </c>
      <c r="G10" s="8">
        <v>409.97432371605584</v>
      </c>
      <c r="H10" s="8">
        <v>186.67933696759621</v>
      </c>
      <c r="I10" s="8">
        <v>173.36247461348631</v>
      </c>
      <c r="J10" s="8">
        <v>128.2921956908059</v>
      </c>
      <c r="K10" s="8">
        <v>180.99866097528118</v>
      </c>
      <c r="L10" s="8">
        <v>134.95674101633873</v>
      </c>
      <c r="M10" s="8">
        <v>159.85139662908776</v>
      </c>
      <c r="N10" s="8">
        <v>138.45751474350052</v>
      </c>
      <c r="O10" s="8">
        <v>116.65710398020506</v>
      </c>
      <c r="P10" s="8">
        <v>46.763917251310261</v>
      </c>
      <c r="Q10" s="8">
        <v>32.82833391815624</v>
      </c>
      <c r="R10" s="8">
        <v>32.939233636271354</v>
      </c>
      <c r="S10" s="8">
        <v>47.628315126433598</v>
      </c>
      <c r="T10" s="8">
        <v>57.027691360295627</v>
      </c>
      <c r="U10" s="8">
        <v>40.955431011305024</v>
      </c>
      <c r="V10" s="8">
        <v>37.555538731734813</v>
      </c>
      <c r="W10" s="8">
        <v>35.818945717080169</v>
      </c>
      <c r="X10" s="8">
        <v>36.858464647439249</v>
      </c>
      <c r="Y10" s="8">
        <v>55.010685503156772</v>
      </c>
      <c r="Z10" s="8">
        <v>34.985934427414321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7.5098286881574401</v>
      </c>
      <c r="D11" s="19">
        <f t="shared" si="10"/>
        <v>23.189435699365326</v>
      </c>
      <c r="E11" s="19">
        <f t="shared" si="10"/>
        <v>18.981031935561962</v>
      </c>
      <c r="F11" s="19">
        <f t="shared" si="10"/>
        <v>18.910444820290024</v>
      </c>
      <c r="G11" s="19">
        <f t="shared" si="10"/>
        <v>13.20234848569776</v>
      </c>
      <c r="H11" s="19">
        <f t="shared" si="10"/>
        <v>13.394153360952538</v>
      </c>
      <c r="I11" s="19">
        <f t="shared" si="10"/>
        <v>13.220569154260096</v>
      </c>
      <c r="J11" s="19">
        <f t="shared" si="10"/>
        <v>13.146674815152403</v>
      </c>
      <c r="K11" s="19">
        <f t="shared" si="10"/>
        <v>24.656246396481908</v>
      </c>
      <c r="L11" s="19">
        <f t="shared" si="10"/>
        <v>18.841268565070042</v>
      </c>
      <c r="M11" s="19">
        <f t="shared" si="10"/>
        <v>17.601416018811342</v>
      </c>
      <c r="N11" s="19">
        <f t="shared" si="10"/>
        <v>14.451361739831274</v>
      </c>
      <c r="O11" s="19">
        <f t="shared" si="10"/>
        <v>14.474123518330552</v>
      </c>
      <c r="P11" s="19">
        <f t="shared" si="10"/>
        <v>18.009874445832729</v>
      </c>
      <c r="Q11" s="19">
        <f t="shared" si="10"/>
        <v>8.8488813931720234</v>
      </c>
      <c r="R11" s="19">
        <f t="shared" si="10"/>
        <v>9.0389820460564874</v>
      </c>
      <c r="S11" s="19">
        <f t="shared" si="10"/>
        <v>10.987230078794315</v>
      </c>
      <c r="T11" s="19">
        <f t="shared" si="10"/>
        <v>15.237269332033307</v>
      </c>
      <c r="U11" s="19">
        <f t="shared" si="10"/>
        <v>7.3938236611704999</v>
      </c>
      <c r="V11" s="19">
        <f t="shared" si="10"/>
        <v>9.0143207163739838</v>
      </c>
      <c r="W11" s="19">
        <f t="shared" si="10"/>
        <v>60.704277146848696</v>
      </c>
      <c r="X11" s="19">
        <f t="shared" si="10"/>
        <v>70.63922593250831</v>
      </c>
      <c r="Y11" s="19">
        <f t="shared" ref="Y11:Z11" si="11">SUM(Y12:Y16)</f>
        <v>62.276229283043968</v>
      </c>
      <c r="Z11" s="19">
        <f t="shared" si="11"/>
        <v>51.544577553809795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2.4544169184484854</v>
      </c>
      <c r="T12" s="8">
        <v>2.4302927411551365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5.542984508741525</v>
      </c>
      <c r="D13" s="8">
        <v>17.002990641719705</v>
      </c>
      <c r="E13" s="8">
        <v>16.88317789035332</v>
      </c>
      <c r="F13" s="8">
        <v>16.925042779533388</v>
      </c>
      <c r="G13" s="8">
        <v>11.226723512909233</v>
      </c>
      <c r="H13" s="8">
        <v>11.44780523596981</v>
      </c>
      <c r="I13" s="8">
        <v>11.295261158115897</v>
      </c>
      <c r="J13" s="8">
        <v>11.249620998234549</v>
      </c>
      <c r="K13" s="8">
        <v>21.597554412401024</v>
      </c>
      <c r="L13" s="8">
        <v>16.865799394253258</v>
      </c>
      <c r="M13" s="8">
        <v>14.632496359314151</v>
      </c>
      <c r="N13" s="8">
        <v>11.522175711699504</v>
      </c>
      <c r="O13" s="8">
        <v>8.6361370852008026</v>
      </c>
      <c r="P13" s="8">
        <v>5.7444700711048711</v>
      </c>
      <c r="Q13" s="8">
        <v>2.6856867901021517</v>
      </c>
      <c r="R13" s="8">
        <v>2.746888176735899</v>
      </c>
      <c r="S13" s="8">
        <v>5.5094435928921222</v>
      </c>
      <c r="T13" s="8">
        <v>8.2307272353937098</v>
      </c>
      <c r="U13" s="8">
        <v>2.636253187433212</v>
      </c>
      <c r="V13" s="8">
        <v>2.5607341767001226</v>
      </c>
      <c r="W13" s="8">
        <v>5.1260709271739948</v>
      </c>
      <c r="X13" s="8">
        <v>5.3004973968703508</v>
      </c>
      <c r="Y13" s="8">
        <v>4.9919893642383268</v>
      </c>
      <c r="Z13" s="8">
        <v>2.7212436605353663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1.9668441794159153</v>
      </c>
      <c r="D16" s="8">
        <v>6.1864450576456216</v>
      </c>
      <c r="E16" s="8">
        <v>2.0978540452086434</v>
      </c>
      <c r="F16" s="8">
        <v>1.9854020407566373</v>
      </c>
      <c r="G16" s="8">
        <v>1.9756249727885264</v>
      </c>
      <c r="H16" s="8">
        <v>1.9463481249827281</v>
      </c>
      <c r="I16" s="8">
        <v>1.9253079961441979</v>
      </c>
      <c r="J16" s="8">
        <v>1.8970538169178537</v>
      </c>
      <c r="K16" s="8">
        <v>3.0586919840808826</v>
      </c>
      <c r="L16" s="8">
        <v>1.9754691708167846</v>
      </c>
      <c r="M16" s="8">
        <v>2.9689196594971889</v>
      </c>
      <c r="N16" s="8">
        <v>2.9291860281317694</v>
      </c>
      <c r="O16" s="8">
        <v>5.8379864331297497</v>
      </c>
      <c r="P16" s="8">
        <v>12.26540437472786</v>
      </c>
      <c r="Q16" s="8">
        <v>6.1631946030698721</v>
      </c>
      <c r="R16" s="8">
        <v>6.2920938693205883</v>
      </c>
      <c r="S16" s="8">
        <v>3.0233695674537073</v>
      </c>
      <c r="T16" s="8">
        <v>4.5762493554844603</v>
      </c>
      <c r="U16" s="8">
        <v>4.7575704737372879</v>
      </c>
      <c r="V16" s="8">
        <v>6.4535865396738608</v>
      </c>
      <c r="W16" s="8">
        <v>55.578206219674705</v>
      </c>
      <c r="X16" s="8">
        <v>65.338728535637955</v>
      </c>
      <c r="Y16" s="8">
        <v>57.284239918805639</v>
      </c>
      <c r="Z16" s="8">
        <v>48.82333389327443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23.491364215682673</v>
      </c>
      <c r="D26" s="27">
        <f t="shared" si="16"/>
        <v>23.253776915875093</v>
      </c>
      <c r="E26" s="27">
        <f t="shared" si="16"/>
        <v>43.95051937047284</v>
      </c>
      <c r="F26" s="27">
        <f t="shared" si="16"/>
        <v>15.346374649208157</v>
      </c>
      <c r="G26" s="27">
        <f t="shared" si="16"/>
        <v>3.5716843137220162</v>
      </c>
      <c r="H26" s="27">
        <f t="shared" si="16"/>
        <v>8.9950281809385846</v>
      </c>
      <c r="I26" s="27">
        <f t="shared" si="16"/>
        <v>32.414003095206809</v>
      </c>
      <c r="J26" s="27">
        <f t="shared" si="16"/>
        <v>20.624283401511157</v>
      </c>
      <c r="K26" s="27">
        <f t="shared" si="16"/>
        <v>35.097316196592544</v>
      </c>
      <c r="L26" s="27">
        <f t="shared" si="16"/>
        <v>35.218638799424134</v>
      </c>
      <c r="M26" s="27">
        <f t="shared" si="16"/>
        <v>23.881573327666903</v>
      </c>
      <c r="N26" s="27">
        <f t="shared" si="16"/>
        <v>6.3763539012823003</v>
      </c>
      <c r="O26" s="27">
        <f t="shared" si="16"/>
        <v>18.226919401079289</v>
      </c>
      <c r="P26" s="27">
        <f t="shared" si="16"/>
        <v>12.754179534793723</v>
      </c>
      <c r="Q26" s="27">
        <f t="shared" si="16"/>
        <v>1.2205212615597734</v>
      </c>
      <c r="R26" s="27">
        <f t="shared" si="16"/>
        <v>1.1537125512470481</v>
      </c>
      <c r="S26" s="27">
        <f t="shared" si="16"/>
        <v>12.670647986795483</v>
      </c>
      <c r="T26" s="27">
        <f t="shared" si="16"/>
        <v>12.173402314205317</v>
      </c>
      <c r="U26" s="27">
        <f t="shared" si="16"/>
        <v>11.029779039999998</v>
      </c>
      <c r="V26" s="27">
        <f t="shared" si="16"/>
        <v>8.998135719999997</v>
      </c>
      <c r="W26" s="27">
        <f t="shared" si="16"/>
        <v>8.9981357200000076</v>
      </c>
      <c r="X26" s="27">
        <f t="shared" si="16"/>
        <v>11.320089520000005</v>
      </c>
      <c r="Y26" s="27">
        <f t="shared" ref="Y26:Z26" si="17">SUM(Y27,Y33)</f>
        <v>8.4174390399999979</v>
      </c>
      <c r="Z26" s="27">
        <f t="shared" si="17"/>
        <v>3.4831957199999999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23.491364215682673</v>
      </c>
      <c r="D33" s="19">
        <f t="shared" si="20"/>
        <v>23.253776915875093</v>
      </c>
      <c r="E33" s="19">
        <f t="shared" si="20"/>
        <v>43.95051937047284</v>
      </c>
      <c r="F33" s="19">
        <f t="shared" si="20"/>
        <v>15.346374649208157</v>
      </c>
      <c r="G33" s="19">
        <f t="shared" si="20"/>
        <v>3.5716843137220162</v>
      </c>
      <c r="H33" s="19">
        <f t="shared" si="20"/>
        <v>8.9950281809385846</v>
      </c>
      <c r="I33" s="19">
        <f t="shared" si="20"/>
        <v>32.414003095206809</v>
      </c>
      <c r="J33" s="19">
        <f t="shared" si="20"/>
        <v>20.624283401511157</v>
      </c>
      <c r="K33" s="19">
        <f t="shared" si="20"/>
        <v>35.097316196592544</v>
      </c>
      <c r="L33" s="19">
        <f t="shared" si="20"/>
        <v>35.218638799424134</v>
      </c>
      <c r="M33" s="19">
        <f t="shared" si="20"/>
        <v>23.881573327666903</v>
      </c>
      <c r="N33" s="19">
        <f t="shared" si="20"/>
        <v>6.3763539012823003</v>
      </c>
      <c r="O33" s="19">
        <f t="shared" si="20"/>
        <v>18.226919401079289</v>
      </c>
      <c r="P33" s="19">
        <f t="shared" si="20"/>
        <v>12.754179534793723</v>
      </c>
      <c r="Q33" s="19">
        <f t="shared" si="20"/>
        <v>1.2205212615597734</v>
      </c>
      <c r="R33" s="19">
        <f t="shared" si="20"/>
        <v>1.1537125512470481</v>
      </c>
      <c r="S33" s="19">
        <f t="shared" si="20"/>
        <v>12.670647986795483</v>
      </c>
      <c r="T33" s="19">
        <f t="shared" si="20"/>
        <v>12.173402314205317</v>
      </c>
      <c r="U33" s="19">
        <f t="shared" si="20"/>
        <v>11.029779039999998</v>
      </c>
      <c r="V33" s="19">
        <f t="shared" si="20"/>
        <v>8.998135719999997</v>
      </c>
      <c r="W33" s="19">
        <f t="shared" si="20"/>
        <v>8.9981357200000076</v>
      </c>
      <c r="X33" s="19">
        <f t="shared" si="20"/>
        <v>11.320089520000005</v>
      </c>
      <c r="Y33" s="19">
        <f t="shared" ref="Y33:Z33" si="21">SUM(Y34:Y50)</f>
        <v>8.4174390399999979</v>
      </c>
      <c r="Z33" s="19">
        <f t="shared" si="21"/>
        <v>3.4831957199999999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23.491364215682673</v>
      </c>
      <c r="D36" s="8">
        <v>23.253776915875093</v>
      </c>
      <c r="E36" s="8">
        <v>43.95051937047284</v>
      </c>
      <c r="F36" s="8">
        <v>15.346374649208157</v>
      </c>
      <c r="G36" s="8">
        <v>3.5716843137220162</v>
      </c>
      <c r="H36" s="8">
        <v>8.9950281809385846</v>
      </c>
      <c r="I36" s="8">
        <v>32.414003095206809</v>
      </c>
      <c r="J36" s="8">
        <v>20.624283401511157</v>
      </c>
      <c r="K36" s="8">
        <v>35.097316196592544</v>
      </c>
      <c r="L36" s="8">
        <v>35.218638799424134</v>
      </c>
      <c r="M36" s="8">
        <v>23.881573327666903</v>
      </c>
      <c r="N36" s="8">
        <v>6.3763539012823003</v>
      </c>
      <c r="O36" s="8">
        <v>18.226919401079289</v>
      </c>
      <c r="P36" s="8">
        <v>12.754179534793723</v>
      </c>
      <c r="Q36" s="8">
        <v>1.2205212615597734</v>
      </c>
      <c r="R36" s="8">
        <v>1.1537125512470481</v>
      </c>
      <c r="S36" s="8">
        <v>12.670647986795483</v>
      </c>
      <c r="T36" s="8">
        <v>12.173402314205317</v>
      </c>
      <c r="U36" s="8">
        <v>11.029779039999998</v>
      </c>
      <c r="V36" s="8">
        <v>8.998135719999997</v>
      </c>
      <c r="W36" s="8">
        <v>8.9981357200000076</v>
      </c>
      <c r="X36" s="8">
        <v>11.320089520000005</v>
      </c>
      <c r="Y36" s="8">
        <v>8.4174390399999979</v>
      </c>
      <c r="Z36" s="8">
        <v>3.4831957199999999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3526.2711287315897</v>
      </c>
      <c r="D51" s="27">
        <v>3651.4660834032084</v>
      </c>
      <c r="E51" s="27">
        <v>3524.0046880621276</v>
      </c>
      <c r="F51" s="27">
        <v>3507.2023993564371</v>
      </c>
      <c r="G51" s="27">
        <v>3217.5093848654296</v>
      </c>
      <c r="H51" s="27">
        <v>3049.0048333360937</v>
      </c>
      <c r="I51" s="27">
        <v>2728.4703304244485</v>
      </c>
      <c r="J51" s="27">
        <v>2312.3018543470462</v>
      </c>
      <c r="K51" s="27">
        <v>2471.6164993875095</v>
      </c>
      <c r="L51" s="27">
        <v>2520.1113423716829</v>
      </c>
      <c r="M51" s="27">
        <v>2960.4546582684375</v>
      </c>
      <c r="N51" s="27">
        <v>2568.4189370080835</v>
      </c>
      <c r="O51" s="27">
        <v>2366.939072882019</v>
      </c>
      <c r="P51" s="27">
        <v>2472.2213225719702</v>
      </c>
      <c r="Q51" s="27">
        <v>2129.6731723975313</v>
      </c>
      <c r="R51" s="27">
        <v>2199.5368288321692</v>
      </c>
      <c r="S51" s="27">
        <v>2250.8278477825552</v>
      </c>
      <c r="T51" s="27">
        <v>2390.2466966915426</v>
      </c>
      <c r="U51" s="27">
        <v>2218.2083639647008</v>
      </c>
      <c r="V51" s="27">
        <v>2212.5375886563288</v>
      </c>
      <c r="W51" s="27">
        <v>2248.4248194543593</v>
      </c>
      <c r="X51" s="27">
        <v>2500.4365860317744</v>
      </c>
      <c r="Y51" s="27">
        <v>2177.0409823110926</v>
      </c>
      <c r="Z51" s="27">
        <v>2037.5341300480979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1.1176194425565911</v>
      </c>
      <c r="D61" s="49">
        <f t="shared" si="24"/>
        <v>93.033093784443707</v>
      </c>
      <c r="E61" s="49">
        <f t="shared" si="24"/>
        <v>91.010106232104107</v>
      </c>
      <c r="F61" s="49">
        <f t="shared" si="24"/>
        <v>102.95700579432511</v>
      </c>
      <c r="G61" s="49">
        <f t="shared" si="24"/>
        <v>144.96581885960478</v>
      </c>
      <c r="H61" s="49">
        <f t="shared" si="24"/>
        <v>165.12045037602036</v>
      </c>
      <c r="I61" s="49">
        <f t="shared" si="24"/>
        <v>119.74676384713952</v>
      </c>
      <c r="J61" s="49">
        <f t="shared" si="24"/>
        <v>183.43359909055999</v>
      </c>
      <c r="K61" s="49">
        <f t="shared" si="24"/>
        <v>165.91379802986253</v>
      </c>
      <c r="L61" s="49">
        <f t="shared" si="24"/>
        <v>180.75848197211343</v>
      </c>
      <c r="M61" s="49">
        <f t="shared" si="24"/>
        <v>3551.4565546135709</v>
      </c>
      <c r="N61" s="49">
        <f t="shared" si="24"/>
        <v>3337.7618223665449</v>
      </c>
      <c r="O61" s="49">
        <f t="shared" si="24"/>
        <v>3679.4503509420056</v>
      </c>
      <c r="P61" s="49">
        <f t="shared" si="24"/>
        <v>3431.942638095823</v>
      </c>
      <c r="Q61" s="49">
        <f t="shared" si="24"/>
        <v>1908.9677975680545</v>
      </c>
      <c r="R61" s="49">
        <f t="shared" si="24"/>
        <v>2846.868460799999</v>
      </c>
      <c r="S61" s="49">
        <f t="shared" si="24"/>
        <v>3222.0159552000014</v>
      </c>
      <c r="T61" s="49">
        <f t="shared" si="24"/>
        <v>3125.6155391999991</v>
      </c>
      <c r="U61" s="49">
        <f t="shared" si="24"/>
        <v>2370.1696540580824</v>
      </c>
      <c r="V61" s="49">
        <f t="shared" si="24"/>
        <v>2462.206969599999</v>
      </c>
      <c r="W61" s="49">
        <f t="shared" si="24"/>
        <v>2494.9331455999991</v>
      </c>
      <c r="X61" s="49">
        <f t="shared" si="24"/>
        <v>2935.1382143999981</v>
      </c>
      <c r="Y61" s="49">
        <f t="shared" ref="Y61:Z61" si="25">SUM(Y62:Y72)</f>
        <v>2547.886924800001</v>
      </c>
      <c r="Z61" s="49">
        <f t="shared" si="25"/>
        <v>1881.8239999999989</v>
      </c>
    </row>
    <row r="62" spans="1:26" ht="11.25" customHeight="1" x14ac:dyDescent="0.2">
      <c r="A62" s="50" t="s">
        <v>92</v>
      </c>
      <c r="B62" s="51" t="s">
        <v>93</v>
      </c>
      <c r="C62" s="52">
        <v>1.1176194425565911</v>
      </c>
      <c r="D62" s="52">
        <v>93.033093784443707</v>
      </c>
      <c r="E62" s="52">
        <v>91.010106232104107</v>
      </c>
      <c r="F62" s="52">
        <v>102.95700579432511</v>
      </c>
      <c r="G62" s="52">
        <v>144.96581885960478</v>
      </c>
      <c r="H62" s="52">
        <v>158.23674388650147</v>
      </c>
      <c r="I62" s="52">
        <v>119.74676384713952</v>
      </c>
      <c r="J62" s="52">
        <v>183.43359909055999</v>
      </c>
      <c r="K62" s="52">
        <v>165.91379802986253</v>
      </c>
      <c r="L62" s="52">
        <v>180.75848197211343</v>
      </c>
      <c r="M62" s="52">
        <v>3551.4565546135709</v>
      </c>
      <c r="N62" s="52">
        <v>3337.7618223665449</v>
      </c>
      <c r="O62" s="52">
        <v>3679.4503509420056</v>
      </c>
      <c r="P62" s="52">
        <v>3428.985138298513</v>
      </c>
      <c r="Q62" s="52">
        <v>1908.9677975680545</v>
      </c>
      <c r="R62" s="52">
        <v>2846.868460799999</v>
      </c>
      <c r="S62" s="52">
        <v>3222.0159552000014</v>
      </c>
      <c r="T62" s="52">
        <v>3109.5277434692093</v>
      </c>
      <c r="U62" s="52">
        <v>2357.7792500108003</v>
      </c>
      <c r="V62" s="52">
        <v>2459.2515712834406</v>
      </c>
      <c r="W62" s="52">
        <v>2491.9741182335133</v>
      </c>
      <c r="X62" s="52">
        <v>2932.1845599929616</v>
      </c>
      <c r="Y62" s="52">
        <v>2544.9330030131196</v>
      </c>
      <c r="Z62" s="52">
        <v>1879.2028750379932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6.8837064895188735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2.9574997973098038</v>
      </c>
      <c r="Q63" s="52">
        <v>0</v>
      </c>
      <c r="R63" s="52">
        <v>0</v>
      </c>
      <c r="S63" s="52">
        <v>0</v>
      </c>
      <c r="T63" s="52">
        <v>16.087795730789907</v>
      </c>
      <c r="U63" s="52">
        <v>12.390404047282081</v>
      </c>
      <c r="V63" s="52">
        <v>2.955398316558234</v>
      </c>
      <c r="W63" s="52">
        <v>2.9590273664857807</v>
      </c>
      <c r="X63" s="52">
        <v>2.9536544070366584</v>
      </c>
      <c r="Y63" s="52">
        <v>2.9539217868814909</v>
      </c>
      <c r="Z63" s="52">
        <v>2.6211249620057844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257.28721015133442</v>
      </c>
      <c r="D2" s="21">
        <f t="shared" ref="D2:X2" si="0">SUM(D3,D17,D22,D25,D26,D51,D52)</f>
        <v>200.3853461723379</v>
      </c>
      <c r="E2" s="21">
        <f t="shared" si="0"/>
        <v>216.81062814975255</v>
      </c>
      <c r="F2" s="21">
        <f t="shared" si="0"/>
        <v>223.76772478619492</v>
      </c>
      <c r="G2" s="21">
        <f t="shared" si="0"/>
        <v>231.03375097897583</v>
      </c>
      <c r="H2" s="21">
        <f t="shared" si="0"/>
        <v>227.77795377724743</v>
      </c>
      <c r="I2" s="21">
        <f t="shared" si="0"/>
        <v>239.15360886050752</v>
      </c>
      <c r="J2" s="21">
        <f t="shared" si="0"/>
        <v>244.11697309139646</v>
      </c>
      <c r="K2" s="21">
        <f t="shared" si="0"/>
        <v>264.16988424679147</v>
      </c>
      <c r="L2" s="21">
        <f t="shared" si="0"/>
        <v>264.56094691113282</v>
      </c>
      <c r="M2" s="21">
        <f t="shared" si="0"/>
        <v>144.26085932701181</v>
      </c>
      <c r="N2" s="21">
        <f t="shared" si="0"/>
        <v>157.42888958080749</v>
      </c>
      <c r="O2" s="21">
        <f t="shared" si="0"/>
        <v>153.26117648140917</v>
      </c>
      <c r="P2" s="21">
        <f t="shared" si="0"/>
        <v>185.22803691391564</v>
      </c>
      <c r="Q2" s="21">
        <f t="shared" si="0"/>
        <v>257.46219461239548</v>
      </c>
      <c r="R2" s="21">
        <f t="shared" si="0"/>
        <v>224.46831750523359</v>
      </c>
      <c r="S2" s="21">
        <f t="shared" si="0"/>
        <v>217.53548528434041</v>
      </c>
      <c r="T2" s="21">
        <f t="shared" si="0"/>
        <v>256.26825356806836</v>
      </c>
      <c r="U2" s="21">
        <f t="shared" si="0"/>
        <v>351.08334233339792</v>
      </c>
      <c r="V2" s="21">
        <f t="shared" si="0"/>
        <v>354.66881213305902</v>
      </c>
      <c r="W2" s="21">
        <f t="shared" si="0"/>
        <v>386.00964844965978</v>
      </c>
      <c r="X2" s="21">
        <f t="shared" si="0"/>
        <v>312.53663335776139</v>
      </c>
      <c r="Y2" s="21">
        <f t="shared" ref="Y2:Z2" si="1">SUM(Y3,Y17,Y22,Y25,Y26,Y51,Y52)</f>
        <v>352.04119975194095</v>
      </c>
      <c r="Z2" s="21">
        <f t="shared" si="1"/>
        <v>355.91808646677151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15.153199876759492</v>
      </c>
      <c r="D3" s="24">
        <f t="shared" ref="D3:W3" si="3">SUM(D4,D8,D11)</f>
        <v>15.287231446159586</v>
      </c>
      <c r="E3" s="24">
        <f t="shared" si="3"/>
        <v>27.175230159994836</v>
      </c>
      <c r="F3" s="24">
        <f t="shared" si="3"/>
        <v>18.665545950266512</v>
      </c>
      <c r="G3" s="24">
        <f t="shared" si="3"/>
        <v>25.431142499574104</v>
      </c>
      <c r="H3" s="24">
        <f t="shared" si="3"/>
        <v>15.125441829986386</v>
      </c>
      <c r="I3" s="24">
        <f t="shared" si="3"/>
        <v>15.89715959013499</v>
      </c>
      <c r="J3" s="24">
        <f t="shared" si="3"/>
        <v>16.008204204170845</v>
      </c>
      <c r="K3" s="24">
        <f t="shared" si="3"/>
        <v>23.578745564992079</v>
      </c>
      <c r="L3" s="24">
        <f t="shared" si="3"/>
        <v>16.694006908602152</v>
      </c>
      <c r="M3" s="24">
        <f t="shared" si="3"/>
        <v>8.7315857911642105</v>
      </c>
      <c r="N3" s="24">
        <f t="shared" si="3"/>
        <v>9.8242356122849124</v>
      </c>
      <c r="O3" s="24">
        <f t="shared" si="3"/>
        <v>9.531338682464634</v>
      </c>
      <c r="P3" s="24">
        <f t="shared" si="3"/>
        <v>6.3261855521978987</v>
      </c>
      <c r="Q3" s="24">
        <f t="shared" si="3"/>
        <v>7.0990573363065863</v>
      </c>
      <c r="R3" s="24">
        <f t="shared" si="3"/>
        <v>6.1859012936427114</v>
      </c>
      <c r="S3" s="24">
        <f t="shared" si="3"/>
        <v>9.7402943015786381</v>
      </c>
      <c r="T3" s="24">
        <f t="shared" si="3"/>
        <v>12.565367381281236</v>
      </c>
      <c r="U3" s="24">
        <f t="shared" si="3"/>
        <v>13.297577608106971</v>
      </c>
      <c r="V3" s="24">
        <f t="shared" si="3"/>
        <v>14.262976107560704</v>
      </c>
      <c r="W3" s="24">
        <f t="shared" si="3"/>
        <v>27.395263683519453</v>
      </c>
      <c r="X3" s="24">
        <f t="shared" ref="X3:Z3" si="4">SUM(X4,X8,X11)</f>
        <v>22.067601504761676</v>
      </c>
      <c r="Y3" s="24">
        <f t="shared" si="4"/>
        <v>26.059269055508395</v>
      </c>
      <c r="Z3" s="24">
        <f t="shared" si="4"/>
        <v>13.688140190660697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0.14154334858283416</v>
      </c>
      <c r="D4" s="19">
        <f t="shared" ref="D4:W4" si="6">SUM(D5:D7)</f>
        <v>0.11156356294584234</v>
      </c>
      <c r="E4" s="19">
        <f t="shared" si="6"/>
        <v>0</v>
      </c>
      <c r="F4" s="19">
        <f t="shared" si="6"/>
        <v>0</v>
      </c>
      <c r="G4" s="19">
        <f t="shared" si="6"/>
        <v>0.13606213377863147</v>
      </c>
      <c r="H4" s="19">
        <f t="shared" si="6"/>
        <v>0.1715106309460642</v>
      </c>
      <c r="I4" s="19">
        <f t="shared" si="6"/>
        <v>0.18926630874575223</v>
      </c>
      <c r="J4" s="19">
        <f t="shared" si="6"/>
        <v>2.1447036338152254</v>
      </c>
      <c r="K4" s="19">
        <f t="shared" si="6"/>
        <v>3.8427608291587783</v>
      </c>
      <c r="L4" s="19">
        <f t="shared" si="6"/>
        <v>2.4200385480163766</v>
      </c>
      <c r="M4" s="19">
        <f t="shared" si="6"/>
        <v>1.5445912151547494</v>
      </c>
      <c r="N4" s="19">
        <f t="shared" si="6"/>
        <v>2.0248820186047243</v>
      </c>
      <c r="O4" s="19">
        <f t="shared" si="6"/>
        <v>2.4470275069105112</v>
      </c>
      <c r="P4" s="19">
        <f t="shared" si="6"/>
        <v>2.3506046568316781</v>
      </c>
      <c r="Q4" s="19">
        <f t="shared" si="6"/>
        <v>3.0434849925000678</v>
      </c>
      <c r="R4" s="19">
        <f t="shared" si="6"/>
        <v>2.3149332307525428</v>
      </c>
      <c r="S4" s="19">
        <f t="shared" si="6"/>
        <v>4.6008837125654711</v>
      </c>
      <c r="T4" s="19">
        <f t="shared" si="6"/>
        <v>5.4228297139060331</v>
      </c>
      <c r="U4" s="19">
        <f t="shared" si="6"/>
        <v>7.2072797713602519</v>
      </c>
      <c r="V4" s="19">
        <f t="shared" si="6"/>
        <v>7.4147123787692957</v>
      </c>
      <c r="W4" s="19">
        <f t="shared" si="6"/>
        <v>12.782761454347989</v>
      </c>
      <c r="X4" s="19">
        <f t="shared" ref="X4:Z4" si="7">SUM(X5:X7)</f>
        <v>9.8531825788551988</v>
      </c>
      <c r="Y4" s="19">
        <f t="shared" si="7"/>
        <v>7.8529776377755658</v>
      </c>
      <c r="Z4" s="19">
        <f t="shared" si="7"/>
        <v>3.0912460538568975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0.14154334858283416</v>
      </c>
      <c r="D7" s="8">
        <v>0.11156356294584234</v>
      </c>
      <c r="E7" s="8">
        <v>0</v>
      </c>
      <c r="F7" s="8">
        <v>0</v>
      </c>
      <c r="G7" s="8">
        <v>0.13606213377863147</v>
      </c>
      <c r="H7" s="8">
        <v>0.1715106309460642</v>
      </c>
      <c r="I7" s="8">
        <v>0.18926630874575223</v>
      </c>
      <c r="J7" s="8">
        <v>2.1447036338152254</v>
      </c>
      <c r="K7" s="8">
        <v>3.8427608291587783</v>
      </c>
      <c r="L7" s="8">
        <v>2.4200385480163766</v>
      </c>
      <c r="M7" s="8">
        <v>1.5445912151547494</v>
      </c>
      <c r="N7" s="8">
        <v>2.0248820186047243</v>
      </c>
      <c r="O7" s="8">
        <v>2.4470275069105112</v>
      </c>
      <c r="P7" s="8">
        <v>2.3506046568316781</v>
      </c>
      <c r="Q7" s="8">
        <v>3.0434849925000678</v>
      </c>
      <c r="R7" s="8">
        <v>2.3149332307525428</v>
      </c>
      <c r="S7" s="8">
        <v>4.6008837125654711</v>
      </c>
      <c r="T7" s="8">
        <v>5.4228297139060331</v>
      </c>
      <c r="U7" s="8">
        <v>7.2072797713602519</v>
      </c>
      <c r="V7" s="8">
        <v>7.4147123787692957</v>
      </c>
      <c r="W7" s="8">
        <v>12.782761454347989</v>
      </c>
      <c r="X7" s="8">
        <v>9.8531825788551988</v>
      </c>
      <c r="Y7" s="8">
        <v>7.8529776377755658</v>
      </c>
      <c r="Z7" s="8">
        <v>3.0912460538568975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14.532451325447168</v>
      </c>
      <c r="D8" s="19">
        <f t="shared" si="8"/>
        <v>14.048351738545193</v>
      </c>
      <c r="E8" s="19">
        <f t="shared" si="8"/>
        <v>26.201673470646153</v>
      </c>
      <c r="F8" s="19">
        <f t="shared" si="8"/>
        <v>17.619125998452802</v>
      </c>
      <c r="G8" s="19">
        <f t="shared" si="8"/>
        <v>24.505919507222092</v>
      </c>
      <c r="H8" s="19">
        <f t="shared" si="8"/>
        <v>13.952822818813805</v>
      </c>
      <c r="I8" s="19">
        <f t="shared" si="8"/>
        <v>14.594891342944914</v>
      </c>
      <c r="J8" s="19">
        <f t="shared" si="8"/>
        <v>12.57489487698318</v>
      </c>
      <c r="K8" s="19">
        <f t="shared" si="8"/>
        <v>17.369810698253662</v>
      </c>
      <c r="L8" s="19">
        <f t="shared" si="8"/>
        <v>12.525313276537023</v>
      </c>
      <c r="M8" s="19">
        <f t="shared" si="8"/>
        <v>6.4741217870709944</v>
      </c>
      <c r="N8" s="19">
        <f t="shared" si="8"/>
        <v>7.0622395509162166</v>
      </c>
      <c r="O8" s="19">
        <f t="shared" si="8"/>
        <v>6.302352545612945</v>
      </c>
      <c r="P8" s="19">
        <f t="shared" si="8"/>
        <v>2.8701999859149221</v>
      </c>
      <c r="Q8" s="19">
        <f t="shared" si="8"/>
        <v>3.1944956527729396</v>
      </c>
      <c r="R8" s="19">
        <f t="shared" si="8"/>
        <v>3.0374497664931073</v>
      </c>
      <c r="S8" s="19">
        <f t="shared" si="8"/>
        <v>4.1760503334159349</v>
      </c>
      <c r="T8" s="19">
        <f t="shared" si="8"/>
        <v>5.6365135983198149</v>
      </c>
      <c r="U8" s="19">
        <f t="shared" si="8"/>
        <v>5.1589372903648414</v>
      </c>
      <c r="V8" s="19">
        <f t="shared" si="8"/>
        <v>5.5226757555139017</v>
      </c>
      <c r="W8" s="19">
        <f t="shared" si="8"/>
        <v>5.4225750923719307</v>
      </c>
      <c r="X8" s="19">
        <f t="shared" si="8"/>
        <v>4.1880409313045943</v>
      </c>
      <c r="Y8" s="19">
        <f t="shared" ref="Y8:Z8" si="9">SUM(Y9:Y10)</f>
        <v>8.5392353715280613</v>
      </c>
      <c r="Z8" s="19">
        <f t="shared" si="9"/>
        <v>4.2845261736682518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14.532451325447168</v>
      </c>
      <c r="D10" s="8">
        <v>14.048351738545193</v>
      </c>
      <c r="E10" s="8">
        <v>26.201673470646153</v>
      </c>
      <c r="F10" s="8">
        <v>17.619125998452802</v>
      </c>
      <c r="G10" s="8">
        <v>24.505919507222092</v>
      </c>
      <c r="H10" s="8">
        <v>13.952822818813805</v>
      </c>
      <c r="I10" s="8">
        <v>14.594891342944914</v>
      </c>
      <c r="J10" s="8">
        <v>12.57489487698318</v>
      </c>
      <c r="K10" s="8">
        <v>17.369810698253662</v>
      </c>
      <c r="L10" s="8">
        <v>12.525313276537023</v>
      </c>
      <c r="M10" s="8">
        <v>6.4741217870709944</v>
      </c>
      <c r="N10" s="8">
        <v>7.0622395509162166</v>
      </c>
      <c r="O10" s="8">
        <v>6.302352545612945</v>
      </c>
      <c r="P10" s="8">
        <v>2.8701999859149221</v>
      </c>
      <c r="Q10" s="8">
        <v>3.1944956527729396</v>
      </c>
      <c r="R10" s="8">
        <v>3.0374497664931073</v>
      </c>
      <c r="S10" s="8">
        <v>4.1760503334159349</v>
      </c>
      <c r="T10" s="8">
        <v>5.6365135983198149</v>
      </c>
      <c r="U10" s="8">
        <v>5.1589372903648414</v>
      </c>
      <c r="V10" s="8">
        <v>5.5226757555139017</v>
      </c>
      <c r="W10" s="8">
        <v>5.4225750923719307</v>
      </c>
      <c r="X10" s="8">
        <v>4.1880409313045943</v>
      </c>
      <c r="Y10" s="8">
        <v>8.5392353715280613</v>
      </c>
      <c r="Z10" s="8">
        <v>4.2845261736682518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0.47920520272949096</v>
      </c>
      <c r="D11" s="19">
        <f t="shared" si="10"/>
        <v>1.1273161446685496</v>
      </c>
      <c r="E11" s="19">
        <f t="shared" si="10"/>
        <v>0.97355668934868322</v>
      </c>
      <c r="F11" s="19">
        <f t="shared" si="10"/>
        <v>1.0464199518137116</v>
      </c>
      <c r="G11" s="19">
        <f t="shared" si="10"/>
        <v>0.78916085857338325</v>
      </c>
      <c r="H11" s="19">
        <f t="shared" si="10"/>
        <v>1.0011083802265157</v>
      </c>
      <c r="I11" s="19">
        <f t="shared" si="10"/>
        <v>1.1130019384443242</v>
      </c>
      <c r="J11" s="19">
        <f t="shared" si="10"/>
        <v>1.2886056933724404</v>
      </c>
      <c r="K11" s="19">
        <f t="shared" si="10"/>
        <v>2.3661740375796412</v>
      </c>
      <c r="L11" s="19">
        <f t="shared" si="10"/>
        <v>1.7486550840487518</v>
      </c>
      <c r="M11" s="19">
        <f t="shared" si="10"/>
        <v>0.71287278893846728</v>
      </c>
      <c r="N11" s="19">
        <f t="shared" si="10"/>
        <v>0.73711404276397119</v>
      </c>
      <c r="O11" s="19">
        <f t="shared" si="10"/>
        <v>0.78195862994117848</v>
      </c>
      <c r="P11" s="19">
        <f t="shared" si="10"/>
        <v>1.105380909451299</v>
      </c>
      <c r="Q11" s="19">
        <f t="shared" si="10"/>
        <v>0.86107669103357898</v>
      </c>
      <c r="R11" s="19">
        <f t="shared" si="10"/>
        <v>0.83351829639706088</v>
      </c>
      <c r="S11" s="19">
        <f t="shared" si="10"/>
        <v>0.96336025559723215</v>
      </c>
      <c r="T11" s="19">
        <f t="shared" si="10"/>
        <v>1.5060240690553879</v>
      </c>
      <c r="U11" s="19">
        <f t="shared" si="10"/>
        <v>0.93136054638187871</v>
      </c>
      <c r="V11" s="19">
        <f t="shared" si="10"/>
        <v>1.325587973277508</v>
      </c>
      <c r="W11" s="19">
        <f t="shared" si="10"/>
        <v>9.1899271367995308</v>
      </c>
      <c r="X11" s="19">
        <f t="shared" si="10"/>
        <v>8.0263779946018836</v>
      </c>
      <c r="Y11" s="19">
        <f t="shared" ref="Y11:Z11" si="11">SUM(Y12:Y16)</f>
        <v>9.6670560462047685</v>
      </c>
      <c r="Z11" s="19">
        <f t="shared" si="11"/>
        <v>6.3123679631355474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0.21520325804974597</v>
      </c>
      <c r="T12" s="8">
        <v>0.24020572736977536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0.35370008099207706</v>
      </c>
      <c r="D13" s="8">
        <v>0.82657232830307692</v>
      </c>
      <c r="E13" s="8">
        <v>0.86595559337436145</v>
      </c>
      <c r="F13" s="8">
        <v>0.93655662878969292</v>
      </c>
      <c r="G13" s="8">
        <v>0.6710693007392764</v>
      </c>
      <c r="H13" s="8">
        <v>0.85563405525433955</v>
      </c>
      <c r="I13" s="8">
        <v>0.95091575994418387</v>
      </c>
      <c r="J13" s="8">
        <v>1.1026610051919161</v>
      </c>
      <c r="K13" s="8">
        <v>2.0726420276660065</v>
      </c>
      <c r="L13" s="8">
        <v>1.5653121102463134</v>
      </c>
      <c r="M13" s="8">
        <v>0.59262893835632902</v>
      </c>
      <c r="N13" s="8">
        <v>0.58770638180612178</v>
      </c>
      <c r="O13" s="8">
        <v>0.46656378982640639</v>
      </c>
      <c r="P13" s="8">
        <v>0.35257478171831141</v>
      </c>
      <c r="Q13" s="8">
        <v>0.26134176644724721</v>
      </c>
      <c r="R13" s="8">
        <v>0.25330081880901956</v>
      </c>
      <c r="S13" s="8">
        <v>0.48306797525710099</v>
      </c>
      <c r="T13" s="8">
        <v>0.81351015409783545</v>
      </c>
      <c r="U13" s="8">
        <v>0.33207475882107695</v>
      </c>
      <c r="V13" s="8">
        <v>0.37656508284961426</v>
      </c>
      <c r="W13" s="8">
        <v>0.77602799230829689</v>
      </c>
      <c r="X13" s="8">
        <v>0.60226871267435578</v>
      </c>
      <c r="Y13" s="8">
        <v>0.77489985379203496</v>
      </c>
      <c r="Z13" s="8">
        <v>0.33325506033523633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0.1255051217374139</v>
      </c>
      <c r="D16" s="8">
        <v>0.30074381636547276</v>
      </c>
      <c r="E16" s="8">
        <v>0.10760109597432177</v>
      </c>
      <c r="F16" s="8">
        <v>0.10986332302401874</v>
      </c>
      <c r="G16" s="8">
        <v>0.11809155783410688</v>
      </c>
      <c r="H16" s="8">
        <v>0.14547432497217613</v>
      </c>
      <c r="I16" s="8">
        <v>0.1620861785001402</v>
      </c>
      <c r="J16" s="8">
        <v>0.18594468818052429</v>
      </c>
      <c r="K16" s="8">
        <v>0.29353200991363465</v>
      </c>
      <c r="L16" s="8">
        <v>0.18334297380243841</v>
      </c>
      <c r="M16" s="8">
        <v>0.12024385058213825</v>
      </c>
      <c r="N16" s="8">
        <v>0.14940766095784944</v>
      </c>
      <c r="O16" s="8">
        <v>0.31539484011477203</v>
      </c>
      <c r="P16" s="8">
        <v>0.7528061277329875</v>
      </c>
      <c r="Q16" s="8">
        <v>0.59973492458633171</v>
      </c>
      <c r="R16" s="8">
        <v>0.58021747758804132</v>
      </c>
      <c r="S16" s="8">
        <v>0.26508902229038522</v>
      </c>
      <c r="T16" s="8">
        <v>0.45230818758777708</v>
      </c>
      <c r="U16" s="8">
        <v>0.59928578756080175</v>
      </c>
      <c r="V16" s="8">
        <v>0.94902289042789367</v>
      </c>
      <c r="W16" s="8">
        <v>8.4138991444912339</v>
      </c>
      <c r="X16" s="8">
        <v>7.4241092819275272</v>
      </c>
      <c r="Y16" s="8">
        <v>8.8921561924127328</v>
      </c>
      <c r="Z16" s="8">
        <v>5.9791129028003107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7.2922482712879777</v>
      </c>
      <c r="D26" s="27">
        <f t="shared" si="16"/>
        <v>7.2440908606213643</v>
      </c>
      <c r="E26" s="27">
        <f t="shared" si="16"/>
        <v>7.2499339274083638</v>
      </c>
      <c r="F26" s="27">
        <f t="shared" si="16"/>
        <v>7.1509153533324881</v>
      </c>
      <c r="G26" s="27">
        <f t="shared" si="16"/>
        <v>7.0739663555374355</v>
      </c>
      <c r="H26" s="27">
        <f t="shared" si="16"/>
        <v>7.0493000012726998</v>
      </c>
      <c r="I26" s="27">
        <f t="shared" si="16"/>
        <v>6.9943555169348874</v>
      </c>
      <c r="J26" s="27">
        <f t="shared" si="16"/>
        <v>6.9914965107232785</v>
      </c>
      <c r="K26" s="27">
        <f t="shared" si="16"/>
        <v>7.0277549043138459</v>
      </c>
      <c r="L26" s="27">
        <f t="shared" si="16"/>
        <v>7.0390269080776795</v>
      </c>
      <c r="M26" s="27">
        <f t="shared" si="16"/>
        <v>7.0682703046107465</v>
      </c>
      <c r="N26" s="27">
        <f t="shared" si="16"/>
        <v>6.9126669824807969</v>
      </c>
      <c r="O26" s="27">
        <f t="shared" si="16"/>
        <v>6.7653763430470777</v>
      </c>
      <c r="P26" s="27">
        <f t="shared" si="16"/>
        <v>6.7219065752852707</v>
      </c>
      <c r="Q26" s="27">
        <f t="shared" si="16"/>
        <v>6.6451905552869626</v>
      </c>
      <c r="R26" s="27">
        <f t="shared" si="16"/>
        <v>6.7123082087529493</v>
      </c>
      <c r="S26" s="27">
        <f t="shared" si="16"/>
        <v>6.8202605332045021</v>
      </c>
      <c r="T26" s="27">
        <f t="shared" si="16"/>
        <v>7.6222792057946762</v>
      </c>
      <c r="U26" s="27">
        <f t="shared" si="16"/>
        <v>7.8370200000000017</v>
      </c>
      <c r="V26" s="27">
        <f t="shared" si="16"/>
        <v>5.514940000000002</v>
      </c>
      <c r="W26" s="27">
        <f t="shared" si="16"/>
        <v>6.67598</v>
      </c>
      <c r="X26" s="27">
        <f t="shared" si="16"/>
        <v>7.8370200000000017</v>
      </c>
      <c r="Y26" s="27">
        <f t="shared" ref="Y26:Z26" si="17">SUM(Y27,Y33)</f>
        <v>8.1272800000000007</v>
      </c>
      <c r="Z26" s="27">
        <f t="shared" si="17"/>
        <v>10.73962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7.2922482712879777</v>
      </c>
      <c r="D33" s="19">
        <f t="shared" si="20"/>
        <v>7.2440908606213643</v>
      </c>
      <c r="E33" s="19">
        <f t="shared" si="20"/>
        <v>7.2499339274083638</v>
      </c>
      <c r="F33" s="19">
        <f t="shared" si="20"/>
        <v>7.1509153533324881</v>
      </c>
      <c r="G33" s="19">
        <f t="shared" si="20"/>
        <v>7.0739663555374355</v>
      </c>
      <c r="H33" s="19">
        <f t="shared" si="20"/>
        <v>7.0493000012726998</v>
      </c>
      <c r="I33" s="19">
        <f t="shared" si="20"/>
        <v>6.9943555169348874</v>
      </c>
      <c r="J33" s="19">
        <f t="shared" si="20"/>
        <v>6.9914965107232785</v>
      </c>
      <c r="K33" s="19">
        <f t="shared" si="20"/>
        <v>7.0277549043138459</v>
      </c>
      <c r="L33" s="19">
        <f t="shared" si="20"/>
        <v>7.0390269080776795</v>
      </c>
      <c r="M33" s="19">
        <f t="shared" si="20"/>
        <v>7.0682703046107465</v>
      </c>
      <c r="N33" s="19">
        <f t="shared" si="20"/>
        <v>6.9126669824807969</v>
      </c>
      <c r="O33" s="19">
        <f t="shared" si="20"/>
        <v>6.7653763430470777</v>
      </c>
      <c r="P33" s="19">
        <f t="shared" si="20"/>
        <v>6.7219065752852707</v>
      </c>
      <c r="Q33" s="19">
        <f t="shared" si="20"/>
        <v>6.6451905552869626</v>
      </c>
      <c r="R33" s="19">
        <f t="shared" si="20"/>
        <v>6.7123082087529493</v>
      </c>
      <c r="S33" s="19">
        <f t="shared" si="20"/>
        <v>6.8202605332045021</v>
      </c>
      <c r="T33" s="19">
        <f t="shared" si="20"/>
        <v>7.6222792057946762</v>
      </c>
      <c r="U33" s="19">
        <f t="shared" si="20"/>
        <v>7.8370200000000017</v>
      </c>
      <c r="V33" s="19">
        <f t="shared" si="20"/>
        <v>5.514940000000002</v>
      </c>
      <c r="W33" s="19">
        <f t="shared" si="20"/>
        <v>6.67598</v>
      </c>
      <c r="X33" s="19">
        <f t="shared" si="20"/>
        <v>7.8370200000000017</v>
      </c>
      <c r="Y33" s="19">
        <f t="shared" ref="Y33:Z33" si="21">SUM(Y34:Y50)</f>
        <v>8.1272800000000007</v>
      </c>
      <c r="Z33" s="19">
        <f t="shared" si="21"/>
        <v>10.73962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7.2922482712879777</v>
      </c>
      <c r="D36" s="8">
        <v>7.2440908606213643</v>
      </c>
      <c r="E36" s="8">
        <v>7.2499339274083638</v>
      </c>
      <c r="F36" s="8">
        <v>7.1509153533324881</v>
      </c>
      <c r="G36" s="8">
        <v>7.0739663555374355</v>
      </c>
      <c r="H36" s="8">
        <v>7.0493000012726998</v>
      </c>
      <c r="I36" s="8">
        <v>6.9943555169348874</v>
      </c>
      <c r="J36" s="8">
        <v>6.9914965107232785</v>
      </c>
      <c r="K36" s="8">
        <v>7.0277549043138459</v>
      </c>
      <c r="L36" s="8">
        <v>7.0390269080776795</v>
      </c>
      <c r="M36" s="8">
        <v>7.0682703046107465</v>
      </c>
      <c r="N36" s="8">
        <v>6.9126669824807969</v>
      </c>
      <c r="O36" s="8">
        <v>6.7653763430470777</v>
      </c>
      <c r="P36" s="8">
        <v>6.7219065752852707</v>
      </c>
      <c r="Q36" s="8">
        <v>6.6451905552869626</v>
      </c>
      <c r="R36" s="8">
        <v>6.7123082087529493</v>
      </c>
      <c r="S36" s="8">
        <v>6.8202605332045021</v>
      </c>
      <c r="T36" s="8">
        <v>7.6222792057946762</v>
      </c>
      <c r="U36" s="8">
        <v>7.8370200000000017</v>
      </c>
      <c r="V36" s="8">
        <v>5.514940000000002</v>
      </c>
      <c r="W36" s="8">
        <v>6.67598</v>
      </c>
      <c r="X36" s="8">
        <v>7.8370200000000017</v>
      </c>
      <c r="Y36" s="8">
        <v>8.1272800000000007</v>
      </c>
      <c r="Z36" s="8">
        <v>10.73962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234.84176200328693</v>
      </c>
      <c r="D51" s="27">
        <v>177.85402386555694</v>
      </c>
      <c r="E51" s="27">
        <v>182.38546406234934</v>
      </c>
      <c r="F51" s="27">
        <v>197.95126348259592</v>
      </c>
      <c r="G51" s="27">
        <v>198.5286421238643</v>
      </c>
      <c r="H51" s="27">
        <v>205.60321194598833</v>
      </c>
      <c r="I51" s="27">
        <v>216.26209375343765</v>
      </c>
      <c r="J51" s="27">
        <v>221.11727237650234</v>
      </c>
      <c r="K51" s="27">
        <v>233.56338377748554</v>
      </c>
      <c r="L51" s="27">
        <v>240.82791309445301</v>
      </c>
      <c r="M51" s="27">
        <v>128.46100323123687</v>
      </c>
      <c r="N51" s="27">
        <v>140.6919869860418</v>
      </c>
      <c r="O51" s="27">
        <v>136.96446145589746</v>
      </c>
      <c r="P51" s="27">
        <v>172.17994478643249</v>
      </c>
      <c r="Q51" s="27">
        <v>243.71794672080193</v>
      </c>
      <c r="R51" s="27">
        <v>211.57010800283791</v>
      </c>
      <c r="S51" s="27">
        <v>200.97493044955726</v>
      </c>
      <c r="T51" s="27">
        <v>236.08060698099246</v>
      </c>
      <c r="U51" s="27">
        <v>329.94874472529096</v>
      </c>
      <c r="V51" s="27">
        <v>334.89089602549831</v>
      </c>
      <c r="W51" s="27">
        <v>351.93840476614031</v>
      </c>
      <c r="X51" s="27">
        <v>282.63201185299971</v>
      </c>
      <c r="Y51" s="27">
        <v>317.85465069643254</v>
      </c>
      <c r="Z51" s="27">
        <v>331.49032627611081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1.5986302845263202E-3</v>
      </c>
      <c r="D61" s="49">
        <f t="shared" si="24"/>
        <v>9.7325881668946124E-2</v>
      </c>
      <c r="E61" s="49">
        <f t="shared" si="24"/>
        <v>0.10116675623550479</v>
      </c>
      <c r="F61" s="49">
        <f t="shared" si="24"/>
        <v>0.12480954825286623</v>
      </c>
      <c r="G61" s="49">
        <f t="shared" si="24"/>
        <v>0.19211594957287692</v>
      </c>
      <c r="H61" s="49">
        <f t="shared" si="24"/>
        <v>0.23914819399095028</v>
      </c>
      <c r="I61" s="49">
        <f t="shared" si="24"/>
        <v>0.20385408189711249</v>
      </c>
      <c r="J61" s="49">
        <f t="shared" si="24"/>
        <v>0.37674846116352612</v>
      </c>
      <c r="K61" s="49">
        <f t="shared" si="24"/>
        <v>0.33674459739382528</v>
      </c>
      <c r="L61" s="49">
        <f t="shared" si="24"/>
        <v>0.37100540574783253</v>
      </c>
      <c r="M61" s="49">
        <f t="shared" si="24"/>
        <v>6.6427693023588548</v>
      </c>
      <c r="N61" s="49">
        <f t="shared" si="24"/>
        <v>7.2151374982584198</v>
      </c>
      <c r="O61" s="49">
        <f t="shared" si="24"/>
        <v>8.6328914530188978</v>
      </c>
      <c r="P61" s="49">
        <f t="shared" si="24"/>
        <v>7.5448690367587714</v>
      </c>
      <c r="Q61" s="49">
        <f t="shared" si="24"/>
        <v>5.6273905503294195</v>
      </c>
      <c r="R61" s="49">
        <f t="shared" si="24"/>
        <v>9.175040000000001</v>
      </c>
      <c r="S61" s="49">
        <f t="shared" si="24"/>
        <v>12.230399999999999</v>
      </c>
      <c r="T61" s="49">
        <f t="shared" si="24"/>
        <v>11.790240000000002</v>
      </c>
      <c r="U61" s="49">
        <f t="shared" si="24"/>
        <v>98.969891541920546</v>
      </c>
      <c r="V61" s="49">
        <f t="shared" si="24"/>
        <v>226.43039999999999</v>
      </c>
      <c r="W61" s="49">
        <f t="shared" si="24"/>
        <v>226.17279999999997</v>
      </c>
      <c r="X61" s="49">
        <f t="shared" si="24"/>
        <v>273.03360000000004</v>
      </c>
      <c r="Y61" s="49">
        <f t="shared" ref="Y61:Z61" si="25">SUM(Y62:Y72)</f>
        <v>236.89119999999994</v>
      </c>
      <c r="Z61" s="49">
        <f t="shared" si="25"/>
        <v>204.16479999999999</v>
      </c>
    </row>
    <row r="62" spans="1:26" ht="11.25" customHeight="1" x14ac:dyDescent="0.2">
      <c r="A62" s="50" t="s">
        <v>92</v>
      </c>
      <c r="B62" s="51" t="s">
        <v>93</v>
      </c>
      <c r="C62" s="52">
        <v>1.5986302845263202E-3</v>
      </c>
      <c r="D62" s="52">
        <v>9.7325881668946124E-2</v>
      </c>
      <c r="E62" s="52">
        <v>0.10116675623550479</v>
      </c>
      <c r="F62" s="52">
        <v>0.12480954825286623</v>
      </c>
      <c r="G62" s="52">
        <v>0.19211594957287692</v>
      </c>
      <c r="H62" s="52">
        <v>0.22917834488271835</v>
      </c>
      <c r="I62" s="52">
        <v>0.20385408189711249</v>
      </c>
      <c r="J62" s="52">
        <v>0.37674846116352612</v>
      </c>
      <c r="K62" s="52">
        <v>0.33674459739382528</v>
      </c>
      <c r="L62" s="52">
        <v>0.37100540574783253</v>
      </c>
      <c r="M62" s="52">
        <v>6.6427693023588548</v>
      </c>
      <c r="N62" s="52">
        <v>7.2151374982584198</v>
      </c>
      <c r="O62" s="52">
        <v>8.6328914530188978</v>
      </c>
      <c r="P62" s="52">
        <v>7.538367194799279</v>
      </c>
      <c r="Q62" s="52">
        <v>5.6273905503294195</v>
      </c>
      <c r="R62" s="52">
        <v>9.175040000000001</v>
      </c>
      <c r="S62" s="52">
        <v>12.230399999999999</v>
      </c>
      <c r="T62" s="52">
        <v>11.729554682065624</v>
      </c>
      <c r="U62" s="52">
        <v>98.452512145631118</v>
      </c>
      <c r="V62" s="52">
        <v>226.15861455253767</v>
      </c>
      <c r="W62" s="52">
        <v>225.90455573624686</v>
      </c>
      <c r="X62" s="52">
        <v>272.75884397932862</v>
      </c>
      <c r="Y62" s="52">
        <v>236.61655748349366</v>
      </c>
      <c r="Z62" s="52">
        <v>203.88042619371262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9.9698491082319401E-3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6.5018419594925795E-3</v>
      </c>
      <c r="Q63" s="52">
        <v>0</v>
      </c>
      <c r="R63" s="52">
        <v>0</v>
      </c>
      <c r="S63" s="52">
        <v>0</v>
      </c>
      <c r="T63" s="52">
        <v>6.0685317934379333E-2</v>
      </c>
      <c r="U63" s="52">
        <v>0.51737939628942287</v>
      </c>
      <c r="V63" s="52">
        <v>0.27178544746233174</v>
      </c>
      <c r="W63" s="52">
        <v>0.26824426375311505</v>
      </c>
      <c r="X63" s="52">
        <v>0.27475602067139393</v>
      </c>
      <c r="Y63" s="52">
        <v>0.27464251650627258</v>
      </c>
      <c r="Z63" s="52">
        <v>0.28437380628736736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103.73986922732064</v>
      </c>
      <c r="D2" s="21">
        <f t="shared" ref="D2:X2" si="0">SUM(D3,D17,D22,D25,D26,D51,D52)</f>
        <v>70.157172651798888</v>
      </c>
      <c r="E2" s="21">
        <f t="shared" si="0"/>
        <v>69.670844072637223</v>
      </c>
      <c r="F2" s="21">
        <f t="shared" si="0"/>
        <v>82.874785734582275</v>
      </c>
      <c r="G2" s="21">
        <f t="shared" si="0"/>
        <v>87.596881998264735</v>
      </c>
      <c r="H2" s="21">
        <f t="shared" si="0"/>
        <v>82.251268969281753</v>
      </c>
      <c r="I2" s="21">
        <f t="shared" si="0"/>
        <v>76.931017270224103</v>
      </c>
      <c r="J2" s="21">
        <f t="shared" si="0"/>
        <v>81.99774482633525</v>
      </c>
      <c r="K2" s="21">
        <f t="shared" si="0"/>
        <v>80.802497776026826</v>
      </c>
      <c r="L2" s="21">
        <f t="shared" si="0"/>
        <v>79.223488742410225</v>
      </c>
      <c r="M2" s="21">
        <f t="shared" si="0"/>
        <v>47.417270615057085</v>
      </c>
      <c r="N2" s="21">
        <f t="shared" si="0"/>
        <v>53.353521531452756</v>
      </c>
      <c r="O2" s="21">
        <f t="shared" si="0"/>
        <v>49.408413869769156</v>
      </c>
      <c r="P2" s="21">
        <f t="shared" si="0"/>
        <v>50.100012393491994</v>
      </c>
      <c r="Q2" s="21">
        <f t="shared" si="0"/>
        <v>67.973533404651732</v>
      </c>
      <c r="R2" s="21">
        <f t="shared" si="0"/>
        <v>61.785707300724283</v>
      </c>
      <c r="S2" s="21">
        <f t="shared" si="0"/>
        <v>63.147060039854793</v>
      </c>
      <c r="T2" s="21">
        <f t="shared" si="0"/>
        <v>81.482870048229387</v>
      </c>
      <c r="U2" s="21">
        <f t="shared" si="0"/>
        <v>85.551200841427317</v>
      </c>
      <c r="V2" s="21">
        <f t="shared" si="0"/>
        <v>90.251153495789069</v>
      </c>
      <c r="W2" s="21">
        <f t="shared" si="0"/>
        <v>94.784440203084884</v>
      </c>
      <c r="X2" s="21">
        <f t="shared" si="0"/>
        <v>115.19186278679534</v>
      </c>
      <c r="Y2" s="21">
        <f t="shared" ref="Y2:Z2" si="1">SUM(Y3,Y17,Y22,Y25,Y26,Y51,Y52)</f>
        <v>119.85395393184432</v>
      </c>
      <c r="Z2" s="21">
        <f t="shared" si="1"/>
        <v>100.88719247493415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3.5634847291677558</v>
      </c>
      <c r="D3" s="24">
        <f t="shared" ref="D3:W3" si="3">SUM(D4,D8,D11)</f>
        <v>3.627273417061915</v>
      </c>
      <c r="E3" s="24">
        <f t="shared" si="3"/>
        <v>6.5677990149957557</v>
      </c>
      <c r="F3" s="24">
        <f t="shared" si="3"/>
        <v>4.518978576154951</v>
      </c>
      <c r="G3" s="24">
        <f t="shared" si="3"/>
        <v>6.0614944168168394</v>
      </c>
      <c r="H3" s="24">
        <f t="shared" si="3"/>
        <v>3.1234733935748573</v>
      </c>
      <c r="I3" s="24">
        <f t="shared" si="3"/>
        <v>3.3807043402507979</v>
      </c>
      <c r="J3" s="24">
        <f t="shared" si="3"/>
        <v>3.3459405021189212</v>
      </c>
      <c r="K3" s="24">
        <f t="shared" si="3"/>
        <v>4.9179130019292137</v>
      </c>
      <c r="L3" s="24">
        <f t="shared" si="3"/>
        <v>3.5908908760470242</v>
      </c>
      <c r="M3" s="24">
        <f t="shared" si="3"/>
        <v>3.4348814670115604</v>
      </c>
      <c r="N3" s="24">
        <f t="shared" si="3"/>
        <v>3.8053506893418096</v>
      </c>
      <c r="O3" s="24">
        <f t="shared" si="3"/>
        <v>3.6228834718085654</v>
      </c>
      <c r="P3" s="24">
        <f t="shared" si="3"/>
        <v>2.1136263419732106</v>
      </c>
      <c r="Q3" s="24">
        <f t="shared" si="3"/>
        <v>1.7804295798330609</v>
      </c>
      <c r="R3" s="24">
        <f t="shared" si="3"/>
        <v>1.6515001357289294</v>
      </c>
      <c r="S3" s="24">
        <f t="shared" si="3"/>
        <v>2.8263072719670079</v>
      </c>
      <c r="T3" s="24">
        <f t="shared" si="3"/>
        <v>3.2205957207623035</v>
      </c>
      <c r="U3" s="24">
        <f t="shared" si="3"/>
        <v>4.3054230514153273</v>
      </c>
      <c r="V3" s="24">
        <f t="shared" si="3"/>
        <v>4.1244386576176533</v>
      </c>
      <c r="W3" s="24">
        <f t="shared" si="3"/>
        <v>7.8123065035848454</v>
      </c>
      <c r="X3" s="24">
        <f t="shared" ref="X3:Z3" si="4">SUM(X4,X8,X11)</f>
        <v>8.8613513915678155</v>
      </c>
      <c r="Y3" s="24">
        <f t="shared" si="4"/>
        <v>9.233979459371092</v>
      </c>
      <c r="Z3" s="24">
        <f t="shared" si="4"/>
        <v>1.1911087991432889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3.3285877919671525E-2</v>
      </c>
      <c r="D4" s="19">
        <f t="shared" ref="D4:W4" si="6">SUM(D5:D7)</f>
        <v>2.6471212110014079E-2</v>
      </c>
      <c r="E4" s="19">
        <f t="shared" si="6"/>
        <v>0</v>
      </c>
      <c r="F4" s="19">
        <f t="shared" si="6"/>
        <v>0</v>
      </c>
      <c r="G4" s="19">
        <f t="shared" si="6"/>
        <v>3.243031115307432E-2</v>
      </c>
      <c r="H4" s="19">
        <f t="shared" si="6"/>
        <v>3.5417735131096681E-2</v>
      </c>
      <c r="I4" s="19">
        <f t="shared" si="6"/>
        <v>4.0249544442962901E-2</v>
      </c>
      <c r="J4" s="19">
        <f t="shared" si="6"/>
        <v>0.44827331422685829</v>
      </c>
      <c r="K4" s="19">
        <f t="shared" si="6"/>
        <v>0.80149995227409754</v>
      </c>
      <c r="L4" s="19">
        <f t="shared" si="6"/>
        <v>0.52055173987475889</v>
      </c>
      <c r="M4" s="19">
        <f t="shared" si="6"/>
        <v>0.60762018102286963</v>
      </c>
      <c r="N4" s="19">
        <f t="shared" si="6"/>
        <v>0.78432424561336522</v>
      </c>
      <c r="O4" s="19">
        <f t="shared" si="6"/>
        <v>0.93012071076196434</v>
      </c>
      <c r="P4" s="19">
        <f t="shared" si="6"/>
        <v>0.78535475781582209</v>
      </c>
      <c r="Q4" s="19">
        <f t="shared" si="6"/>
        <v>0.76330003403582936</v>
      </c>
      <c r="R4" s="19">
        <f t="shared" si="6"/>
        <v>0.61803646118961997</v>
      </c>
      <c r="S4" s="19">
        <f t="shared" si="6"/>
        <v>1.3350224019607744</v>
      </c>
      <c r="T4" s="19">
        <f t="shared" si="6"/>
        <v>1.3899109863708285</v>
      </c>
      <c r="U4" s="19">
        <f t="shared" si="6"/>
        <v>2.3335369328242086</v>
      </c>
      <c r="V4" s="19">
        <f t="shared" si="6"/>
        <v>2.1441195820205556</v>
      </c>
      <c r="W4" s="19">
        <f t="shared" si="6"/>
        <v>3.6452596915010664</v>
      </c>
      <c r="X4" s="19">
        <f t="shared" ref="X4:Z4" si="7">SUM(X5:X7)</f>
        <v>3.9565927968053196</v>
      </c>
      <c r="Y4" s="19">
        <f t="shared" si="7"/>
        <v>2.7826657013156737</v>
      </c>
      <c r="Z4" s="19">
        <f t="shared" si="7"/>
        <v>0.26899274289856595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3.3285877919671525E-2</v>
      </c>
      <c r="D7" s="8">
        <v>2.6471212110014079E-2</v>
      </c>
      <c r="E7" s="8">
        <v>0</v>
      </c>
      <c r="F7" s="8">
        <v>0</v>
      </c>
      <c r="G7" s="8">
        <v>3.243031115307432E-2</v>
      </c>
      <c r="H7" s="8">
        <v>3.5417735131096681E-2</v>
      </c>
      <c r="I7" s="8">
        <v>4.0249544442962901E-2</v>
      </c>
      <c r="J7" s="8">
        <v>0.44827331422685829</v>
      </c>
      <c r="K7" s="8">
        <v>0.80149995227409754</v>
      </c>
      <c r="L7" s="8">
        <v>0.52055173987475889</v>
      </c>
      <c r="M7" s="8">
        <v>0.60762018102286963</v>
      </c>
      <c r="N7" s="8">
        <v>0.78432424561336522</v>
      </c>
      <c r="O7" s="8">
        <v>0.93012071076196434</v>
      </c>
      <c r="P7" s="8">
        <v>0.78535475781582209</v>
      </c>
      <c r="Q7" s="8">
        <v>0.76330003403582936</v>
      </c>
      <c r="R7" s="8">
        <v>0.61803646118961997</v>
      </c>
      <c r="S7" s="8">
        <v>1.3350224019607744</v>
      </c>
      <c r="T7" s="8">
        <v>1.3899109863708285</v>
      </c>
      <c r="U7" s="8">
        <v>2.3335369328242086</v>
      </c>
      <c r="V7" s="8">
        <v>2.1441195820205556</v>
      </c>
      <c r="W7" s="8">
        <v>3.6452596915010664</v>
      </c>
      <c r="X7" s="8">
        <v>3.9565927968053196</v>
      </c>
      <c r="Y7" s="8">
        <v>2.7826657013156737</v>
      </c>
      <c r="Z7" s="8">
        <v>0.26899274289856595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3.4175071137964261</v>
      </c>
      <c r="D8" s="19">
        <f t="shared" si="8"/>
        <v>3.3333185929857723</v>
      </c>
      <c r="E8" s="19">
        <f t="shared" si="8"/>
        <v>6.3325066319064041</v>
      </c>
      <c r="F8" s="19">
        <f t="shared" si="8"/>
        <v>4.2656375082586893</v>
      </c>
      <c r="G8" s="19">
        <f t="shared" si="8"/>
        <v>5.8409681859349103</v>
      </c>
      <c r="H8" s="19">
        <f t="shared" si="8"/>
        <v>2.881322167622808</v>
      </c>
      <c r="I8" s="19">
        <f t="shared" si="8"/>
        <v>3.1037627966697472</v>
      </c>
      <c r="J8" s="19">
        <f t="shared" si="8"/>
        <v>2.6283304199619963</v>
      </c>
      <c r="K8" s="19">
        <f t="shared" si="8"/>
        <v>3.6228906935923133</v>
      </c>
      <c r="L8" s="19">
        <f t="shared" si="8"/>
        <v>2.6942023811653937</v>
      </c>
      <c r="M8" s="19">
        <f t="shared" si="8"/>
        <v>2.5468272858395493</v>
      </c>
      <c r="N8" s="19">
        <f t="shared" si="8"/>
        <v>2.7355103444150415</v>
      </c>
      <c r="O8" s="19">
        <f t="shared" si="8"/>
        <v>2.3955385105576426</v>
      </c>
      <c r="P8" s="19">
        <f t="shared" si="8"/>
        <v>0.95895547908063339</v>
      </c>
      <c r="Q8" s="19">
        <f t="shared" si="8"/>
        <v>0.80117320982283091</v>
      </c>
      <c r="R8" s="19">
        <f t="shared" si="8"/>
        <v>0.81093254863094955</v>
      </c>
      <c r="S8" s="19">
        <f t="shared" si="8"/>
        <v>1.2117499800309719</v>
      </c>
      <c r="T8" s="19">
        <f t="shared" si="8"/>
        <v>1.444679731514253</v>
      </c>
      <c r="U8" s="19">
        <f t="shared" si="8"/>
        <v>1.6703348673973191</v>
      </c>
      <c r="V8" s="19">
        <f t="shared" si="8"/>
        <v>1.5969975135452192</v>
      </c>
      <c r="W8" s="19">
        <f t="shared" si="8"/>
        <v>1.546355572616708</v>
      </c>
      <c r="X8" s="19">
        <f t="shared" si="8"/>
        <v>1.6817279542840711</v>
      </c>
      <c r="Y8" s="19">
        <f t="shared" ref="Y8:Z8" si="9">SUM(Y9:Y10)</f>
        <v>3.0258379024931892</v>
      </c>
      <c r="Z8" s="19">
        <f t="shared" si="9"/>
        <v>0.37282908813996118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3.4175071137964261</v>
      </c>
      <c r="D10" s="8">
        <v>3.3333185929857723</v>
      </c>
      <c r="E10" s="8">
        <v>6.3325066319064041</v>
      </c>
      <c r="F10" s="8">
        <v>4.2656375082586893</v>
      </c>
      <c r="G10" s="8">
        <v>5.8409681859349103</v>
      </c>
      <c r="H10" s="8">
        <v>2.881322167622808</v>
      </c>
      <c r="I10" s="8">
        <v>3.1037627966697472</v>
      </c>
      <c r="J10" s="8">
        <v>2.6283304199619963</v>
      </c>
      <c r="K10" s="8">
        <v>3.6228906935923133</v>
      </c>
      <c r="L10" s="8">
        <v>2.6942023811653937</v>
      </c>
      <c r="M10" s="8">
        <v>2.5468272858395493</v>
      </c>
      <c r="N10" s="8">
        <v>2.7355103444150415</v>
      </c>
      <c r="O10" s="8">
        <v>2.3955385105576426</v>
      </c>
      <c r="P10" s="8">
        <v>0.95895547908063339</v>
      </c>
      <c r="Q10" s="8">
        <v>0.80117320982283091</v>
      </c>
      <c r="R10" s="8">
        <v>0.81093254863094955</v>
      </c>
      <c r="S10" s="8">
        <v>1.2117499800309719</v>
      </c>
      <c r="T10" s="8">
        <v>1.444679731514253</v>
      </c>
      <c r="U10" s="8">
        <v>1.6703348673973191</v>
      </c>
      <c r="V10" s="8">
        <v>1.5969975135452192</v>
      </c>
      <c r="W10" s="8">
        <v>1.546355572616708</v>
      </c>
      <c r="X10" s="8">
        <v>1.6817279542840711</v>
      </c>
      <c r="Y10" s="8">
        <v>3.0258379024931892</v>
      </c>
      <c r="Z10" s="8">
        <v>0.37282908813996118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0.11269173745165817</v>
      </c>
      <c r="D11" s="19">
        <f t="shared" si="10"/>
        <v>0.26748361196612896</v>
      </c>
      <c r="E11" s="19">
        <f t="shared" si="10"/>
        <v>0.23529238308935174</v>
      </c>
      <c r="F11" s="19">
        <f t="shared" si="10"/>
        <v>0.2533410678962616</v>
      </c>
      <c r="G11" s="19">
        <f t="shared" si="10"/>
        <v>0.18809591972885428</v>
      </c>
      <c r="H11" s="19">
        <f t="shared" si="10"/>
        <v>0.20673349082095266</v>
      </c>
      <c r="I11" s="19">
        <f t="shared" si="10"/>
        <v>0.236691999138088</v>
      </c>
      <c r="J11" s="19">
        <f t="shared" si="10"/>
        <v>0.26933676793006689</v>
      </c>
      <c r="K11" s="19">
        <f t="shared" si="10"/>
        <v>0.49352235606280309</v>
      </c>
      <c r="L11" s="19">
        <f t="shared" si="10"/>
        <v>0.37613675500687138</v>
      </c>
      <c r="M11" s="19">
        <f t="shared" si="10"/>
        <v>0.28043400014914133</v>
      </c>
      <c r="N11" s="19">
        <f t="shared" si="10"/>
        <v>0.2855160993134026</v>
      </c>
      <c r="O11" s="19">
        <f t="shared" si="10"/>
        <v>0.29722425048895823</v>
      </c>
      <c r="P11" s="19">
        <f t="shared" si="10"/>
        <v>0.36931610507675516</v>
      </c>
      <c r="Q11" s="19">
        <f t="shared" si="10"/>
        <v>0.21595633597440045</v>
      </c>
      <c r="R11" s="19">
        <f t="shared" si="10"/>
        <v>0.22253112590835983</v>
      </c>
      <c r="S11" s="19">
        <f t="shared" si="10"/>
        <v>0.27953488997526166</v>
      </c>
      <c r="T11" s="19">
        <f t="shared" si="10"/>
        <v>0.38600500287722195</v>
      </c>
      <c r="U11" s="19">
        <f t="shared" si="10"/>
        <v>0.30155125119379994</v>
      </c>
      <c r="V11" s="19">
        <f t="shared" si="10"/>
        <v>0.3833215620518784</v>
      </c>
      <c r="W11" s="19">
        <f t="shared" si="10"/>
        <v>2.6206912394670709</v>
      </c>
      <c r="X11" s="19">
        <f t="shared" si="10"/>
        <v>3.223030640478425</v>
      </c>
      <c r="Y11" s="19">
        <f t="shared" ref="Y11:Z11" si="11">SUM(Y12:Y16)</f>
        <v>3.4254758555622296</v>
      </c>
      <c r="Z11" s="19">
        <f t="shared" si="11"/>
        <v>0.54928696810476185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6.2444779833645464E-2</v>
      </c>
      <c r="T12" s="8">
        <v>6.156648780696565E-2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8.3177470604987647E-2</v>
      </c>
      <c r="D13" s="8">
        <v>0.19612470997722256</v>
      </c>
      <c r="E13" s="8">
        <v>0.20928699627231701</v>
      </c>
      <c r="F13" s="8">
        <v>0.22674286367691793</v>
      </c>
      <c r="G13" s="8">
        <v>0.15994888235148796</v>
      </c>
      <c r="H13" s="8">
        <v>0.17669237277585662</v>
      </c>
      <c r="I13" s="8">
        <v>0.20222260578242648</v>
      </c>
      <c r="J13" s="8">
        <v>0.23047170502844613</v>
      </c>
      <c r="K13" s="8">
        <v>0.43229921405731941</v>
      </c>
      <c r="L13" s="8">
        <v>0.33669957162609415</v>
      </c>
      <c r="M13" s="8">
        <v>0.2331317822284692</v>
      </c>
      <c r="N13" s="8">
        <v>0.22764406040302196</v>
      </c>
      <c r="O13" s="8">
        <v>0.17734195573348044</v>
      </c>
      <c r="P13" s="8">
        <v>0.11779789574720426</v>
      </c>
      <c r="Q13" s="8">
        <v>6.5543999630602146E-2</v>
      </c>
      <c r="R13" s="8">
        <v>6.762576976022254E-2</v>
      </c>
      <c r="S13" s="8">
        <v>0.14017015185077572</v>
      </c>
      <c r="T13" s="8">
        <v>0.20850861272764651</v>
      </c>
      <c r="U13" s="8">
        <v>0.10751750157485891</v>
      </c>
      <c r="V13" s="8">
        <v>0.10889169084358527</v>
      </c>
      <c r="W13" s="8">
        <v>0.22129987874222004</v>
      </c>
      <c r="X13" s="8">
        <v>0.24184389472517329</v>
      </c>
      <c r="Y13" s="8">
        <v>0.2745821196190768</v>
      </c>
      <c r="Z13" s="8">
        <v>2.8999048022254954E-2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2.9514266846670526E-2</v>
      </c>
      <c r="D16" s="8">
        <v>7.1358901988906404E-2</v>
      </c>
      <c r="E16" s="8">
        <v>2.600538681703473E-2</v>
      </c>
      <c r="F16" s="8">
        <v>2.6598204219343658E-2</v>
      </c>
      <c r="G16" s="8">
        <v>2.8147037377366329E-2</v>
      </c>
      <c r="H16" s="8">
        <v>3.004111804509605E-2</v>
      </c>
      <c r="I16" s="8">
        <v>3.4469393355661508E-2</v>
      </c>
      <c r="J16" s="8">
        <v>3.8865062901620756E-2</v>
      </c>
      <c r="K16" s="8">
        <v>6.1223142005483677E-2</v>
      </c>
      <c r="L16" s="8">
        <v>3.9437183380777209E-2</v>
      </c>
      <c r="M16" s="8">
        <v>4.7302217920672136E-2</v>
      </c>
      <c r="N16" s="8">
        <v>5.787203891038064E-2</v>
      </c>
      <c r="O16" s="8">
        <v>0.11988229475547778</v>
      </c>
      <c r="P16" s="8">
        <v>0.25151820932955093</v>
      </c>
      <c r="Q16" s="8">
        <v>0.1504123363437983</v>
      </c>
      <c r="R16" s="8">
        <v>0.1549053561481373</v>
      </c>
      <c r="S16" s="8">
        <v>7.6919958290840473E-2</v>
      </c>
      <c r="T16" s="8">
        <v>0.11592990234260979</v>
      </c>
      <c r="U16" s="8">
        <v>0.19403374961894104</v>
      </c>
      <c r="V16" s="8">
        <v>0.27442987120829315</v>
      </c>
      <c r="W16" s="8">
        <v>2.3993913607248509</v>
      </c>
      <c r="X16" s="8">
        <v>2.9811867457532517</v>
      </c>
      <c r="Y16" s="8">
        <v>3.1508937359431526</v>
      </c>
      <c r="Z16" s="8">
        <v>0.52028792008250691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4.0552352330293564</v>
      </c>
      <c r="D26" s="27">
        <f t="shared" si="16"/>
        <v>4.3332565035035451</v>
      </c>
      <c r="E26" s="27">
        <f t="shared" si="16"/>
        <v>3.9489971821188026</v>
      </c>
      <c r="F26" s="27">
        <f t="shared" si="16"/>
        <v>3.6261099974593596</v>
      </c>
      <c r="G26" s="27">
        <f t="shared" si="16"/>
        <v>3.867374570740552</v>
      </c>
      <c r="H26" s="27">
        <f t="shared" si="16"/>
        <v>4.2737708577887217</v>
      </c>
      <c r="I26" s="27">
        <f t="shared" si="16"/>
        <v>4.13071710785829</v>
      </c>
      <c r="J26" s="27">
        <f t="shared" si="16"/>
        <v>4.312921047765558</v>
      </c>
      <c r="K26" s="27">
        <f t="shared" si="16"/>
        <v>4.3164279390936251</v>
      </c>
      <c r="L26" s="27">
        <f t="shared" si="16"/>
        <v>4.1838333324982067</v>
      </c>
      <c r="M26" s="27">
        <f t="shared" si="16"/>
        <v>3.8812806477223503</v>
      </c>
      <c r="N26" s="27">
        <f t="shared" si="16"/>
        <v>4.126654836236904</v>
      </c>
      <c r="O26" s="27">
        <f t="shared" si="16"/>
        <v>4.0337547358736368</v>
      </c>
      <c r="P26" s="27">
        <f t="shared" si="16"/>
        <v>3.7446634099210039</v>
      </c>
      <c r="Q26" s="27">
        <f t="shared" si="16"/>
        <v>3.7446629431532634</v>
      </c>
      <c r="R26" s="27">
        <f t="shared" si="16"/>
        <v>3.7443540000000004</v>
      </c>
      <c r="S26" s="27">
        <f t="shared" si="16"/>
        <v>3.729841</v>
      </c>
      <c r="T26" s="27">
        <f t="shared" si="16"/>
        <v>3.4250680000000009</v>
      </c>
      <c r="U26" s="27">
        <f t="shared" si="16"/>
        <v>1.4513000000000003</v>
      </c>
      <c r="V26" s="27">
        <f t="shared" si="16"/>
        <v>2.9026000000000014</v>
      </c>
      <c r="W26" s="27">
        <f t="shared" si="16"/>
        <v>1.7415600000000002</v>
      </c>
      <c r="X26" s="27">
        <f t="shared" si="16"/>
        <v>4.0636400000000004</v>
      </c>
      <c r="Y26" s="27">
        <f t="shared" ref="Y26:Z26" si="17">SUM(Y27,Y33)</f>
        <v>3.7733800000000013</v>
      </c>
      <c r="Z26" s="27">
        <f t="shared" si="17"/>
        <v>3.1928600000000009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4.0552352330293564</v>
      </c>
      <c r="D33" s="19">
        <f t="shared" si="20"/>
        <v>4.3332565035035451</v>
      </c>
      <c r="E33" s="19">
        <f t="shared" si="20"/>
        <v>3.9489971821188026</v>
      </c>
      <c r="F33" s="19">
        <f t="shared" si="20"/>
        <v>3.6261099974593596</v>
      </c>
      <c r="G33" s="19">
        <f t="shared" si="20"/>
        <v>3.867374570740552</v>
      </c>
      <c r="H33" s="19">
        <f t="shared" si="20"/>
        <v>4.2737708577887217</v>
      </c>
      <c r="I33" s="19">
        <f t="shared" si="20"/>
        <v>4.13071710785829</v>
      </c>
      <c r="J33" s="19">
        <f t="shared" si="20"/>
        <v>4.312921047765558</v>
      </c>
      <c r="K33" s="19">
        <f t="shared" si="20"/>
        <v>4.3164279390936251</v>
      </c>
      <c r="L33" s="19">
        <f t="shared" si="20"/>
        <v>4.1838333324982067</v>
      </c>
      <c r="M33" s="19">
        <f t="shared" si="20"/>
        <v>3.8812806477223503</v>
      </c>
      <c r="N33" s="19">
        <f t="shared" si="20"/>
        <v>4.126654836236904</v>
      </c>
      <c r="O33" s="19">
        <f t="shared" si="20"/>
        <v>4.0337547358736368</v>
      </c>
      <c r="P33" s="19">
        <f t="shared" si="20"/>
        <v>3.7446634099210039</v>
      </c>
      <c r="Q33" s="19">
        <f t="shared" si="20"/>
        <v>3.7446629431532634</v>
      </c>
      <c r="R33" s="19">
        <f t="shared" si="20"/>
        <v>3.7443540000000004</v>
      </c>
      <c r="S33" s="19">
        <f t="shared" si="20"/>
        <v>3.729841</v>
      </c>
      <c r="T33" s="19">
        <f t="shared" si="20"/>
        <v>3.4250680000000009</v>
      </c>
      <c r="U33" s="19">
        <f t="shared" si="20"/>
        <v>1.4513000000000003</v>
      </c>
      <c r="V33" s="19">
        <f t="shared" si="20"/>
        <v>2.9026000000000014</v>
      </c>
      <c r="W33" s="19">
        <f t="shared" si="20"/>
        <v>1.7415600000000002</v>
      </c>
      <c r="X33" s="19">
        <f t="shared" si="20"/>
        <v>4.0636400000000004</v>
      </c>
      <c r="Y33" s="19">
        <f t="shared" ref="Y33:Z33" si="21">SUM(Y34:Y50)</f>
        <v>3.7733800000000013</v>
      </c>
      <c r="Z33" s="19">
        <f t="shared" si="21"/>
        <v>3.1928600000000009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4.0552352330293564</v>
      </c>
      <c r="D36" s="8">
        <v>4.3332565035035451</v>
      </c>
      <c r="E36" s="8">
        <v>3.9489971821188026</v>
      </c>
      <c r="F36" s="8">
        <v>3.6261099974593596</v>
      </c>
      <c r="G36" s="8">
        <v>3.867374570740552</v>
      </c>
      <c r="H36" s="8">
        <v>4.2737708577887217</v>
      </c>
      <c r="I36" s="8">
        <v>4.13071710785829</v>
      </c>
      <c r="J36" s="8">
        <v>4.312921047765558</v>
      </c>
      <c r="K36" s="8">
        <v>4.3164279390936251</v>
      </c>
      <c r="L36" s="8">
        <v>4.1838333324982067</v>
      </c>
      <c r="M36" s="8">
        <v>3.8812806477223503</v>
      </c>
      <c r="N36" s="8">
        <v>4.126654836236904</v>
      </c>
      <c r="O36" s="8">
        <v>4.0337547358736368</v>
      </c>
      <c r="P36" s="8">
        <v>3.7446634099210039</v>
      </c>
      <c r="Q36" s="8">
        <v>3.7446629431532634</v>
      </c>
      <c r="R36" s="8">
        <v>3.7443540000000004</v>
      </c>
      <c r="S36" s="8">
        <v>3.729841</v>
      </c>
      <c r="T36" s="8">
        <v>3.4250680000000009</v>
      </c>
      <c r="U36" s="8">
        <v>1.4513000000000003</v>
      </c>
      <c r="V36" s="8">
        <v>2.9026000000000014</v>
      </c>
      <c r="W36" s="8">
        <v>1.7415600000000002</v>
      </c>
      <c r="X36" s="8">
        <v>4.0636400000000004</v>
      </c>
      <c r="Y36" s="8">
        <v>3.7733800000000013</v>
      </c>
      <c r="Z36" s="8">
        <v>3.1928600000000009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96.121149265123535</v>
      </c>
      <c r="D51" s="27">
        <v>62.196642731233432</v>
      </c>
      <c r="E51" s="27">
        <v>59.154047875522664</v>
      </c>
      <c r="F51" s="27">
        <v>74.729697160967959</v>
      </c>
      <c r="G51" s="27">
        <v>77.668013010707341</v>
      </c>
      <c r="H51" s="27">
        <v>74.854024717918179</v>
      </c>
      <c r="I51" s="27">
        <v>69.419595822115014</v>
      </c>
      <c r="J51" s="27">
        <v>74.338883276450773</v>
      </c>
      <c r="K51" s="27">
        <v>71.56815683500399</v>
      </c>
      <c r="L51" s="27">
        <v>71.448764533864988</v>
      </c>
      <c r="M51" s="27">
        <v>40.101108500323171</v>
      </c>
      <c r="N51" s="27">
        <v>45.421516005874047</v>
      </c>
      <c r="O51" s="27">
        <v>41.751775662086956</v>
      </c>
      <c r="P51" s="27">
        <v>44.241722641597782</v>
      </c>
      <c r="Q51" s="27">
        <v>62.448440881665405</v>
      </c>
      <c r="R51" s="27">
        <v>56.389853164995351</v>
      </c>
      <c r="S51" s="27">
        <v>56.590911767887782</v>
      </c>
      <c r="T51" s="27">
        <v>74.837206327467086</v>
      </c>
      <c r="U51" s="27">
        <v>79.794477790011982</v>
      </c>
      <c r="V51" s="27">
        <v>83.224114838171417</v>
      </c>
      <c r="W51" s="27">
        <v>85.230573699500042</v>
      </c>
      <c r="X51" s="27">
        <v>102.26687139522753</v>
      </c>
      <c r="Y51" s="27">
        <v>106.84659447247323</v>
      </c>
      <c r="Z51" s="27">
        <v>96.503223675790863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8.7152715888244353E-4</v>
      </c>
      <c r="D61" s="49">
        <f t="shared" si="24"/>
        <v>5.3535533887374684E-2</v>
      </c>
      <c r="E61" s="49">
        <f t="shared" si="24"/>
        <v>5.6682211660390114E-2</v>
      </c>
      <c r="F61" s="49">
        <f t="shared" si="24"/>
        <v>7.0050257422016801E-2</v>
      </c>
      <c r="G61" s="49">
        <f t="shared" si="24"/>
        <v>0.10615479082235421</v>
      </c>
      <c r="H61" s="49">
        <f t="shared" si="24"/>
        <v>0.13142222998868885</v>
      </c>
      <c r="I61" s="49">
        <f t="shared" si="24"/>
        <v>0.11347167096337103</v>
      </c>
      <c r="J61" s="49">
        <f t="shared" si="24"/>
        <v>0.20569724827652214</v>
      </c>
      <c r="K61" s="49">
        <f t="shared" si="24"/>
        <v>0.18154697274357473</v>
      </c>
      <c r="L61" s="49">
        <f t="shared" si="24"/>
        <v>0.19842302213877247</v>
      </c>
      <c r="M61" s="49">
        <f t="shared" si="24"/>
        <v>3.5005416840706247</v>
      </c>
      <c r="N61" s="49">
        <f t="shared" si="24"/>
        <v>3.823219335195494</v>
      </c>
      <c r="O61" s="49">
        <f t="shared" si="24"/>
        <v>4.5566232049757023</v>
      </c>
      <c r="P61" s="49">
        <f t="shared" si="24"/>
        <v>4.1199104674182854</v>
      </c>
      <c r="Q61" s="49">
        <f t="shared" si="24"/>
        <v>2.8449910816154684</v>
      </c>
      <c r="R61" s="49">
        <f t="shared" si="24"/>
        <v>4.4363199999999994</v>
      </c>
      <c r="S61" s="49">
        <f t="shared" si="24"/>
        <v>5.9135999999999997</v>
      </c>
      <c r="T61" s="49">
        <f t="shared" si="24"/>
        <v>5.812800000000002</v>
      </c>
      <c r="U61" s="49">
        <f t="shared" si="24"/>
        <v>6.6830400000000028</v>
      </c>
      <c r="V61" s="49">
        <f t="shared" si="24"/>
        <v>7.0783999999999994</v>
      </c>
      <c r="W61" s="49">
        <f t="shared" si="24"/>
        <v>7.0895999999999981</v>
      </c>
      <c r="X61" s="49">
        <f t="shared" si="24"/>
        <v>7.2239999999999993</v>
      </c>
      <c r="Y61" s="49">
        <f t="shared" ref="Y61:Z61" si="25">SUM(Y62:Y72)</f>
        <v>6.1375999999999973</v>
      </c>
      <c r="Z61" s="49">
        <f t="shared" si="25"/>
        <v>4.6032000000000002</v>
      </c>
    </row>
    <row r="62" spans="1:26" ht="11.25" customHeight="1" x14ac:dyDescent="0.2">
      <c r="A62" s="50" t="s">
        <v>92</v>
      </c>
      <c r="B62" s="51" t="s">
        <v>93</v>
      </c>
      <c r="C62" s="52">
        <v>8.7152715888244353E-4</v>
      </c>
      <c r="D62" s="52">
        <v>5.3535533887374684E-2</v>
      </c>
      <c r="E62" s="52">
        <v>5.6682211660390114E-2</v>
      </c>
      <c r="F62" s="52">
        <v>7.0050257422016801E-2</v>
      </c>
      <c r="G62" s="52">
        <v>0.10615479082235421</v>
      </c>
      <c r="H62" s="52">
        <v>0.125943368615794</v>
      </c>
      <c r="I62" s="52">
        <v>0.11347167096337103</v>
      </c>
      <c r="J62" s="52">
        <v>0.20569724827652214</v>
      </c>
      <c r="K62" s="52">
        <v>0.18154697274357473</v>
      </c>
      <c r="L62" s="52">
        <v>0.19842302213877247</v>
      </c>
      <c r="M62" s="52">
        <v>3.5005416840706247</v>
      </c>
      <c r="N62" s="52">
        <v>3.823219335195494</v>
      </c>
      <c r="O62" s="52">
        <v>4.5566232049757023</v>
      </c>
      <c r="P62" s="52">
        <v>4.1163601066875817</v>
      </c>
      <c r="Q62" s="52">
        <v>2.8449910816154684</v>
      </c>
      <c r="R62" s="52">
        <v>4.4363199999999994</v>
      </c>
      <c r="S62" s="52">
        <v>5.9135999999999997</v>
      </c>
      <c r="T62" s="52">
        <v>5.7828810487242892</v>
      </c>
      <c r="U62" s="52">
        <v>6.6481034435714905</v>
      </c>
      <c r="V62" s="52">
        <v>7.0699037640205669</v>
      </c>
      <c r="W62" s="52">
        <v>7.0811916302388944</v>
      </c>
      <c r="X62" s="52">
        <v>7.216730427708054</v>
      </c>
      <c r="Y62" s="52">
        <v>6.1304843033877594</v>
      </c>
      <c r="Z62" s="52">
        <v>4.5967883682931534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5.4788613728948519E-3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3.5503607307040058E-3</v>
      </c>
      <c r="Q63" s="52">
        <v>0</v>
      </c>
      <c r="R63" s="52">
        <v>0</v>
      </c>
      <c r="S63" s="52">
        <v>0</v>
      </c>
      <c r="T63" s="52">
        <v>2.9918951275712813E-2</v>
      </c>
      <c r="U63" s="52">
        <v>3.4936556428512469E-2</v>
      </c>
      <c r="V63" s="52">
        <v>8.4962359794328365E-3</v>
      </c>
      <c r="W63" s="52">
        <v>8.4083697611033875E-3</v>
      </c>
      <c r="X63" s="52">
        <v>7.2695722919455686E-3</v>
      </c>
      <c r="Y63" s="52">
        <v>7.1156966122375943E-3</v>
      </c>
      <c r="Z63" s="52">
        <v>6.4116317068466733E-3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417.2398308688721</v>
      </c>
      <c r="D2" s="21">
        <f t="shared" ref="D2:X2" si="0">SUM(D3,D17,D22,D25,D26,D51,D52)</f>
        <v>367.74294624606262</v>
      </c>
      <c r="E2" s="21">
        <f t="shared" si="0"/>
        <v>282.54036682299107</v>
      </c>
      <c r="F2" s="21">
        <f t="shared" si="0"/>
        <v>312.6506376661581</v>
      </c>
      <c r="G2" s="21">
        <f t="shared" si="0"/>
        <v>342.5054149001399</v>
      </c>
      <c r="H2" s="21">
        <f t="shared" si="0"/>
        <v>358.47563776276797</v>
      </c>
      <c r="I2" s="21">
        <f t="shared" si="0"/>
        <v>302.67910166906086</v>
      </c>
      <c r="J2" s="21">
        <f t="shared" si="0"/>
        <v>286.00718353135949</v>
      </c>
      <c r="K2" s="21">
        <f t="shared" si="0"/>
        <v>301.4022543039996</v>
      </c>
      <c r="L2" s="21">
        <f t="shared" si="0"/>
        <v>270.94842880265492</v>
      </c>
      <c r="M2" s="21">
        <f t="shared" si="0"/>
        <v>291.58834860698317</v>
      </c>
      <c r="N2" s="21">
        <f t="shared" si="0"/>
        <v>305.96176687793479</v>
      </c>
      <c r="O2" s="21">
        <f t="shared" si="0"/>
        <v>286.98265896919884</v>
      </c>
      <c r="P2" s="21">
        <f t="shared" si="0"/>
        <v>294.31248987587776</v>
      </c>
      <c r="Q2" s="21">
        <f t="shared" si="0"/>
        <v>307.23286906479598</v>
      </c>
      <c r="R2" s="21">
        <f t="shared" si="0"/>
        <v>263.38108798368586</v>
      </c>
      <c r="S2" s="21">
        <f t="shared" si="0"/>
        <v>270.05248563979268</v>
      </c>
      <c r="T2" s="21">
        <f t="shared" si="0"/>
        <v>244.33853500709813</v>
      </c>
      <c r="U2" s="21">
        <f t="shared" si="0"/>
        <v>236.25610221405276</v>
      </c>
      <c r="V2" s="21">
        <f t="shared" si="0"/>
        <v>230.16679250237846</v>
      </c>
      <c r="W2" s="21">
        <f t="shared" si="0"/>
        <v>240.53262642540415</v>
      </c>
      <c r="X2" s="21">
        <f t="shared" si="0"/>
        <v>240.16564449001953</v>
      </c>
      <c r="Y2" s="21">
        <f t="shared" ref="Y2:Z2" si="1">SUM(Y3,Y17,Y22,Y25,Y26,Y51,Y52)</f>
        <v>233.33461537604694</v>
      </c>
      <c r="Z2" s="21">
        <f t="shared" si="1"/>
        <v>223.84769976000004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38.389221788872106</v>
      </c>
      <c r="D3" s="24">
        <f t="shared" ref="D3:W3" si="3">SUM(D4,D8,D11)</f>
        <v>20.727873006062637</v>
      </c>
      <c r="E3" s="24">
        <f t="shared" si="3"/>
        <v>14.032464942991044</v>
      </c>
      <c r="F3" s="24">
        <f t="shared" si="3"/>
        <v>13.798745106158089</v>
      </c>
      <c r="G3" s="24">
        <f t="shared" si="3"/>
        <v>8.6338527401398526</v>
      </c>
      <c r="H3" s="24">
        <f t="shared" si="3"/>
        <v>7.7282407627679781</v>
      </c>
      <c r="I3" s="24">
        <f t="shared" si="3"/>
        <v>5.7548964290609046</v>
      </c>
      <c r="J3" s="24">
        <f t="shared" si="3"/>
        <v>5.6598993713594927</v>
      </c>
      <c r="K3" s="24">
        <f t="shared" si="3"/>
        <v>4.7809890639996215</v>
      </c>
      <c r="L3" s="24">
        <f t="shared" si="3"/>
        <v>3.4390283226549081</v>
      </c>
      <c r="M3" s="24">
        <f t="shared" si="3"/>
        <v>3.4939080069831752</v>
      </c>
      <c r="N3" s="24">
        <f t="shared" si="3"/>
        <v>2.3164062779347976</v>
      </c>
      <c r="O3" s="24">
        <f t="shared" si="3"/>
        <v>2.3002584091988436</v>
      </c>
      <c r="P3" s="24">
        <f t="shared" si="3"/>
        <v>4.6859583958778126</v>
      </c>
      <c r="Q3" s="24">
        <f t="shared" si="3"/>
        <v>3.6938499447960007</v>
      </c>
      <c r="R3" s="24">
        <f t="shared" si="3"/>
        <v>1.1494520236858561</v>
      </c>
      <c r="S3" s="24">
        <f t="shared" si="3"/>
        <v>1.10468787979264</v>
      </c>
      <c r="T3" s="24">
        <f t="shared" si="3"/>
        <v>1.1246536070981641</v>
      </c>
      <c r="U3" s="24">
        <f t="shared" si="3"/>
        <v>1.1376286540527913</v>
      </c>
      <c r="V3" s="24">
        <f t="shared" si="3"/>
        <v>1.1168443423784318</v>
      </c>
      <c r="W3" s="24">
        <f t="shared" si="3"/>
        <v>1.1260524654041297</v>
      </c>
      <c r="X3" s="24">
        <f t="shared" ref="X3:Z3" si="4">SUM(X4,X8,X11)</f>
        <v>1.0683432900194925</v>
      </c>
      <c r="Y3" s="24">
        <f t="shared" si="4"/>
        <v>1.0566598960469413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2.3930152848981949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2.4473775235416397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2.4372619797250303</v>
      </c>
      <c r="Q4" s="19">
        <f t="shared" si="6"/>
        <v>2.5058719425960003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2.3930152848981949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2.4473775235416397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2.4372619797250303</v>
      </c>
      <c r="Q7" s="8">
        <v>2.5058719425960003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27.026221221460489</v>
      </c>
      <c r="D8" s="19">
        <f t="shared" si="8"/>
        <v>17.723527662062637</v>
      </c>
      <c r="E8" s="19">
        <f t="shared" si="8"/>
        <v>11.039266734991044</v>
      </c>
      <c r="F8" s="19">
        <f t="shared" si="8"/>
        <v>10.784021394158088</v>
      </c>
      <c r="G8" s="19">
        <f t="shared" si="8"/>
        <v>8.6338527401398526</v>
      </c>
      <c r="H8" s="19">
        <f t="shared" si="8"/>
        <v>7.7282407627679781</v>
      </c>
      <c r="I8" s="19">
        <f t="shared" si="8"/>
        <v>5.7548964290609046</v>
      </c>
      <c r="J8" s="19">
        <f t="shared" si="8"/>
        <v>3.212521847817853</v>
      </c>
      <c r="K8" s="19">
        <f t="shared" si="8"/>
        <v>4.7809890639996215</v>
      </c>
      <c r="L8" s="19">
        <f t="shared" si="8"/>
        <v>3.4390283226549081</v>
      </c>
      <c r="M8" s="19">
        <f t="shared" si="8"/>
        <v>3.4939080069831752</v>
      </c>
      <c r="N8" s="19">
        <f t="shared" si="8"/>
        <v>2.3164062779347976</v>
      </c>
      <c r="O8" s="19">
        <f t="shared" si="8"/>
        <v>2.3002584091988436</v>
      </c>
      <c r="P8" s="19">
        <f t="shared" si="8"/>
        <v>2.2486964161527823</v>
      </c>
      <c r="Q8" s="19">
        <f t="shared" si="8"/>
        <v>1.1879780022000002</v>
      </c>
      <c r="R8" s="19">
        <f t="shared" si="8"/>
        <v>1.1494520236858561</v>
      </c>
      <c r="S8" s="19">
        <f t="shared" si="8"/>
        <v>1.10468787979264</v>
      </c>
      <c r="T8" s="19">
        <f t="shared" si="8"/>
        <v>1.1246536070981641</v>
      </c>
      <c r="U8" s="19">
        <f t="shared" si="8"/>
        <v>1.1376286540527913</v>
      </c>
      <c r="V8" s="19">
        <f t="shared" si="8"/>
        <v>1.1168443423784318</v>
      </c>
      <c r="W8" s="19">
        <f t="shared" si="8"/>
        <v>1.1260524654041297</v>
      </c>
      <c r="X8" s="19">
        <f t="shared" si="8"/>
        <v>1.0683432900194925</v>
      </c>
      <c r="Y8" s="19">
        <f t="shared" ref="Y8:Z8" si="9">SUM(Y9:Y10)</f>
        <v>1.0566598960469413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27.026221221460489</v>
      </c>
      <c r="D10" s="8">
        <v>17.723527662062637</v>
      </c>
      <c r="E10" s="8">
        <v>11.039266734991044</v>
      </c>
      <c r="F10" s="8">
        <v>10.784021394158088</v>
      </c>
      <c r="G10" s="8">
        <v>8.6338527401398526</v>
      </c>
      <c r="H10" s="8">
        <v>7.7282407627679781</v>
      </c>
      <c r="I10" s="8">
        <v>5.7548964290609046</v>
      </c>
      <c r="J10" s="8">
        <v>3.212521847817853</v>
      </c>
      <c r="K10" s="8">
        <v>4.7809890639996215</v>
      </c>
      <c r="L10" s="8">
        <v>3.4390283226549081</v>
      </c>
      <c r="M10" s="8">
        <v>3.4939080069831752</v>
      </c>
      <c r="N10" s="8">
        <v>2.3164062779347976</v>
      </c>
      <c r="O10" s="8">
        <v>2.3002584091988436</v>
      </c>
      <c r="P10" s="8">
        <v>2.2486964161527823</v>
      </c>
      <c r="Q10" s="8">
        <v>1.1879780022000002</v>
      </c>
      <c r="R10" s="8">
        <v>1.1494520236858561</v>
      </c>
      <c r="S10" s="8">
        <v>1.10468787979264</v>
      </c>
      <c r="T10" s="8">
        <v>1.1246536070981641</v>
      </c>
      <c r="U10" s="8">
        <v>1.1376286540527913</v>
      </c>
      <c r="V10" s="8">
        <v>1.1168443423784318</v>
      </c>
      <c r="W10" s="8">
        <v>1.1260524654041297</v>
      </c>
      <c r="X10" s="8">
        <v>1.0683432900194925</v>
      </c>
      <c r="Y10" s="8">
        <v>1.0566598960469413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8.9699852825134272</v>
      </c>
      <c r="D11" s="19">
        <f t="shared" si="10"/>
        <v>3.0043453439999999</v>
      </c>
      <c r="E11" s="19">
        <f t="shared" si="10"/>
        <v>2.9931982079999999</v>
      </c>
      <c r="F11" s="19">
        <f t="shared" si="10"/>
        <v>3.0147237119999999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8.9699852825134272</v>
      </c>
      <c r="D13" s="8">
        <v>3.0043453439999999</v>
      </c>
      <c r="E13" s="8">
        <v>2.9931982079999999</v>
      </c>
      <c r="F13" s="8">
        <v>3.0147237119999999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265.50071747999999</v>
      </c>
      <c r="D26" s="27">
        <f t="shared" si="16"/>
        <v>244.90774044</v>
      </c>
      <c r="E26" s="27">
        <f t="shared" si="16"/>
        <v>200.14460028000002</v>
      </c>
      <c r="F26" s="27">
        <f t="shared" si="16"/>
        <v>225.79286256</v>
      </c>
      <c r="G26" s="27">
        <f t="shared" si="16"/>
        <v>253.39050216000001</v>
      </c>
      <c r="H26" s="27">
        <f t="shared" si="16"/>
        <v>257.03795700000001</v>
      </c>
      <c r="I26" s="27">
        <f t="shared" si="16"/>
        <v>225.94362083999997</v>
      </c>
      <c r="J26" s="27">
        <f t="shared" si="16"/>
        <v>216.38480976</v>
      </c>
      <c r="K26" s="27">
        <f t="shared" si="16"/>
        <v>225.94362083999997</v>
      </c>
      <c r="L26" s="27">
        <f t="shared" si="16"/>
        <v>203.63955048000003</v>
      </c>
      <c r="M26" s="27">
        <f t="shared" si="16"/>
        <v>212.91483060000002</v>
      </c>
      <c r="N26" s="27">
        <f t="shared" si="16"/>
        <v>212.91483060000002</v>
      </c>
      <c r="O26" s="27">
        <f t="shared" si="16"/>
        <v>209.60377056000002</v>
      </c>
      <c r="P26" s="27">
        <f t="shared" si="16"/>
        <v>211.56899147999999</v>
      </c>
      <c r="Q26" s="27">
        <f t="shared" si="16"/>
        <v>238.96230911999999</v>
      </c>
      <c r="R26" s="27">
        <f t="shared" si="16"/>
        <v>208.91419596</v>
      </c>
      <c r="S26" s="27">
        <f t="shared" si="16"/>
        <v>205.77843215999999</v>
      </c>
      <c r="T26" s="27">
        <f t="shared" si="16"/>
        <v>190.19938139999996</v>
      </c>
      <c r="U26" s="27">
        <f t="shared" si="16"/>
        <v>190.13269139999997</v>
      </c>
      <c r="V26" s="27">
        <f t="shared" si="16"/>
        <v>177.65072424000002</v>
      </c>
      <c r="W26" s="27">
        <f t="shared" si="16"/>
        <v>183.56402808000001</v>
      </c>
      <c r="X26" s="27">
        <f t="shared" si="16"/>
        <v>177.29794512000001</v>
      </c>
      <c r="Y26" s="27">
        <f t="shared" ref="Y26:Z26" si="17">SUM(Y27,Y33)</f>
        <v>158.25981744000001</v>
      </c>
      <c r="Z26" s="27">
        <f t="shared" si="17"/>
        <v>155.23178976000003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265.50071747999999</v>
      </c>
      <c r="D33" s="19">
        <f t="shared" si="20"/>
        <v>244.90774044</v>
      </c>
      <c r="E33" s="19">
        <f t="shared" si="20"/>
        <v>200.14460028000002</v>
      </c>
      <c r="F33" s="19">
        <f t="shared" si="20"/>
        <v>225.79286256</v>
      </c>
      <c r="G33" s="19">
        <f t="shared" si="20"/>
        <v>253.39050216000001</v>
      </c>
      <c r="H33" s="19">
        <f t="shared" si="20"/>
        <v>257.03795700000001</v>
      </c>
      <c r="I33" s="19">
        <f t="shared" si="20"/>
        <v>225.94362083999997</v>
      </c>
      <c r="J33" s="19">
        <f t="shared" si="20"/>
        <v>216.38480976</v>
      </c>
      <c r="K33" s="19">
        <f t="shared" si="20"/>
        <v>225.94362083999997</v>
      </c>
      <c r="L33" s="19">
        <f t="shared" si="20"/>
        <v>203.63955048000003</v>
      </c>
      <c r="M33" s="19">
        <f t="shared" si="20"/>
        <v>212.91483060000002</v>
      </c>
      <c r="N33" s="19">
        <f t="shared" si="20"/>
        <v>212.91483060000002</v>
      </c>
      <c r="O33" s="19">
        <f t="shared" si="20"/>
        <v>209.60377056000002</v>
      </c>
      <c r="P33" s="19">
        <f t="shared" si="20"/>
        <v>211.56899147999999</v>
      </c>
      <c r="Q33" s="19">
        <f t="shared" si="20"/>
        <v>238.96230911999999</v>
      </c>
      <c r="R33" s="19">
        <f t="shared" si="20"/>
        <v>208.91419596</v>
      </c>
      <c r="S33" s="19">
        <f t="shared" si="20"/>
        <v>205.77843215999999</v>
      </c>
      <c r="T33" s="19">
        <f t="shared" si="20"/>
        <v>190.19938139999996</v>
      </c>
      <c r="U33" s="19">
        <f t="shared" si="20"/>
        <v>190.13269139999997</v>
      </c>
      <c r="V33" s="19">
        <f t="shared" si="20"/>
        <v>177.65072424000002</v>
      </c>
      <c r="W33" s="19">
        <f t="shared" si="20"/>
        <v>183.56402808000001</v>
      </c>
      <c r="X33" s="19">
        <f t="shared" si="20"/>
        <v>177.29794512000001</v>
      </c>
      <c r="Y33" s="19">
        <f t="shared" ref="Y33:Z33" si="21">SUM(Y34:Y50)</f>
        <v>158.25981744000001</v>
      </c>
      <c r="Z33" s="19">
        <f t="shared" si="21"/>
        <v>155.23178976000003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8.7097687199999996</v>
      </c>
      <c r="D36" s="8">
        <v>2.9026504799999988</v>
      </c>
      <c r="E36" s="8">
        <v>2.9026504799999988</v>
      </c>
      <c r="F36" s="8">
        <v>2.9026504799999988</v>
      </c>
      <c r="G36" s="8">
        <v>2.9026504799999988</v>
      </c>
      <c r="H36" s="8">
        <v>2.9026504799999988</v>
      </c>
      <c r="I36" s="8">
        <v>2.9026504799999988</v>
      </c>
      <c r="J36" s="8">
        <v>2.9026504799999988</v>
      </c>
      <c r="K36" s="8">
        <v>2.9026504799999988</v>
      </c>
      <c r="L36" s="8">
        <v>2.9026504799999988</v>
      </c>
      <c r="M36" s="8">
        <v>5.8053009600000003</v>
      </c>
      <c r="N36" s="8">
        <v>5.8053009600000003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2.9026504799999988</v>
      </c>
      <c r="U36" s="8">
        <v>2.9026504799999988</v>
      </c>
      <c r="V36" s="8">
        <v>2.9026504799999988</v>
      </c>
      <c r="W36" s="8">
        <v>5.8053009600000003</v>
      </c>
      <c r="X36" s="8">
        <v>11.610374759999999</v>
      </c>
      <c r="Y36" s="8">
        <v>11.610374759999999</v>
      </c>
      <c r="Z36" s="8">
        <v>8.707724279999999</v>
      </c>
    </row>
    <row r="37" spans="1:26" ht="11.25" customHeight="1" x14ac:dyDescent="0.2">
      <c r="A37" s="28" t="s">
        <v>60</v>
      </c>
      <c r="B37" s="7" t="s">
        <v>61</v>
      </c>
      <c r="C37" s="8">
        <v>21.004719120000004</v>
      </c>
      <c r="D37" s="8">
        <v>3.0326788800000011</v>
      </c>
      <c r="E37" s="8">
        <v>6.06386088</v>
      </c>
      <c r="F37" s="8">
        <v>3.0354231599999983</v>
      </c>
      <c r="G37" s="8">
        <v>24.260433119999998</v>
      </c>
      <c r="H37" s="8">
        <v>15.16289544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235.78622963999999</v>
      </c>
      <c r="D43" s="8">
        <v>238.97241108</v>
      </c>
      <c r="E43" s="8">
        <v>191.17808892000002</v>
      </c>
      <c r="F43" s="8">
        <v>219.85478892</v>
      </c>
      <c r="G43" s="8">
        <v>226.22741856000002</v>
      </c>
      <c r="H43" s="8">
        <v>238.97241108</v>
      </c>
      <c r="I43" s="8">
        <v>223.04097035999996</v>
      </c>
      <c r="J43" s="8">
        <v>213.48215927999999</v>
      </c>
      <c r="K43" s="8">
        <v>223.04097035999996</v>
      </c>
      <c r="L43" s="8">
        <v>200.73690000000002</v>
      </c>
      <c r="M43" s="8">
        <v>207.10952964000001</v>
      </c>
      <c r="N43" s="8">
        <v>207.10952964000001</v>
      </c>
      <c r="O43" s="8">
        <v>206.70112008000001</v>
      </c>
      <c r="P43" s="8">
        <v>208.66634099999999</v>
      </c>
      <c r="Q43" s="8">
        <v>236.05965863999998</v>
      </c>
      <c r="R43" s="8">
        <v>206.01154548</v>
      </c>
      <c r="S43" s="8">
        <v>202.87578167999999</v>
      </c>
      <c r="T43" s="8">
        <v>187.29673091999996</v>
      </c>
      <c r="U43" s="8">
        <v>187.23004091999996</v>
      </c>
      <c r="V43" s="8">
        <v>174.74807376000001</v>
      </c>
      <c r="W43" s="8">
        <v>177.75872712</v>
      </c>
      <c r="X43" s="8">
        <v>165.68757036000002</v>
      </c>
      <c r="Y43" s="8">
        <v>146.64944268000002</v>
      </c>
      <c r="Z43" s="8">
        <v>146.52406548000002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112.49172</v>
      </c>
      <c r="D51" s="27">
        <v>101.53539000000001</v>
      </c>
      <c r="E51" s="27">
        <v>67.505130000000008</v>
      </c>
      <c r="F51" s="27">
        <v>73.059029999999993</v>
      </c>
      <c r="G51" s="27">
        <v>80.481060000000014</v>
      </c>
      <c r="H51" s="27">
        <v>93.709440000000001</v>
      </c>
      <c r="I51" s="27">
        <v>70.837469999999996</v>
      </c>
      <c r="J51" s="27">
        <v>63.819359999999989</v>
      </c>
      <c r="K51" s="27">
        <v>70.534530000000004</v>
      </c>
      <c r="L51" s="27">
        <v>63.869850000000007</v>
      </c>
      <c r="M51" s="27">
        <v>75.179610000000011</v>
      </c>
      <c r="N51" s="27">
        <v>90.730529999999987</v>
      </c>
      <c r="O51" s="27">
        <v>75.078630000000004</v>
      </c>
      <c r="P51" s="27">
        <v>78.057539999999989</v>
      </c>
      <c r="Q51" s="27">
        <v>64.57671000000002</v>
      </c>
      <c r="R51" s="27">
        <v>53.317439999999991</v>
      </c>
      <c r="S51" s="27">
        <v>58.164480000000012</v>
      </c>
      <c r="T51" s="27">
        <v>53.014500000000012</v>
      </c>
      <c r="U51" s="27">
        <v>44.985782159999992</v>
      </c>
      <c r="V51" s="27">
        <v>51.399223920000004</v>
      </c>
      <c r="W51" s="27">
        <v>55.842545879999996</v>
      </c>
      <c r="X51" s="27">
        <v>61.79935608000001</v>
      </c>
      <c r="Y51" s="27">
        <v>74.018138040000011</v>
      </c>
      <c r="Z51" s="27">
        <v>68.615910000000014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0.8581715999999997</v>
      </c>
      <c r="D52" s="27">
        <f t="shared" si="22"/>
        <v>0.57194280000000008</v>
      </c>
      <c r="E52" s="27">
        <f t="shared" si="22"/>
        <v>0.8581715999999997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0.14311439999999997</v>
      </c>
      <c r="J52" s="27">
        <f t="shared" si="22"/>
        <v>0.14311439999999997</v>
      </c>
      <c r="K52" s="27">
        <f t="shared" si="22"/>
        <v>0.14311439999999997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5.0048855999999997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0.8581715999999997</v>
      </c>
      <c r="D53" s="8">
        <v>0.57194280000000008</v>
      </c>
      <c r="E53" s="8">
        <v>0.8581715999999997</v>
      </c>
      <c r="F53" s="8">
        <v>0</v>
      </c>
      <c r="G53" s="8">
        <v>0</v>
      </c>
      <c r="H53" s="8">
        <v>0</v>
      </c>
      <c r="I53" s="8">
        <v>0.14311439999999997</v>
      </c>
      <c r="J53" s="8">
        <v>0.14311439999999997</v>
      </c>
      <c r="K53" s="8">
        <v>0.14311439999999997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5.0048855999999997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1.6801343999999998</v>
      </c>
      <c r="D61" s="49">
        <f t="shared" si="24"/>
        <v>5.0400000000000009</v>
      </c>
      <c r="E61" s="49">
        <f t="shared" si="24"/>
        <v>4.0866436799999999</v>
      </c>
      <c r="F61" s="49">
        <f t="shared" si="24"/>
        <v>6.1600896000000009</v>
      </c>
      <c r="G61" s="49">
        <f t="shared" si="24"/>
        <v>8.2881791999999983</v>
      </c>
      <c r="H61" s="49">
        <f t="shared" si="24"/>
        <v>8.6240448000000018</v>
      </c>
      <c r="I61" s="49">
        <f t="shared" si="24"/>
        <v>6.9439104000000027</v>
      </c>
      <c r="J61" s="49">
        <f t="shared" si="24"/>
        <v>10.527955200000001</v>
      </c>
      <c r="K61" s="49">
        <f t="shared" si="24"/>
        <v>12.768134400000001</v>
      </c>
      <c r="L61" s="49">
        <f t="shared" si="24"/>
        <v>18.960066719999997</v>
      </c>
      <c r="M61" s="49">
        <f t="shared" si="24"/>
        <v>19.405622879999996</v>
      </c>
      <c r="N61" s="49">
        <f t="shared" si="24"/>
        <v>69.589890719999971</v>
      </c>
      <c r="O61" s="49">
        <f t="shared" si="24"/>
        <v>62.392266719999995</v>
      </c>
      <c r="P61" s="49">
        <f t="shared" si="24"/>
        <v>18.07844472</v>
      </c>
      <c r="Q61" s="49">
        <f t="shared" si="24"/>
        <v>26.426378159999995</v>
      </c>
      <c r="R61" s="49">
        <f t="shared" si="24"/>
        <v>108.81210816000001</v>
      </c>
      <c r="S61" s="49">
        <f t="shared" si="24"/>
        <v>102.34686671999999</v>
      </c>
      <c r="T61" s="49">
        <f t="shared" si="24"/>
        <v>101.9718</v>
      </c>
      <c r="U61" s="49">
        <f t="shared" si="24"/>
        <v>88.026442559999992</v>
      </c>
      <c r="V61" s="49">
        <f t="shared" si="24"/>
        <v>68.699352959999999</v>
      </c>
      <c r="W61" s="49">
        <f t="shared" si="24"/>
        <v>77.38642295999999</v>
      </c>
      <c r="X61" s="49">
        <f t="shared" si="24"/>
        <v>80.520955200000003</v>
      </c>
      <c r="Y61" s="49">
        <f t="shared" ref="Y61:Z61" si="25">SUM(Y62:Y72)</f>
        <v>68.560621920000017</v>
      </c>
      <c r="Z61" s="49">
        <f t="shared" si="25"/>
        <v>61.384332239999999</v>
      </c>
    </row>
    <row r="62" spans="1:26" ht="11.25" customHeight="1" x14ac:dyDescent="0.2">
      <c r="A62" s="50" t="s">
        <v>92</v>
      </c>
      <c r="B62" s="51" t="s">
        <v>93</v>
      </c>
      <c r="C62" s="52">
        <v>1.6801343999999998</v>
      </c>
      <c r="D62" s="52">
        <v>5.0400000000000009</v>
      </c>
      <c r="E62" s="52">
        <v>4.032</v>
      </c>
      <c r="F62" s="52">
        <v>6.1600896000000009</v>
      </c>
      <c r="G62" s="52">
        <v>8.2881791999999983</v>
      </c>
      <c r="H62" s="52">
        <v>8.6240448000000018</v>
      </c>
      <c r="I62" s="52">
        <v>6.9439104000000027</v>
      </c>
      <c r="J62" s="52">
        <v>10.527955200000001</v>
      </c>
      <c r="K62" s="52">
        <v>12.768134400000001</v>
      </c>
      <c r="L62" s="52">
        <v>18.031910399999997</v>
      </c>
      <c r="M62" s="52">
        <v>18.368179199999997</v>
      </c>
      <c r="N62" s="52">
        <v>47.040134399999978</v>
      </c>
      <c r="O62" s="52">
        <v>45.247910399999995</v>
      </c>
      <c r="P62" s="52">
        <v>13.328179199999999</v>
      </c>
      <c r="Q62" s="52">
        <v>26.207999999999995</v>
      </c>
      <c r="R62" s="52">
        <v>52.191820800000002</v>
      </c>
      <c r="S62" s="52">
        <v>51.295910399999983</v>
      </c>
      <c r="T62" s="52">
        <v>49.391999999999989</v>
      </c>
      <c r="U62" s="52">
        <v>39.7599552</v>
      </c>
      <c r="V62" s="52">
        <v>37.631865599999998</v>
      </c>
      <c r="W62" s="52">
        <v>37.856044799999992</v>
      </c>
      <c r="X62" s="52">
        <v>38.751955199999998</v>
      </c>
      <c r="Y62" s="52">
        <v>38.6398656</v>
      </c>
      <c r="Z62" s="52">
        <v>31.135910399999997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5.4643679999999993E-2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0.92815632000000003</v>
      </c>
      <c r="M64" s="52">
        <v>1.03744368</v>
      </c>
      <c r="N64" s="52">
        <v>22.54975632</v>
      </c>
      <c r="O64" s="52">
        <v>17.14435632</v>
      </c>
      <c r="P64" s="52">
        <v>4.750265520000001</v>
      </c>
      <c r="Q64" s="52">
        <v>0.21837816000000002</v>
      </c>
      <c r="R64" s="52">
        <v>56.620287360000006</v>
      </c>
      <c r="S64" s="52">
        <v>51.050956320000012</v>
      </c>
      <c r="T64" s="52">
        <v>52.579800000000013</v>
      </c>
      <c r="U64" s="52">
        <v>48.266487359999999</v>
      </c>
      <c r="V64" s="52">
        <v>31.067487360000005</v>
      </c>
      <c r="W64" s="52">
        <v>39.530378159999998</v>
      </c>
      <c r="X64" s="52">
        <v>41.769000000000005</v>
      </c>
      <c r="Y64" s="52">
        <v>29.92075632000001</v>
      </c>
      <c r="Z64" s="52">
        <v>30.248421840000002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2025-11-06T10:32:07Z</dcterms:created>
  <dcterms:modified xsi:type="dcterms:W3CDTF">2025-11-06T10:32:08Z</dcterms:modified>
</cp:coreProperties>
</file>