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175" yWindow="3810" windowWidth="19440" windowHeight="8835" activeTab="3"/>
  </bookViews>
  <sheets>
    <sheet name="Asignacion" sheetId="1" r:id="rId1"/>
    <sheet name="Liquidacion" sheetId="2" r:id="rId2"/>
    <sheet name="Hoja1" sheetId="3" r:id="rId3"/>
    <sheet name="Hoja2" sheetId="4" r:id="rId4"/>
  </sheets>
  <definedNames>
    <definedName name="_xlnm._FilterDatabase" localSheetId="1" hidden="1">Liquidacion!$A$1:$M$8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3" l="1"/>
  <c r="K15" i="3" l="1"/>
  <c r="K14" i="3"/>
  <c r="K12" i="3" l="1"/>
  <c r="K11" i="3" l="1"/>
  <c r="K8" i="3" l="1"/>
  <c r="K7" i="3"/>
  <c r="K9" i="3"/>
  <c r="H5" i="2" l="1"/>
  <c r="G5" i="2"/>
</calcChain>
</file>

<file path=xl/comments1.xml><?xml version="1.0" encoding="utf-8"?>
<comments xmlns="http://schemas.openxmlformats.org/spreadsheetml/2006/main">
  <authors>
    <author>Leo Hernández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Se refiere a que hay incidencias que detengan pruebas, son JIRAS.  Si no detienen pruebas y no son JIRAS son "eventos"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impacto en HR:MIN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Se refiere a que hay incidencias que detengan pruebas, son JIRAS.  Si no detienen pruebas y no son JIRAS son "eventos"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impacto en HR:MIN</t>
        </r>
      </text>
    </comment>
  </commentList>
</comments>
</file>

<file path=xl/comments2.xml><?xml version="1.0" encoding="utf-8"?>
<comments xmlns="http://schemas.openxmlformats.org/spreadsheetml/2006/main">
  <authors>
    <author>Leo Hernández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Se refiere a que hay incidencias que detengan pruebas, son JIRAS.  Si no detienen pruebas y no son JIRAS son "eventos"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impacto en HR:MIN</t>
        </r>
      </text>
    </comment>
  </commentList>
</comments>
</file>

<file path=xl/comments3.xml><?xml version="1.0" encoding="utf-8"?>
<comments xmlns="http://schemas.openxmlformats.org/spreadsheetml/2006/main">
  <authors>
    <author>Leo Hernández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Se refiere a que hay incidencias que detengan pruebas, son JIRAS.  Si no detienen pruebas y no son JIRAS son "eventos"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impacto en HR:MIN</t>
        </r>
      </text>
    </comment>
  </commentList>
</comments>
</file>

<file path=xl/sharedStrings.xml><?xml version="1.0" encoding="utf-8"?>
<sst xmlns="http://schemas.openxmlformats.org/spreadsheetml/2006/main" count="192" uniqueCount="99">
  <si>
    <t xml:space="preserve">Tiempo ejecución </t>
  </si>
  <si>
    <t>Planeado</t>
  </si>
  <si>
    <t>Real</t>
  </si>
  <si>
    <t>Ciclo</t>
  </si>
  <si>
    <t>Dia prueba</t>
  </si>
  <si>
    <t>Etapa</t>
  </si>
  <si>
    <t>Evento</t>
  </si>
  <si>
    <t>JIRA relacionado</t>
  </si>
  <si>
    <t>Incidente</t>
  </si>
  <si>
    <t>Escenario de prueba</t>
  </si>
  <si>
    <t>Impacto en tiempo del incidente</t>
  </si>
  <si>
    <t>Responsable</t>
  </si>
  <si>
    <t>Causa</t>
  </si>
  <si>
    <t>Acción correctiva</t>
  </si>
  <si>
    <t>Instrucciones de llenado</t>
  </si>
  <si>
    <t>Fecha</t>
  </si>
  <si>
    <t>1. El escenario de prueba no necesariamente corresponde a los renglones de la matriz, sino que deberá corresponder a lo que se quiera medir. Ejemplo: Captura de SDI, captura MDC etc</t>
  </si>
  <si>
    <t>Asignación, pudiera ser global o dividida en automática, semiautomática o manual.</t>
  </si>
  <si>
    <t xml:space="preserve">Asignación automática </t>
  </si>
  <si>
    <t xml:space="preserve">Asignación semi - automática </t>
  </si>
  <si>
    <t xml:space="preserve">Asignación manual </t>
  </si>
  <si>
    <t>Ordenes para clientes en reporto</t>
  </si>
  <si>
    <t>Asignación manual, Director y Reportos</t>
  </si>
  <si>
    <t xml:space="preserve">Cancelación Asignación automática </t>
  </si>
  <si>
    <t xml:space="preserve">Cancelación Asignación semi - automática </t>
  </si>
  <si>
    <t xml:space="preserve">Cancelación Asignación manual </t>
  </si>
  <si>
    <t>Liquidación Operación con Intermediarios.</t>
  </si>
  <si>
    <t>Liquidación Operación con Clientes.</t>
  </si>
  <si>
    <t>Liquidación Operación de Custodia Externa - Mercado de Dinero.</t>
  </si>
  <si>
    <t>Aplicación de Vencimientos y Fecha Valor (Mercado de Dinero, Capitales, Fondos).</t>
  </si>
  <si>
    <t>Validar reporte utilidad - perdida mesa de dinero</t>
  </si>
  <si>
    <r>
      <t xml:space="preserve">Validación de </t>
    </r>
    <r>
      <rPr>
        <b/>
        <sz val="11"/>
        <color theme="1"/>
        <rFont val="Calibri"/>
        <family val="2"/>
        <scheme val="minor"/>
      </rPr>
      <t xml:space="preserve">saldo inicial </t>
    </r>
    <r>
      <rPr>
        <sz val="11"/>
        <color theme="1"/>
        <rFont val="Calibri"/>
        <family val="2"/>
        <scheme val="minor"/>
      </rPr>
      <t>de Chequera Indeval  (010182311 - Propia)</t>
    </r>
  </si>
  <si>
    <r>
      <t xml:space="preserve">Validación de </t>
    </r>
    <r>
      <rPr>
        <b/>
        <sz val="11"/>
        <color theme="1"/>
        <rFont val="Calibri"/>
        <family val="2"/>
        <scheme val="minor"/>
      </rPr>
      <t>corte de cupón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amortización</t>
    </r>
    <r>
      <rPr>
        <sz val="11"/>
        <color theme="1"/>
        <rFont val="Calibri"/>
        <family val="2"/>
        <scheme val="minor"/>
      </rPr>
      <t xml:space="preserve"> al día operativo</t>
    </r>
  </si>
  <si>
    <t xml:space="preserve">Revisión de Reporte Corte de cupón /Amortización vs. Reporte de Liquidación </t>
  </si>
  <si>
    <t>Liquidación Operación DINERO con Intermediarios, clientes. (MATRIZ DE PRUEBA)</t>
  </si>
  <si>
    <t>Liquidación Operación CAPITALES con Intermediarios, clientes. (MATRIZ DE PRUEBA)</t>
  </si>
  <si>
    <t>Liquidación Operación FONDOS con Intermediarios, clientes. (MATRIZ DE PRUEBA)</t>
  </si>
  <si>
    <t xml:space="preserve">Cuadre de Chequera Indeval (010182311 - Propia): DINERO </t>
  </si>
  <si>
    <t>Vencimientos (saldo inicial), Derechos Patrimoniales (amortización, cortes de cupón) y Operaciones de Matriz de pruebas</t>
  </si>
  <si>
    <t xml:space="preserve">Cuadre de Chequera Indeval (010182311 - Propia): CAPITALES </t>
  </si>
  <si>
    <t xml:space="preserve">Cuadre de Chequera Indeval (010182311 - Propia): FONDOS </t>
  </si>
  <si>
    <t>Vencimientos (saldo inicial), y Operaciones de Matriz de pruebas</t>
  </si>
  <si>
    <t>Día prueba</t>
  </si>
  <si>
    <t>Cuadre de Valores propia - terceros</t>
  </si>
  <si>
    <t>Cuadre de Efectivo Valores propia - terceros</t>
  </si>
  <si>
    <t>Validar posición propia y de terceros</t>
  </si>
  <si>
    <t>Validar efectivos propia y de terceros</t>
  </si>
  <si>
    <t>Generación de Mesa de Dinero</t>
  </si>
  <si>
    <t>Agustín Gutierrez</t>
  </si>
  <si>
    <t>Falla en el programa de vencimientos de reporto</t>
  </si>
  <si>
    <t xml:space="preserve">Aplicación del programa de vencimientos </t>
  </si>
  <si>
    <t xml:space="preserve">El sistema no presenta vencimientos de reportos con clientes ej. LD150115 se genero proceso de vencimientos (Primera Revisión 10:25 - 10:45 Segunda Revison 13:05 - 13:30)  </t>
  </si>
  <si>
    <t>Sin incidentes</t>
  </si>
  <si>
    <t>N/A</t>
  </si>
  <si>
    <t xml:space="preserve">Fecha de prueba </t>
  </si>
  <si>
    <t xml:space="preserve">Escenarios de prueba </t>
  </si>
  <si>
    <t xml:space="preserve">Incidentes </t>
  </si>
  <si>
    <t xml:space="preserve"> </t>
  </si>
  <si>
    <t xml:space="preserve">Responsable </t>
  </si>
  <si>
    <t>Agustin Gutierrez</t>
  </si>
  <si>
    <t xml:space="preserve">Area </t>
  </si>
  <si>
    <t xml:space="preserve">Alejandra González </t>
  </si>
  <si>
    <t xml:space="preserve">Riesgos </t>
  </si>
  <si>
    <t xml:space="preserve">Control Registro de Pruebas </t>
  </si>
  <si>
    <t xml:space="preserve">Azucena Gudiño </t>
  </si>
  <si>
    <t xml:space="preserve">Promoción </t>
  </si>
  <si>
    <t>si</t>
  </si>
  <si>
    <t>Tiempo Total 
Planeado ( min )</t>
  </si>
  <si>
    <t>Tiempo Total 
Real ( min )</t>
  </si>
  <si>
    <t>Impacto en tiempo del incidente ( min )</t>
  </si>
  <si>
    <t>JIRA´s</t>
  </si>
  <si>
    <t>Observaciones</t>
  </si>
  <si>
    <t>Daniel Garces</t>
  </si>
  <si>
    <t>Operaciones</t>
  </si>
  <si>
    <t>1210, 1212</t>
  </si>
  <si>
    <t>Gabriela Ledezma</t>
  </si>
  <si>
    <t>Isela Martínez</t>
  </si>
  <si>
    <t>Juan Carlos Fernandez</t>
  </si>
  <si>
    <t xml:space="preserve">Martin Cruz </t>
  </si>
  <si>
    <t xml:space="preserve">Dinero </t>
  </si>
  <si>
    <t>Jorge Flores</t>
  </si>
  <si>
    <t xml:space="preserve">Totales </t>
  </si>
  <si>
    <t xml:space="preserve">Pablo German </t>
  </si>
  <si>
    <t xml:space="preserve">Jose Luis </t>
  </si>
  <si>
    <t xml:space="preserve">05 de febrero </t>
  </si>
  <si>
    <t>Cambios</t>
  </si>
  <si>
    <t>Derivados</t>
  </si>
  <si>
    <t>Ximena Roldan</t>
  </si>
  <si>
    <t>Liquidaciones y Valores</t>
  </si>
  <si>
    <t>2 incidentes no fueron JIRAS</t>
  </si>
  <si>
    <t>Error con el ISIN, Error en la definición para el cálculo de PPP</t>
  </si>
  <si>
    <t>Tas no reconoce los clientes que estan marcados como institucionales en fiable</t>
  </si>
  <si>
    <t xml:space="preserve">no se tiene el detalle, Martin no lo proporciono, trabaja productivo y pruebas al mismo tiempo </t>
  </si>
  <si>
    <t xml:space="preserve">Captura de operaciones de Divisas </t>
  </si>
  <si>
    <t xml:space="preserve">Roberto Carlos </t>
  </si>
  <si>
    <t xml:space="preserve">Ventanilla </t>
  </si>
  <si>
    <t>1231, 1232</t>
  </si>
  <si>
    <t xml:space="preserve">No cuadra posicion global, Cambio de perfil, deposito titulos </t>
  </si>
  <si>
    <t>Mañana se termina de liquidar en su totalidad para dar cierre al JIRA 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</si>
</sst>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2" tint="-0.49998474074526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5" fontId="0" fillId="0" borderId="1" xfId="0" applyNumberFormat="1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15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20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 wrapText="1"/>
    </xf>
    <xf numFmtId="0" fontId="0" fillId="0" borderId="0" xfId="0" applyBorder="1"/>
    <xf numFmtId="2" fontId="0" fillId="3" borderId="1" xfId="0" applyNumberFormat="1" applyFill="1" applyBorder="1" applyAlignment="1">
      <alignment horizontal="center" wrapText="1"/>
    </xf>
    <xf numFmtId="0" fontId="1" fillId="3" borderId="0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15" fontId="10" fillId="7" borderId="1" xfId="0" applyNumberFormat="1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1" fillId="0" borderId="0" xfId="0" applyFont="1"/>
    <xf numFmtId="0" fontId="8" fillId="0" borderId="1" xfId="0" applyFont="1" applyBorder="1" applyAlignment="1">
      <alignment horizontal="left" vertical="center" wrapText="1"/>
    </xf>
    <xf numFmtId="1" fontId="8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1048551"/>
  <sheetViews>
    <sheetView topLeftCell="D1" zoomScaleNormal="100" workbookViewId="0">
      <selection activeCell="D1" sqref="D1:M2"/>
    </sheetView>
  </sheetViews>
  <sheetFormatPr baseColWidth="10" defaultRowHeight="15" x14ac:dyDescent="0.25"/>
  <cols>
    <col min="1" max="1" width="5" bestFit="1" customWidth="1"/>
    <col min="2" max="2" width="9.7109375" bestFit="1" customWidth="1"/>
    <col min="3" max="3" width="21.42578125" bestFit="1" customWidth="1"/>
    <col min="4" max="4" width="9.85546875" bestFit="1" customWidth="1"/>
    <col min="5" max="5" width="20.7109375" customWidth="1"/>
    <col min="6" max="6" width="17.5703125" customWidth="1"/>
    <col min="9" max="9" width="35.28515625" customWidth="1"/>
    <col min="10" max="10" width="15.5703125" bestFit="1" customWidth="1"/>
    <col min="11" max="11" width="17" customWidth="1"/>
    <col min="13" max="13" width="15.42578125" bestFit="1" customWidth="1"/>
  </cols>
  <sheetData>
    <row r="1" spans="1:16" x14ac:dyDescent="0.25">
      <c r="A1" s="57" t="s">
        <v>3</v>
      </c>
      <c r="B1" s="57" t="s">
        <v>4</v>
      </c>
      <c r="C1" s="49" t="s">
        <v>5</v>
      </c>
      <c r="D1" s="49" t="s">
        <v>15</v>
      </c>
      <c r="E1" s="57" t="s">
        <v>9</v>
      </c>
      <c r="F1" s="49" t="s">
        <v>11</v>
      </c>
      <c r="G1" s="58" t="s">
        <v>0</v>
      </c>
      <c r="H1" s="58"/>
      <c r="I1" s="58" t="s">
        <v>8</v>
      </c>
      <c r="J1" s="58"/>
      <c r="K1" s="59" t="s">
        <v>10</v>
      </c>
      <c r="L1" s="60" t="s">
        <v>12</v>
      </c>
      <c r="M1" s="57" t="s">
        <v>13</v>
      </c>
    </row>
    <row r="2" spans="1:16" x14ac:dyDescent="0.25">
      <c r="A2" s="57"/>
      <c r="B2" s="57"/>
      <c r="C2" s="50"/>
      <c r="D2" s="50"/>
      <c r="E2" s="57"/>
      <c r="F2" s="50"/>
      <c r="G2" s="4" t="s">
        <v>1</v>
      </c>
      <c r="H2" s="4" t="s">
        <v>2</v>
      </c>
      <c r="I2" s="4" t="s">
        <v>6</v>
      </c>
      <c r="J2" s="3" t="s">
        <v>7</v>
      </c>
      <c r="K2" s="59"/>
      <c r="L2" s="60"/>
      <c r="M2" s="57"/>
    </row>
    <row r="3" spans="1:16" ht="30" x14ac:dyDescent="0.25">
      <c r="A3" s="10">
        <v>4</v>
      </c>
      <c r="B3" s="10">
        <v>1</v>
      </c>
      <c r="C3" s="11" t="s">
        <v>18</v>
      </c>
      <c r="D3" s="12">
        <v>41666</v>
      </c>
      <c r="E3" s="11" t="s">
        <v>21</v>
      </c>
      <c r="F3" s="11" t="s">
        <v>48</v>
      </c>
      <c r="G3" s="16">
        <v>6.25E-2</v>
      </c>
      <c r="H3" s="11"/>
      <c r="I3" s="11"/>
      <c r="J3" s="13"/>
      <c r="K3" s="11"/>
      <c r="L3" s="13"/>
      <c r="M3" s="11"/>
    </row>
    <row r="4" spans="1:16" ht="30" x14ac:dyDescent="0.25">
      <c r="A4" s="10">
        <v>4</v>
      </c>
      <c r="B4" s="10">
        <v>1</v>
      </c>
      <c r="C4" s="11" t="s">
        <v>19</v>
      </c>
      <c r="D4" s="12">
        <v>41976</v>
      </c>
      <c r="E4" s="11" t="s">
        <v>21</v>
      </c>
      <c r="F4" s="11" t="s">
        <v>48</v>
      </c>
      <c r="G4" s="13"/>
      <c r="H4" s="11"/>
      <c r="I4" s="11"/>
      <c r="J4" s="13"/>
      <c r="K4" s="11"/>
      <c r="L4" s="13"/>
      <c r="M4" s="13"/>
    </row>
    <row r="5" spans="1:16" ht="30" x14ac:dyDescent="0.25">
      <c r="A5" s="10">
        <v>4</v>
      </c>
      <c r="B5" s="10">
        <v>1</v>
      </c>
      <c r="C5" s="11" t="s">
        <v>20</v>
      </c>
      <c r="D5" s="12">
        <v>41976</v>
      </c>
      <c r="E5" s="11" t="s">
        <v>22</v>
      </c>
      <c r="F5" s="11" t="s">
        <v>48</v>
      </c>
      <c r="G5" s="13"/>
      <c r="H5" s="11"/>
      <c r="I5" s="11"/>
      <c r="J5" s="13"/>
      <c r="K5" s="11"/>
      <c r="L5" s="13"/>
      <c r="M5" s="13"/>
    </row>
    <row r="6" spans="1:16" ht="30" x14ac:dyDescent="0.25">
      <c r="A6" s="10">
        <v>4</v>
      </c>
      <c r="B6" s="10">
        <v>1</v>
      </c>
      <c r="C6" s="11" t="s">
        <v>23</v>
      </c>
      <c r="D6" s="12">
        <v>41976</v>
      </c>
      <c r="E6" s="11" t="s">
        <v>21</v>
      </c>
      <c r="F6" s="11" t="s">
        <v>48</v>
      </c>
      <c r="G6" s="13"/>
      <c r="H6" s="11"/>
      <c r="I6" s="11"/>
      <c r="J6" s="13"/>
      <c r="K6" s="11"/>
      <c r="L6" s="13"/>
      <c r="M6" s="13"/>
    </row>
    <row r="7" spans="1:16" ht="45" x14ac:dyDescent="0.25">
      <c r="A7" s="10">
        <v>4</v>
      </c>
      <c r="B7" s="10">
        <v>1</v>
      </c>
      <c r="C7" s="11" t="s">
        <v>24</v>
      </c>
      <c r="D7" s="12">
        <v>41978</v>
      </c>
      <c r="E7" s="11" t="s">
        <v>21</v>
      </c>
      <c r="F7" s="11" t="s">
        <v>48</v>
      </c>
      <c r="G7" s="13"/>
      <c r="H7" s="11"/>
      <c r="I7" s="11"/>
      <c r="J7" s="13"/>
      <c r="K7" s="11"/>
      <c r="L7" s="13"/>
      <c r="M7" s="13"/>
      <c r="P7" s="9"/>
    </row>
    <row r="8" spans="1:16" ht="30" x14ac:dyDescent="0.25">
      <c r="A8" s="10">
        <v>4</v>
      </c>
      <c r="B8" s="10">
        <v>1</v>
      </c>
      <c r="C8" s="11" t="s">
        <v>25</v>
      </c>
      <c r="D8" s="12">
        <v>41978</v>
      </c>
      <c r="E8" s="11" t="s">
        <v>22</v>
      </c>
      <c r="F8" s="11" t="s">
        <v>48</v>
      </c>
      <c r="G8" s="13"/>
      <c r="H8" s="11"/>
      <c r="I8" s="11"/>
      <c r="J8" s="13"/>
      <c r="K8" s="11"/>
      <c r="L8" s="13"/>
      <c r="M8" s="13"/>
    </row>
    <row r="10" spans="1:16" x14ac:dyDescent="0.25">
      <c r="A10" t="s">
        <v>14</v>
      </c>
    </row>
    <row r="11" spans="1:16" x14ac:dyDescent="0.25">
      <c r="A11" t="s">
        <v>16</v>
      </c>
    </row>
    <row r="12" spans="1:16" x14ac:dyDescent="0.25">
      <c r="A12" t="s">
        <v>17</v>
      </c>
    </row>
    <row r="16" spans="1:16" ht="15" customHeight="1" x14ac:dyDescent="0.25">
      <c r="A16" s="49" t="s">
        <v>3</v>
      </c>
      <c r="B16" s="49" t="s">
        <v>4</v>
      </c>
      <c r="C16" s="49" t="s">
        <v>5</v>
      </c>
      <c r="D16" s="49" t="s">
        <v>15</v>
      </c>
      <c r="E16" s="49" t="s">
        <v>9</v>
      </c>
      <c r="F16" s="49" t="s">
        <v>11</v>
      </c>
      <c r="G16" s="51" t="s">
        <v>0</v>
      </c>
      <c r="H16" s="52"/>
      <c r="I16" s="51" t="s">
        <v>8</v>
      </c>
      <c r="J16" s="52"/>
      <c r="K16" s="53" t="s">
        <v>10</v>
      </c>
      <c r="L16" s="55" t="s">
        <v>12</v>
      </c>
      <c r="M16" s="49" t="s">
        <v>13</v>
      </c>
    </row>
    <row r="17" spans="1:13" x14ac:dyDescent="0.25">
      <c r="A17" s="50"/>
      <c r="B17" s="50"/>
      <c r="C17" s="50"/>
      <c r="D17" s="50"/>
      <c r="E17" s="50"/>
      <c r="F17" s="50"/>
      <c r="G17" s="8" t="s">
        <v>1</v>
      </c>
      <c r="H17" s="8" t="s">
        <v>2</v>
      </c>
      <c r="I17" s="8" t="s">
        <v>6</v>
      </c>
      <c r="J17" s="3" t="s">
        <v>7</v>
      </c>
      <c r="K17" s="54"/>
      <c r="L17" s="56"/>
      <c r="M17" s="50"/>
    </row>
    <row r="18" spans="1:13" ht="30" x14ac:dyDescent="0.25">
      <c r="A18" s="10">
        <v>4</v>
      </c>
      <c r="B18" s="10">
        <v>1</v>
      </c>
      <c r="C18" s="14" t="s">
        <v>43</v>
      </c>
      <c r="D18" s="12">
        <v>41981</v>
      </c>
      <c r="E18" s="14" t="s">
        <v>45</v>
      </c>
      <c r="F18" s="11" t="s">
        <v>48</v>
      </c>
      <c r="G18" s="13"/>
      <c r="H18" s="13"/>
      <c r="I18" s="11"/>
      <c r="J18" s="10"/>
      <c r="K18" s="11"/>
      <c r="L18" s="13"/>
      <c r="M18" s="11"/>
    </row>
    <row r="19" spans="1:13" ht="45" x14ac:dyDescent="0.25">
      <c r="A19" s="10">
        <v>4</v>
      </c>
      <c r="B19" s="10">
        <v>1</v>
      </c>
      <c r="C19" s="14" t="s">
        <v>44</v>
      </c>
      <c r="D19" s="12">
        <v>41981</v>
      </c>
      <c r="E19" s="14" t="s">
        <v>46</v>
      </c>
      <c r="F19" s="11" t="s">
        <v>48</v>
      </c>
      <c r="G19" s="13"/>
      <c r="H19" s="13"/>
      <c r="I19" s="11"/>
      <c r="J19" s="10"/>
      <c r="K19" s="11"/>
      <c r="L19" s="13"/>
      <c r="M19" s="13"/>
    </row>
    <row r="20" spans="1:13" ht="45" x14ac:dyDescent="0.25">
      <c r="A20" s="10">
        <v>4</v>
      </c>
      <c r="B20" s="10">
        <v>1</v>
      </c>
      <c r="C20" s="14" t="s">
        <v>30</v>
      </c>
      <c r="D20" s="12">
        <v>41981</v>
      </c>
      <c r="E20" s="14" t="s">
        <v>47</v>
      </c>
      <c r="F20" s="11" t="s">
        <v>48</v>
      </c>
      <c r="G20" s="13"/>
      <c r="H20" s="13"/>
      <c r="I20" s="11"/>
      <c r="J20" s="10"/>
      <c r="K20" s="11"/>
      <c r="L20" s="13"/>
      <c r="M20" s="13"/>
    </row>
    <row r="1048551" spans="10:10" x14ac:dyDescent="0.25">
      <c r="J1048551" s="1"/>
    </row>
  </sheetData>
  <mergeCells count="22">
    <mergeCell ref="A1:A2"/>
    <mergeCell ref="B1:B2"/>
    <mergeCell ref="F1:F2"/>
    <mergeCell ref="C1:C2"/>
    <mergeCell ref="L1:L2"/>
    <mergeCell ref="M1:M2"/>
    <mergeCell ref="D1:D2"/>
    <mergeCell ref="I1:J1"/>
    <mergeCell ref="G1:H1"/>
    <mergeCell ref="K1:K2"/>
    <mergeCell ref="E1:E2"/>
    <mergeCell ref="A16:A17"/>
    <mergeCell ref="B16:B17"/>
    <mergeCell ref="C16:C17"/>
    <mergeCell ref="D16:D17"/>
    <mergeCell ref="E16:E17"/>
    <mergeCell ref="M16:M17"/>
    <mergeCell ref="F16:F17"/>
    <mergeCell ref="G16:H16"/>
    <mergeCell ref="I16:J16"/>
    <mergeCell ref="K16:K17"/>
    <mergeCell ref="L16:L17"/>
  </mergeCells>
  <pageMargins left="0.70866141732283472" right="0.70866141732283472" top="0.74803149606299213" bottom="0.74803149606299213" header="0.31496062992125984" footer="0.31496062992125984"/>
  <pageSetup scale="7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48557"/>
  <sheetViews>
    <sheetView workbookViewId="0">
      <selection activeCell="I7" sqref="I7"/>
    </sheetView>
  </sheetViews>
  <sheetFormatPr baseColWidth="10" defaultRowHeight="15" x14ac:dyDescent="0.25"/>
  <cols>
    <col min="1" max="1" width="5" bestFit="1" customWidth="1"/>
    <col min="2" max="2" width="15.140625" customWidth="1"/>
    <col min="3" max="3" width="21.42578125" bestFit="1" customWidth="1"/>
    <col min="4" max="4" width="9.42578125" bestFit="1" customWidth="1"/>
    <col min="5" max="5" width="20.7109375" customWidth="1"/>
    <col min="6" max="6" width="17.5703125" customWidth="1"/>
    <col min="8" max="8" width="13.85546875" customWidth="1"/>
    <col min="9" max="9" width="85.42578125" customWidth="1"/>
    <col min="10" max="10" width="15.5703125" bestFit="1" customWidth="1"/>
    <col min="11" max="11" width="17" customWidth="1"/>
    <col min="13" max="13" width="15.42578125" bestFit="1" customWidth="1"/>
  </cols>
  <sheetData>
    <row r="1" spans="1:13" x14ac:dyDescent="0.25">
      <c r="A1" s="57" t="s">
        <v>3</v>
      </c>
      <c r="B1" s="57" t="s">
        <v>42</v>
      </c>
      <c r="C1" s="49" t="s">
        <v>5</v>
      </c>
      <c r="D1" s="49" t="s">
        <v>15</v>
      </c>
      <c r="E1" s="57" t="s">
        <v>9</v>
      </c>
      <c r="F1" s="49" t="s">
        <v>11</v>
      </c>
      <c r="G1" s="58" t="s">
        <v>0</v>
      </c>
      <c r="H1" s="58"/>
      <c r="I1" s="58" t="s">
        <v>8</v>
      </c>
      <c r="J1" s="58"/>
      <c r="K1" s="59" t="s">
        <v>10</v>
      </c>
      <c r="L1" s="60" t="s">
        <v>12</v>
      </c>
      <c r="M1" s="57" t="s">
        <v>13</v>
      </c>
    </row>
    <row r="2" spans="1:13" x14ac:dyDescent="0.25">
      <c r="A2" s="57"/>
      <c r="B2" s="57"/>
      <c r="C2" s="50"/>
      <c r="D2" s="50"/>
      <c r="E2" s="57"/>
      <c r="F2" s="50"/>
      <c r="G2" s="7" t="s">
        <v>1</v>
      </c>
      <c r="H2" s="7" t="s">
        <v>2</v>
      </c>
      <c r="I2" s="7" t="s">
        <v>6</v>
      </c>
      <c r="J2" s="3" t="s">
        <v>7</v>
      </c>
      <c r="K2" s="59"/>
      <c r="L2" s="60"/>
      <c r="M2" s="57"/>
    </row>
    <row r="3" spans="1:13" ht="90" x14ac:dyDescent="0.25">
      <c r="A3" s="10">
        <v>4</v>
      </c>
      <c r="B3" s="10">
        <v>1</v>
      </c>
      <c r="C3" s="14" t="s">
        <v>31</v>
      </c>
      <c r="D3" s="12">
        <v>42038</v>
      </c>
      <c r="E3" s="14" t="s">
        <v>29</v>
      </c>
      <c r="F3" s="11" t="s">
        <v>48</v>
      </c>
      <c r="G3" s="13">
        <v>20</v>
      </c>
      <c r="H3" s="19">
        <v>185</v>
      </c>
      <c r="I3" s="11" t="s">
        <v>51</v>
      </c>
      <c r="J3" s="10">
        <v>1206</v>
      </c>
      <c r="K3" s="17">
        <v>8.6805555555555566E-2</v>
      </c>
      <c r="L3" s="11" t="s">
        <v>49</v>
      </c>
      <c r="M3" s="11" t="s">
        <v>50</v>
      </c>
    </row>
    <row r="4" spans="1:13" ht="75" x14ac:dyDescent="0.25">
      <c r="A4" s="10">
        <v>4</v>
      </c>
      <c r="B4" s="10">
        <v>1</v>
      </c>
      <c r="C4" s="14" t="s">
        <v>32</v>
      </c>
      <c r="D4" s="12">
        <v>42038</v>
      </c>
      <c r="E4" s="14" t="s">
        <v>33</v>
      </c>
      <c r="F4" s="11" t="s">
        <v>48</v>
      </c>
      <c r="G4" s="13">
        <v>20</v>
      </c>
      <c r="H4" s="10">
        <v>10</v>
      </c>
      <c r="I4" s="11" t="s">
        <v>52</v>
      </c>
      <c r="J4" s="10" t="s">
        <v>53</v>
      </c>
      <c r="K4" s="10" t="s">
        <v>53</v>
      </c>
      <c r="L4" s="10" t="s">
        <v>53</v>
      </c>
      <c r="M4" s="10" t="s">
        <v>53</v>
      </c>
    </row>
    <row r="5" spans="1:13" ht="30" x14ac:dyDescent="0.25">
      <c r="A5" s="37"/>
      <c r="B5" s="38" t="s">
        <v>80</v>
      </c>
      <c r="C5" s="40" t="s">
        <v>81</v>
      </c>
      <c r="D5" s="39">
        <v>42038</v>
      </c>
      <c r="E5" s="38">
        <v>2</v>
      </c>
      <c r="F5" s="38"/>
      <c r="G5" s="37">
        <f>+G4+G3</f>
        <v>40</v>
      </c>
      <c r="H5" s="37">
        <f>+H4+H3</f>
        <v>195</v>
      </c>
      <c r="I5" s="38">
        <v>1</v>
      </c>
      <c r="J5" s="37" t="s">
        <v>66</v>
      </c>
      <c r="K5" s="38">
        <v>125</v>
      </c>
      <c r="L5" s="37"/>
      <c r="M5" s="37"/>
    </row>
    <row r="6" spans="1:13" ht="75" x14ac:dyDescent="0.25">
      <c r="A6" s="10">
        <v>4</v>
      </c>
      <c r="B6" s="10">
        <v>1</v>
      </c>
      <c r="C6" s="14" t="s">
        <v>34</v>
      </c>
      <c r="D6" s="12"/>
      <c r="E6" s="14" t="s">
        <v>26</v>
      </c>
      <c r="F6" s="11" t="s">
        <v>48</v>
      </c>
      <c r="G6" s="15"/>
      <c r="H6" s="15"/>
      <c r="I6" s="11"/>
      <c r="J6" s="13"/>
      <c r="K6" s="11"/>
      <c r="L6" s="13"/>
      <c r="M6" s="13"/>
    </row>
    <row r="7" spans="1:13" ht="75" x14ac:dyDescent="0.25">
      <c r="A7" s="10">
        <v>4</v>
      </c>
      <c r="B7" s="10">
        <v>1</v>
      </c>
      <c r="C7" s="14" t="s">
        <v>35</v>
      </c>
      <c r="D7" s="12"/>
      <c r="E7" s="14" t="s">
        <v>27</v>
      </c>
      <c r="F7" s="11" t="s">
        <v>48</v>
      </c>
      <c r="G7" s="15"/>
      <c r="H7" s="15"/>
      <c r="I7" s="11"/>
      <c r="J7" s="13"/>
      <c r="K7" s="11"/>
      <c r="L7" s="13"/>
      <c r="M7" s="13"/>
    </row>
    <row r="8" spans="1:13" ht="75" x14ac:dyDescent="0.25">
      <c r="A8" s="10">
        <v>4</v>
      </c>
      <c r="B8" s="10">
        <v>1</v>
      </c>
      <c r="C8" s="14" t="s">
        <v>36</v>
      </c>
      <c r="D8" s="12"/>
      <c r="E8" s="14" t="s">
        <v>28</v>
      </c>
      <c r="F8" s="11" t="s">
        <v>48</v>
      </c>
      <c r="G8" s="15"/>
      <c r="H8" s="15"/>
      <c r="I8" s="11"/>
      <c r="J8" s="13"/>
      <c r="K8" s="11"/>
      <c r="L8" s="13"/>
      <c r="M8" s="13"/>
    </row>
    <row r="9" spans="1:13" x14ac:dyDescent="0.25">
      <c r="A9" s="2"/>
      <c r="B9" s="2"/>
      <c r="C9" s="6"/>
      <c r="D9" s="5"/>
      <c r="E9" s="6"/>
      <c r="F9" s="6"/>
      <c r="G9" s="1"/>
      <c r="H9" s="6"/>
      <c r="I9" s="6"/>
      <c r="J9" s="1"/>
      <c r="K9" s="6"/>
      <c r="L9" s="1"/>
      <c r="M9" s="1"/>
    </row>
    <row r="10" spans="1:13" ht="105" x14ac:dyDescent="0.25">
      <c r="A10" s="10">
        <v>4</v>
      </c>
      <c r="B10" s="10">
        <v>1</v>
      </c>
      <c r="C10" s="14" t="s">
        <v>37</v>
      </c>
      <c r="D10" s="12"/>
      <c r="E10" s="14" t="s">
        <v>38</v>
      </c>
      <c r="F10" s="11" t="s">
        <v>48</v>
      </c>
      <c r="G10" s="13"/>
      <c r="H10" s="13"/>
      <c r="I10" s="11"/>
      <c r="J10" s="10"/>
      <c r="K10" s="11"/>
      <c r="L10" s="13"/>
      <c r="M10" s="13"/>
    </row>
    <row r="11" spans="1:13" ht="45" x14ac:dyDescent="0.25">
      <c r="A11" s="10">
        <v>4</v>
      </c>
      <c r="B11" s="10">
        <v>1</v>
      </c>
      <c r="C11" s="14" t="s">
        <v>39</v>
      </c>
      <c r="D11" s="12"/>
      <c r="E11" s="14" t="s">
        <v>41</v>
      </c>
      <c r="F11" s="11" t="s">
        <v>48</v>
      </c>
      <c r="G11" s="13"/>
      <c r="H11" s="11"/>
      <c r="I11" s="11"/>
      <c r="J11" s="10"/>
      <c r="K11" s="11"/>
      <c r="L11" s="13"/>
      <c r="M11" s="13"/>
    </row>
    <row r="12" spans="1:13" ht="45" x14ac:dyDescent="0.25">
      <c r="A12" s="10">
        <v>4</v>
      </c>
      <c r="B12" s="10">
        <v>1</v>
      </c>
      <c r="C12" s="14" t="s">
        <v>40</v>
      </c>
      <c r="D12" s="12"/>
      <c r="E12" s="14" t="s">
        <v>41</v>
      </c>
      <c r="F12" s="11" t="s">
        <v>48</v>
      </c>
      <c r="G12" s="13"/>
      <c r="H12" s="11"/>
      <c r="I12" s="11"/>
      <c r="J12" s="10"/>
      <c r="K12" s="11"/>
      <c r="L12" s="13"/>
      <c r="M12" s="13"/>
    </row>
    <row r="1048557" spans="10:10" x14ac:dyDescent="0.25">
      <c r="J1048557" s="1"/>
    </row>
  </sheetData>
  <autoFilter ref="A1:M8">
    <filterColumn colId="6" showButton="0"/>
    <filterColumn colId="8" showButton="0"/>
  </autoFilter>
  <mergeCells count="11">
    <mergeCell ref="G1:H1"/>
    <mergeCell ref="I1:J1"/>
    <mergeCell ref="K1:K2"/>
    <mergeCell ref="L1:L2"/>
    <mergeCell ref="M1:M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showGridLines="0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0" sqref="H10"/>
    </sheetView>
  </sheetViews>
  <sheetFormatPr baseColWidth="10" defaultRowHeight="15" x14ac:dyDescent="0.25"/>
  <cols>
    <col min="1" max="1" width="0.85546875" customWidth="1"/>
    <col min="2" max="2" width="4.140625" customWidth="1"/>
    <col min="3" max="3" width="7" customWidth="1"/>
    <col min="4" max="4" width="5.85546875" customWidth="1"/>
    <col min="5" max="5" width="13.140625" customWidth="1"/>
    <col min="6" max="6" width="16.28515625" customWidth="1"/>
    <col min="7" max="7" width="13.28515625" bestFit="1" customWidth="1"/>
    <col min="8" max="8" width="14.85546875" customWidth="1"/>
    <col min="9" max="10" width="15.42578125" customWidth="1"/>
    <col min="11" max="11" width="22" customWidth="1"/>
    <col min="12" max="12" width="12.140625" customWidth="1"/>
    <col min="13" max="13" width="12" customWidth="1"/>
    <col min="14" max="14" width="34.7109375" customWidth="1"/>
  </cols>
  <sheetData>
    <row r="1" spans="2:14" ht="6.75" customHeight="1" x14ac:dyDescent="0.25"/>
    <row r="2" spans="2:14" ht="21" x14ac:dyDescent="0.35">
      <c r="B2" s="41" t="s">
        <v>63</v>
      </c>
    </row>
    <row r="3" spans="2:14" ht="30" customHeight="1" x14ac:dyDescent="0.25">
      <c r="B3" s="22" t="s">
        <v>3</v>
      </c>
      <c r="C3" s="23" t="s">
        <v>4</v>
      </c>
      <c r="D3" s="22" t="s">
        <v>5</v>
      </c>
      <c r="E3" s="24" t="s">
        <v>54</v>
      </c>
      <c r="F3" s="25" t="s">
        <v>58</v>
      </c>
      <c r="G3" s="25" t="s">
        <v>60</v>
      </c>
      <c r="H3" s="24" t="s">
        <v>55</v>
      </c>
      <c r="I3" s="24" t="s">
        <v>67</v>
      </c>
      <c r="J3" s="24" t="s">
        <v>68</v>
      </c>
      <c r="K3" s="24" t="s">
        <v>69</v>
      </c>
      <c r="L3" s="25" t="s">
        <v>56</v>
      </c>
      <c r="M3" s="25" t="s">
        <v>70</v>
      </c>
      <c r="N3" s="24" t="s">
        <v>71</v>
      </c>
    </row>
    <row r="4" spans="2:14" ht="6.75" customHeight="1" x14ac:dyDescent="0.25">
      <c r="B4" s="20"/>
      <c r="C4" s="20"/>
      <c r="D4" s="20"/>
      <c r="E4" s="18"/>
      <c r="F4" s="18" t="s">
        <v>57</v>
      </c>
      <c r="G4" s="18"/>
      <c r="H4" s="18"/>
      <c r="I4" s="18"/>
      <c r="J4" s="18"/>
      <c r="K4" s="21"/>
      <c r="L4" s="18"/>
      <c r="M4" s="18"/>
      <c r="N4" s="18"/>
    </row>
    <row r="5" spans="2:14" s="28" customFormat="1" ht="34.5" customHeight="1" x14ac:dyDescent="0.25">
      <c r="B5" s="26">
        <v>4</v>
      </c>
      <c r="C5" s="26">
        <v>1</v>
      </c>
      <c r="D5" s="26">
        <v>3</v>
      </c>
      <c r="E5" s="45" t="s">
        <v>84</v>
      </c>
      <c r="F5" s="46" t="s">
        <v>59</v>
      </c>
      <c r="G5" s="48" t="s">
        <v>88</v>
      </c>
      <c r="H5" s="45"/>
      <c r="I5" s="45"/>
      <c r="J5" s="45"/>
      <c r="K5" s="45"/>
      <c r="L5" s="45"/>
      <c r="M5" s="45"/>
      <c r="N5" s="47"/>
    </row>
    <row r="6" spans="2:14" s="28" customFormat="1" ht="34.5" customHeight="1" x14ac:dyDescent="0.25">
      <c r="B6" s="26">
        <v>4</v>
      </c>
      <c r="C6" s="26">
        <v>1</v>
      </c>
      <c r="D6" s="26">
        <v>3</v>
      </c>
      <c r="E6" s="45" t="s">
        <v>84</v>
      </c>
      <c r="F6" s="48" t="s">
        <v>61</v>
      </c>
      <c r="G6" s="46" t="s">
        <v>62</v>
      </c>
      <c r="H6" s="45"/>
      <c r="I6" s="45"/>
      <c r="J6" s="45"/>
      <c r="K6" s="45"/>
      <c r="L6" s="45"/>
      <c r="M6" s="45"/>
      <c r="N6" s="45"/>
    </row>
    <row r="7" spans="2:14" s="28" customFormat="1" ht="34.5" customHeight="1" x14ac:dyDescent="0.25">
      <c r="B7" s="26">
        <v>4</v>
      </c>
      <c r="C7" s="26">
        <v>1</v>
      </c>
      <c r="D7" s="26">
        <v>3</v>
      </c>
      <c r="E7" s="27" t="s">
        <v>84</v>
      </c>
      <c r="F7" s="34" t="s">
        <v>64</v>
      </c>
      <c r="G7" s="34" t="s">
        <v>65</v>
      </c>
      <c r="H7" s="27">
        <v>11</v>
      </c>
      <c r="I7" s="27">
        <v>7</v>
      </c>
      <c r="J7" s="27">
        <v>132</v>
      </c>
      <c r="K7" s="27">
        <f t="shared" ref="K7:K8" si="0">+J7-I7</f>
        <v>125</v>
      </c>
      <c r="L7" s="27">
        <v>3</v>
      </c>
      <c r="M7" s="27">
        <v>1234</v>
      </c>
      <c r="N7" s="27" t="s">
        <v>89</v>
      </c>
    </row>
    <row r="8" spans="2:14" s="28" customFormat="1" ht="34.5" customHeight="1" x14ac:dyDescent="0.25">
      <c r="B8" s="26">
        <v>4</v>
      </c>
      <c r="C8" s="26">
        <v>1</v>
      </c>
      <c r="D8" s="26">
        <v>3</v>
      </c>
      <c r="E8" s="27" t="s">
        <v>84</v>
      </c>
      <c r="F8" s="34" t="s">
        <v>72</v>
      </c>
      <c r="G8" s="34" t="s">
        <v>73</v>
      </c>
      <c r="H8" s="27">
        <v>3</v>
      </c>
      <c r="I8" s="27">
        <v>90</v>
      </c>
      <c r="J8" s="27">
        <v>180</v>
      </c>
      <c r="K8" s="27">
        <f t="shared" si="0"/>
        <v>90</v>
      </c>
      <c r="L8" s="27">
        <v>2</v>
      </c>
      <c r="M8" s="35" t="s">
        <v>74</v>
      </c>
      <c r="N8" s="35" t="s">
        <v>90</v>
      </c>
    </row>
    <row r="9" spans="2:14" s="28" customFormat="1" ht="41.25" customHeight="1" x14ac:dyDescent="0.25">
      <c r="B9" s="26">
        <v>4</v>
      </c>
      <c r="C9" s="26">
        <v>1</v>
      </c>
      <c r="D9" s="26">
        <v>3</v>
      </c>
      <c r="E9" s="27" t="s">
        <v>84</v>
      </c>
      <c r="F9" s="42" t="s">
        <v>75</v>
      </c>
      <c r="G9" s="36" t="s">
        <v>65</v>
      </c>
      <c r="H9" s="27">
        <v>5</v>
      </c>
      <c r="I9" s="27">
        <v>60</v>
      </c>
      <c r="J9" s="27">
        <v>210</v>
      </c>
      <c r="K9" s="27">
        <f>+J9-I9</f>
        <v>150</v>
      </c>
      <c r="L9" s="27">
        <v>1</v>
      </c>
      <c r="M9" s="27">
        <v>1233</v>
      </c>
      <c r="N9" s="35" t="s">
        <v>91</v>
      </c>
    </row>
    <row r="10" spans="2:14" s="28" customFormat="1" ht="34.5" customHeight="1" x14ac:dyDescent="0.25">
      <c r="B10" s="26">
        <v>4</v>
      </c>
      <c r="C10" s="26">
        <v>1</v>
      </c>
      <c r="D10" s="26">
        <v>3</v>
      </c>
      <c r="E10" s="45" t="s">
        <v>84</v>
      </c>
      <c r="F10" s="46" t="s">
        <v>76</v>
      </c>
      <c r="G10" s="46" t="s">
        <v>88</v>
      </c>
      <c r="H10" s="45" t="s">
        <v>57</v>
      </c>
      <c r="I10" s="45" t="s">
        <v>57</v>
      </c>
      <c r="J10" s="45" t="s">
        <v>57</v>
      </c>
      <c r="K10" s="45" t="s">
        <v>57</v>
      </c>
      <c r="L10" s="45" t="s">
        <v>57</v>
      </c>
      <c r="M10" s="45" t="s">
        <v>57</v>
      </c>
      <c r="N10" s="45"/>
    </row>
    <row r="11" spans="2:14" s="28" customFormat="1" ht="34.5" customHeight="1" x14ac:dyDescent="0.25">
      <c r="B11" s="26">
        <v>4</v>
      </c>
      <c r="C11" s="26">
        <v>1</v>
      </c>
      <c r="D11" s="26">
        <v>3</v>
      </c>
      <c r="E11" s="27" t="s">
        <v>84</v>
      </c>
      <c r="F11" s="42" t="s">
        <v>77</v>
      </c>
      <c r="G11" s="34" t="s">
        <v>73</v>
      </c>
      <c r="H11" s="27">
        <v>1</v>
      </c>
      <c r="I11" s="27">
        <v>0.4</v>
      </c>
      <c r="J11" s="27">
        <v>1</v>
      </c>
      <c r="K11" s="27">
        <f>+J11-I11</f>
        <v>0.6</v>
      </c>
      <c r="L11" s="27" t="s">
        <v>57</v>
      </c>
      <c r="M11" s="27"/>
      <c r="N11" s="27" t="s">
        <v>52</v>
      </c>
    </row>
    <row r="12" spans="2:14" s="28" customFormat="1" ht="42" customHeight="1" x14ac:dyDescent="0.25">
      <c r="B12" s="26">
        <v>4</v>
      </c>
      <c r="C12" s="26">
        <v>1</v>
      </c>
      <c r="D12" s="26">
        <v>3</v>
      </c>
      <c r="E12" s="27" t="s">
        <v>84</v>
      </c>
      <c r="F12" s="34" t="s">
        <v>78</v>
      </c>
      <c r="G12" s="34" t="s">
        <v>79</v>
      </c>
      <c r="H12" s="27">
        <v>1</v>
      </c>
      <c r="I12" s="27">
        <v>3</v>
      </c>
      <c r="J12" s="27">
        <v>260</v>
      </c>
      <c r="K12" s="27">
        <f>+J12-I12</f>
        <v>257</v>
      </c>
      <c r="L12" s="27" t="s">
        <v>57</v>
      </c>
      <c r="M12" s="27"/>
      <c r="N12" s="35" t="s">
        <v>92</v>
      </c>
    </row>
    <row r="13" spans="2:14" s="28" customFormat="1" ht="34.5" customHeight="1" x14ac:dyDescent="0.25">
      <c r="B13" s="26">
        <v>4</v>
      </c>
      <c r="C13" s="26">
        <v>1</v>
      </c>
      <c r="D13" s="26">
        <v>3</v>
      </c>
      <c r="E13" s="45" t="s">
        <v>84</v>
      </c>
      <c r="F13" s="46" t="s">
        <v>82</v>
      </c>
      <c r="G13" s="46" t="s">
        <v>86</v>
      </c>
      <c r="H13" s="45"/>
      <c r="I13" s="45"/>
      <c r="J13" s="45"/>
      <c r="K13" s="45"/>
      <c r="L13" s="45"/>
      <c r="M13" s="45"/>
      <c r="N13" s="47"/>
    </row>
    <row r="14" spans="2:14" s="28" customFormat="1" ht="34.5" customHeight="1" x14ac:dyDescent="0.25">
      <c r="B14" s="26">
        <v>4</v>
      </c>
      <c r="C14" s="26">
        <v>1</v>
      </c>
      <c r="D14" s="26">
        <v>3</v>
      </c>
      <c r="E14" s="27" t="s">
        <v>84</v>
      </c>
      <c r="F14" s="34" t="s">
        <v>83</v>
      </c>
      <c r="G14" s="34" t="s">
        <v>85</v>
      </c>
      <c r="H14" s="27">
        <v>1</v>
      </c>
      <c r="I14" s="27">
        <v>101</v>
      </c>
      <c r="J14" s="27">
        <v>128</v>
      </c>
      <c r="K14" s="27">
        <f>+J14-I14</f>
        <v>27</v>
      </c>
      <c r="L14" s="27"/>
      <c r="M14" s="27"/>
      <c r="N14" s="35" t="s">
        <v>93</v>
      </c>
    </row>
    <row r="15" spans="2:14" s="28" customFormat="1" ht="34.5" customHeight="1" x14ac:dyDescent="0.25">
      <c r="B15" s="26">
        <v>4</v>
      </c>
      <c r="C15" s="26">
        <v>1</v>
      </c>
      <c r="D15" s="26">
        <v>3</v>
      </c>
      <c r="E15" s="27" t="s">
        <v>84</v>
      </c>
      <c r="F15" s="34" t="s">
        <v>87</v>
      </c>
      <c r="G15" s="34" t="s">
        <v>65</v>
      </c>
      <c r="H15" s="27">
        <v>4</v>
      </c>
      <c r="I15" s="27">
        <v>183</v>
      </c>
      <c r="J15" s="27">
        <v>530</v>
      </c>
      <c r="K15" s="27">
        <f>+J15-I15</f>
        <v>347</v>
      </c>
      <c r="L15" s="27">
        <v>5</v>
      </c>
      <c r="M15" s="27" t="s">
        <v>96</v>
      </c>
      <c r="N15" s="35" t="s">
        <v>97</v>
      </c>
    </row>
    <row r="16" spans="2:14" s="28" customFormat="1" ht="30.75" customHeight="1" x14ac:dyDescent="0.25">
      <c r="B16" s="26">
        <v>4</v>
      </c>
      <c r="C16" s="26">
        <v>1</v>
      </c>
      <c r="D16" s="26">
        <v>3</v>
      </c>
      <c r="E16" s="27" t="s">
        <v>84</v>
      </c>
      <c r="F16" s="34" t="s">
        <v>94</v>
      </c>
      <c r="G16" s="27" t="s">
        <v>95</v>
      </c>
      <c r="H16" s="27">
        <v>2</v>
      </c>
      <c r="I16" s="43">
        <v>210</v>
      </c>
      <c r="J16" s="43">
        <v>245</v>
      </c>
      <c r="K16" s="27">
        <f>+J16-I16</f>
        <v>35</v>
      </c>
      <c r="L16" s="27">
        <v>1</v>
      </c>
      <c r="M16" s="27">
        <v>644</v>
      </c>
      <c r="N16" s="35" t="s">
        <v>98</v>
      </c>
    </row>
    <row r="17" spans="2:14" s="28" customFormat="1" ht="19.5" customHeight="1" x14ac:dyDescent="0.25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30"/>
      <c r="M17" s="30"/>
      <c r="N17" s="30"/>
    </row>
    <row r="18" spans="2:14" s="28" customFormat="1" ht="19.5" customHeight="1" x14ac:dyDescent="0.25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30"/>
      <c r="M18" s="30"/>
      <c r="N18" s="30"/>
    </row>
    <row r="19" spans="2:14" s="28" customFormat="1" ht="19.5" customHeight="1" x14ac:dyDescent="0.25"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30"/>
      <c r="M19" s="30"/>
      <c r="N19" s="30"/>
    </row>
    <row r="20" spans="2:14" s="28" customFormat="1" ht="19.5" customHeight="1" x14ac:dyDescent="0.25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30"/>
      <c r="M20" s="30"/>
      <c r="N20" s="30"/>
    </row>
    <row r="21" spans="2:14" s="28" customFormat="1" ht="19.5" customHeight="1" x14ac:dyDescent="0.25"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30"/>
      <c r="N21" s="30"/>
    </row>
    <row r="22" spans="2:14" s="28" customFormat="1" ht="19.5" customHeight="1" x14ac:dyDescent="0.25"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30"/>
      <c r="M22" s="30"/>
      <c r="N22" s="30"/>
    </row>
    <row r="23" spans="2:14" s="28" customFormat="1" ht="19.5" customHeight="1" x14ac:dyDescent="0.25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30"/>
      <c r="M23" s="30"/>
      <c r="N23" s="30"/>
    </row>
    <row r="24" spans="2:14" s="28" customFormat="1" ht="19.5" customHeight="1" x14ac:dyDescent="0.25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30"/>
      <c r="M24" s="30"/>
      <c r="N24" s="30"/>
    </row>
    <row r="25" spans="2:14" s="28" customFormat="1" ht="19.5" customHeight="1" x14ac:dyDescent="0.25"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0"/>
      <c r="M25" s="30"/>
      <c r="N25" s="30"/>
    </row>
    <row r="26" spans="2:14" s="28" customFormat="1" ht="19.5" customHeight="1" x14ac:dyDescent="0.25"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0"/>
      <c r="M26" s="30"/>
      <c r="N26" s="30"/>
    </row>
    <row r="27" spans="2:14" s="28" customFormat="1" ht="19.5" customHeight="1" x14ac:dyDescent="0.25"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0"/>
      <c r="M27" s="30"/>
      <c r="N27" s="30"/>
    </row>
    <row r="28" spans="2:14" s="33" customFormat="1" ht="19.5" customHeight="1" x14ac:dyDescent="0.25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2:14" s="33" customFormat="1" ht="19.5" customHeight="1" x14ac:dyDescent="0.2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2:14" s="33" customFormat="1" ht="19.5" customHeight="1" x14ac:dyDescent="0.2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2:14" s="33" customFormat="1" ht="19.5" customHeight="1" x14ac:dyDescent="0.25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2:14" s="33" customFormat="1" ht="19.5" customHeight="1" x14ac:dyDescent="0.2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2:14" s="33" customFormat="1" ht="19.5" customHeight="1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2:14" s="33" customFormat="1" ht="19.5" customHeight="1" x14ac:dyDescent="0.25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2:14" x14ac:dyDescent="0.25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 spans="2:14" x14ac:dyDescent="0.25">
      <c r="I36" s="18"/>
      <c r="J36" s="18"/>
      <c r="K36" s="18"/>
      <c r="L36" s="18"/>
    </row>
  </sheetData>
  <dataConsolidate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tabSelected="1" topLeftCell="C1" workbookViewId="0">
      <selection activeCell="C3" sqref="C3"/>
    </sheetView>
  </sheetViews>
  <sheetFormatPr baseColWidth="10" defaultRowHeight="15" x14ac:dyDescent="0.25"/>
  <cols>
    <col min="1" max="1" width="9.85546875" bestFit="1" customWidth="1"/>
    <col min="2" max="2" width="31.42578125" customWidth="1"/>
    <col min="3" max="3" width="25.85546875" customWidth="1"/>
    <col min="6" max="6" width="42.5703125" customWidth="1"/>
    <col min="7" max="7" width="15.5703125" bestFit="1" customWidth="1"/>
    <col min="8" max="8" width="17.28515625" customWidth="1"/>
    <col min="9" max="9" width="30.140625" customWidth="1"/>
    <col min="10" max="10" width="34.7109375" customWidth="1"/>
  </cols>
  <sheetData>
    <row r="1" spans="1:10" x14ac:dyDescent="0.25">
      <c r="A1" s="49" t="s">
        <v>15</v>
      </c>
      <c r="B1" s="57" t="s">
        <v>9</v>
      </c>
      <c r="C1" s="49" t="s">
        <v>11</v>
      </c>
      <c r="D1" s="58" t="s">
        <v>0</v>
      </c>
      <c r="E1" s="58"/>
      <c r="F1" s="58" t="s">
        <v>8</v>
      </c>
      <c r="G1" s="58"/>
      <c r="H1" s="59" t="s">
        <v>10</v>
      </c>
      <c r="I1" s="60" t="s">
        <v>12</v>
      </c>
      <c r="J1" s="57" t="s">
        <v>13</v>
      </c>
    </row>
    <row r="2" spans="1:10" x14ac:dyDescent="0.25">
      <c r="A2" s="50"/>
      <c r="B2" s="57"/>
      <c r="C2" s="50"/>
      <c r="D2" s="44" t="s">
        <v>1</v>
      </c>
      <c r="E2" s="44" t="s">
        <v>2</v>
      </c>
      <c r="F2" s="44" t="s">
        <v>6</v>
      </c>
      <c r="G2" s="3" t="s">
        <v>7</v>
      </c>
      <c r="H2" s="59"/>
      <c r="I2" s="60"/>
      <c r="J2" s="57"/>
    </row>
    <row r="3" spans="1:10" ht="41.25" customHeight="1" x14ac:dyDescent="0.25">
      <c r="A3" s="1"/>
      <c r="B3" s="1"/>
      <c r="C3" s="1" t="s">
        <v>57</v>
      </c>
      <c r="D3" s="1"/>
      <c r="E3" s="1"/>
      <c r="F3" s="1"/>
      <c r="G3" s="1"/>
      <c r="H3" s="1"/>
      <c r="I3" s="1"/>
      <c r="J3" s="1"/>
    </row>
    <row r="4" spans="1:10" ht="41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41.2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41.2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41.2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41.2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41.2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41.2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ht="41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ht="41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41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41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41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41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41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41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41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41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41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41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41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41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41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41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mergeCells count="8">
    <mergeCell ref="F1:G1"/>
    <mergeCell ref="H1:H2"/>
    <mergeCell ref="I1:I2"/>
    <mergeCell ref="J1:J2"/>
    <mergeCell ref="A1:A2"/>
    <mergeCell ref="B1:B2"/>
    <mergeCell ref="C1:C2"/>
    <mergeCell ref="D1:E1"/>
  </mergeCells>
  <pageMargins left="0.25" right="0.25" top="0.25" bottom="0.38" header="0.3" footer="0.39"/>
  <pageSetup scale="5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Asignacion</vt:lpstr>
      <vt:lpstr>Liquidacion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Hernández</dc:creator>
  <cp:lastModifiedBy>Francisco Javier Hernández Valadez</cp:lastModifiedBy>
  <cp:lastPrinted>2015-02-09T16:34:08Z</cp:lastPrinted>
  <dcterms:created xsi:type="dcterms:W3CDTF">2014-12-04T19:08:30Z</dcterms:created>
  <dcterms:modified xsi:type="dcterms:W3CDTF">2015-02-09T17:12:46Z</dcterms:modified>
</cp:coreProperties>
</file>