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4"/>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15" customHeight="1" s="82">
      <c r="A70" s="97" t="n"/>
      <c r="B70" s="98" t="n"/>
      <c r="C70" s="99" t="n"/>
      <c r="D70" s="99" t="n"/>
      <c r="E70" s="99" t="n"/>
      <c r="F70" s="99" t="n"/>
    </row>
    <row r="71" ht="47.25" customHeight="1" s="82">
      <c r="A71" s="9" t="n"/>
      <c r="B71" s="100" t="inlineStr">
        <is>
          <t>Input Validation Testing</t>
        </is>
      </c>
      <c r="C71" s="101" t="inlineStr">
        <is>
          <t>Test Name</t>
        </is>
      </c>
      <c r="D71" s="101" t="inlineStr">
        <is>
          <t>Objectives</t>
        </is>
      </c>
      <c r="E71" s="101" t="inlineStr">
        <is>
          <t>Status</t>
        </is>
      </c>
      <c r="F71" s="101" t="inlineStr">
        <is>
          <t>Notes</t>
        </is>
      </c>
    </row>
    <row r="72" ht="49.5" customHeight="1" s="82">
      <c r="A72" s="19" t="n"/>
      <c r="B72" s="34" t="inlineStr">
        <is>
          <t>WSTG-INPV-01</t>
        </is>
      </c>
      <c r="C72" s="15">
        <f>HYPERLINK("https://owasp.org/www-project-web-security-testing-guide/latest/4-Web_Application_Security_Testing/07-Input_Validation_Testing/01-Testing_for_Reflected_Cross_Site_Scripting", "Testing for Reflected Cross Site Scripting")</f>
        <v/>
      </c>
      <c r="D72" s="16" t="inlineStr">
        <is>
          <t>- Identify variables that are reflected in responses.
- Assess the input they accept and the encoding that gets applied on return (if any).</t>
        </is>
      </c>
      <c r="E72" s="18" t="inlineStr">
        <is>
          <t>Not Started</t>
        </is>
      </c>
      <c r="F72" s="18" t="n"/>
    </row>
    <row r="73" ht="66" customHeight="1" s="82">
      <c r="A73" s="19" t="n"/>
      <c r="B73" s="34" t="inlineStr">
        <is>
          <t>WSTG-INPV-02</t>
        </is>
      </c>
      <c r="C73" s="15">
        <f>HYPERLINK("https://owasp.org/www-project-web-security-testing-guide/latest/4-Web_Application_Security_Testing/07-Input_Validation_Testing/02-Testing_for_Stored_Cross_Site_Scripting", "Testing for Stored Cross Site Scripting")</f>
        <v/>
      </c>
      <c r="D73" s="16" t="inlineStr">
        <is>
          <t>- Identify stored input that is reflected on the client-side.
- Assess the input they accept and the encoding that gets applied on return (if any).</t>
        </is>
      </c>
      <c r="E73" s="18" t="inlineStr">
        <is>
          <t>Not Started</t>
        </is>
      </c>
      <c r="F73" s="18" t="n"/>
    </row>
    <row r="74" ht="16.5" customHeight="1" s="82">
      <c r="A74" s="19" t="n"/>
      <c r="B74" s="34" t="inlineStr">
        <is>
          <t>WSTG-INPV-03</t>
        </is>
      </c>
      <c r="C74" s="15">
        <f>HYPERLINK("https://owasp.org/www-project-web-security-testing-guide/latest/4-Web_Application_Security_Testing/07-Input_Validation_Testing/03-Testing_for_HTTP_Verb_Tampering", "Testing for HTTP Verb Tampering")</f>
        <v/>
      </c>
      <c r="D74" s="16" t="inlineStr">
        <is>
          <t>N/A</t>
        </is>
      </c>
      <c r="E74" s="18" t="inlineStr">
        <is>
          <t>Not Started</t>
        </is>
      </c>
      <c r="F74" s="18" t="n"/>
    </row>
    <row r="75" ht="49.5" customHeight="1" s="82">
      <c r="A75" s="19" t="n"/>
      <c r="B75" s="34" t="inlineStr">
        <is>
          <t>WSTG-INPV-04</t>
        </is>
      </c>
      <c r="C75" s="15">
        <f>HYPERLINK("https://owasp.org/www-project-web-security-testing-guide/latest/4-Web_Application_Security_Testing/07-Input_Validation_Testing/04-Testing_for_HTTP_Parameter_Pollution", "Testing for HTTP Parameter Pollution")</f>
        <v/>
      </c>
      <c r="D75" s="16" t="inlineStr">
        <is>
          <t>- Identify the backend and the parsing method used.
- Assess injection points and try bypassing input filters using HPP.</t>
        </is>
      </c>
      <c r="E75" s="18" t="inlineStr">
        <is>
          <t>Not Started</t>
        </is>
      </c>
      <c r="F75" s="18" t="n"/>
    </row>
    <row r="76" ht="49.5" customHeight="1" s="82">
      <c r="A76" s="19" t="n"/>
      <c r="B76" s="34" t="inlineStr">
        <is>
          <t>WSTG-INPV-05</t>
        </is>
      </c>
      <c r="C76" s="15">
        <f>HYPERLINK("https://owasp.org/www-project-web-security-testing-guide/latest/4-Web_Application_Security_Testing/07-Input_Validation_Testing/05-Testing_for_SQL_Injection", "Testing for SQL Injection")</f>
        <v/>
      </c>
      <c r="D76" s="16" t="inlineStr">
        <is>
          <t>- Identify SQL injection points.
- Assess the severity of the injection and the level of access that can be achieved through it.</t>
        </is>
      </c>
      <c r="E76" s="18" t="inlineStr">
        <is>
          <t>Not Started</t>
        </is>
      </c>
      <c r="F76" s="18" t="n"/>
    </row>
    <row r="77" ht="33" customHeight="1" s="82">
      <c r="A77" s="19" t="n"/>
      <c r="B77" s="34" t="inlineStr">
        <is>
          <t>WSTG-INPV-06</t>
        </is>
      </c>
      <c r="C77" s="15">
        <f>HYPERLINK("https://owasp.org/www-project-web-security-testing-guide/latest/4-Web_Application_Security_Testing/07-Input_Validation_Testing/06-Testing_for_LDAP_Injection", "Testing for LDAP Injection")</f>
        <v/>
      </c>
      <c r="D77" s="16" t="inlineStr">
        <is>
          <t>- Identify LDAP injection points.
- Assess the severity of the injection.</t>
        </is>
      </c>
      <c r="E77" s="18" t="inlineStr">
        <is>
          <t>Not Started</t>
        </is>
      </c>
      <c r="F77" s="18" t="n"/>
    </row>
    <row r="78" ht="49.5" customHeight="1" s="82">
      <c r="A78" s="19" t="n"/>
      <c r="B78" s="34" t="inlineStr">
        <is>
          <t>WSTG-INPV-07</t>
        </is>
      </c>
      <c r="C78" s="15">
        <f>HYPERLINK("https://owasp.org/www-project-web-security-testing-guide/latest/4-Web_Application_Security_Testing/07-Input_Validation_Testing/07-Testing_for_XML_Injection", "Testing for XML Injection")</f>
        <v/>
      </c>
      <c r="D78" s="16" t="inlineStr">
        <is>
          <t>- Identify XML injection points.
- Assess the types of exploits that can be attained and their severities.</t>
        </is>
      </c>
      <c r="E78" s="18" t="inlineStr">
        <is>
          <t>Not Started</t>
        </is>
      </c>
      <c r="F78" s="18" t="n"/>
    </row>
    <row r="79" ht="33" customHeight="1" s="82">
      <c r="A79" s="19" t="n"/>
      <c r="B79" s="34" t="inlineStr">
        <is>
          <t>WSTG-INPV-08</t>
        </is>
      </c>
      <c r="C79" s="15">
        <f>HYPERLINK("https://owasp.org/www-project-web-security-testing-guide/latest/4-Web_Application_Security_Testing/07-Input_Validation_Testing/08-Testing_for_SSI_Injection", "Testing for SSI Injection")</f>
        <v/>
      </c>
      <c r="D79" s="16" t="inlineStr">
        <is>
          <t>- Identify SSI injection points.
- Assess the severity of the injection.</t>
        </is>
      </c>
      <c r="E79" s="18" t="inlineStr">
        <is>
          <t>Not Started</t>
        </is>
      </c>
      <c r="F79" s="18" t="n"/>
    </row>
    <row r="80" ht="16.5" customHeight="1" s="82">
      <c r="A80" s="19" t="n"/>
      <c r="B80" s="34" t="inlineStr">
        <is>
          <t>WSTG-INPV-09</t>
        </is>
      </c>
      <c r="C80" s="15">
        <f>HYPERLINK("https://owasp.org/www-project-web-security-testing-guide/latest/4-Web_Application_Security_Testing/07-Input_Validation_Testing/09-Testing_for_XPath_Injection", "Testing for XPath Injection")</f>
        <v/>
      </c>
      <c r="D80" s="16" t="inlineStr">
        <is>
          <t>- Identify XPATH injection points.</t>
        </is>
      </c>
      <c r="E80" s="18" t="inlineStr">
        <is>
          <t>Not Started</t>
        </is>
      </c>
      <c r="F80" s="18" t="n"/>
    </row>
    <row r="81" ht="66" customHeight="1" s="82">
      <c r="A81" s="19" t="n"/>
      <c r="B81" s="34" t="inlineStr">
        <is>
          <t>WSTG-INPV-10</t>
        </is>
      </c>
      <c r="C81" s="15">
        <f>HYPERLINK("https://owasp.org/www-project-web-security-testing-guide/latest/4-Web_Application_Security_Testing/07-Input_Validation_Testing/10-Testing_for_IMAP_SMTP_Injection", "Testing for IMAP SMTP Injection")</f>
        <v/>
      </c>
      <c r="D81" s="16" t="inlineStr">
        <is>
          <t>- Identify IMAP/SMTP injection points.
- Understand the data flow and deployment structure of the system.
- Assess the injection impacts.</t>
        </is>
      </c>
      <c r="E81" s="18" t="inlineStr">
        <is>
          <t>Not Started</t>
        </is>
      </c>
      <c r="F81" s="18" t="n"/>
    </row>
    <row r="82" ht="49.5" customHeight="1" s="82">
      <c r="A82" s="19" t="n"/>
      <c r="B82" s="34" t="inlineStr">
        <is>
          <t>WSTG-INPV-11</t>
        </is>
      </c>
      <c r="C82" s="15">
        <f>HYPERLINK("https://owasp.org/www-project-web-security-testing-guide/latest/4-Web_Application_Security_Testing/07-Input_Validation_Testing/11-Testing_for_Code_Injection", "Testing for Code Injection")</f>
        <v/>
      </c>
      <c r="D82" s="16" t="inlineStr">
        <is>
          <t>- Identify injection points where you can inject code into the application.
- Assess the injection severity.</t>
        </is>
      </c>
      <c r="E82" s="18" t="inlineStr">
        <is>
          <t>Not Started</t>
        </is>
      </c>
      <c r="F82" s="18" t="n"/>
    </row>
    <row r="83" ht="16.5" customHeight="1" s="82">
      <c r="A83" s="19" t="n"/>
      <c r="B83" s="34" t="inlineStr">
        <is>
          <t>WSTG-INPV-12</t>
        </is>
      </c>
      <c r="C83" s="15">
        <f>HYPERLINK("https://owasp.org/www-project-web-security-testing-guide/latest/4-Web_Application_Security_Testing/07-Input_Validation_Testing/12-Testing_for_Command_Injection", "Testing for Command Injection")</f>
        <v/>
      </c>
      <c r="D83" s="16" t="inlineStr">
        <is>
          <t>- Identify and assess the command injection points.</t>
        </is>
      </c>
      <c r="E83" s="18" t="inlineStr">
        <is>
          <t>Not Started</t>
        </is>
      </c>
      <c r="F83" s="18" t="n"/>
    </row>
    <row r="84" ht="16.5" customHeight="1" s="82">
      <c r="A84" s="19" t="n"/>
      <c r="B84" s="34" t="inlineStr">
        <is>
          <t>WSTG-INPV-13</t>
        </is>
      </c>
      <c r="C84" s="15">
        <f>HYPERLINK("https://owasp.org/www-project-web-security-testing-guide/latest/4-Web_Application_Security_Testing/07-Input_Validation_Testing/13-Testing_for_Buffer_Overflow", "Testing for Buffer Overflow")</f>
        <v/>
      </c>
      <c r="D84" s="16" t="inlineStr">
        <is>
          <t>N/A</t>
        </is>
      </c>
      <c r="E84" s="18" t="inlineStr">
        <is>
          <t>Not Started</t>
        </is>
      </c>
      <c r="F84" s="18" t="n"/>
    </row>
    <row r="85" ht="49.5" customHeight="1" s="82">
      <c r="A85" s="19" t="n"/>
      <c r="B85" s="34" t="inlineStr">
        <is>
          <t>WSTG-INPV-13</t>
        </is>
      </c>
      <c r="C85" s="15">
        <f>HYPERLINK("https://owasp.org/www-project-web-security-testing-guide/latest/4-Web_Application_Security_Testing/07-Input_Validation_Testing/13-Testing_for_Format_String_Injection", "Testing for Format String Injection")</f>
        <v/>
      </c>
      <c r="D85" s="16" t="inlineStr">
        <is>
          <t>- Assess whether injecting format string conversion specifiers into user-controlled fields causes undesired behavior from the application.</t>
        </is>
      </c>
      <c r="E85" s="18" t="inlineStr">
        <is>
          <t>Not Started</t>
        </is>
      </c>
      <c r="F85" s="18" t="n"/>
    </row>
    <row r="86" ht="66" customHeight="1" s="82">
      <c r="A86" s="19" t="n"/>
      <c r="B86" s="34" t="inlineStr">
        <is>
          <t>WSTG-INPV-14</t>
        </is>
      </c>
      <c r="C86" s="15">
        <f>HYPERLINK("https://owasp.org/www-project-web-security-testing-guide/latest/4-Web_Application_Security_Testing/07-Input_Validation_Testing/14-Testing_for_Incubated_Vulnerability", "Testing for Incubated Vulnerability")</f>
        <v/>
      </c>
      <c r="D86" s="16" t="inlineStr">
        <is>
          <t>- Identify injections that are stored and require a recall step to the stored injection.
- Understand how a recall step could occur.
- Set listeners or activate the recall step if possible.</t>
        </is>
      </c>
      <c r="E86" s="18" t="inlineStr">
        <is>
          <t>Not Started</t>
        </is>
      </c>
      <c r="F86" s="18" t="n"/>
    </row>
    <row r="87" ht="66" customHeight="1" s="82">
      <c r="A87" s="19" t="n"/>
      <c r="B87" s="34" t="inlineStr">
        <is>
          <t>WSTG-INPV-15</t>
        </is>
      </c>
      <c r="C87" s="15">
        <f>HYPERLINK("https://owasp.org/www-project-web-security-testing-guide/latest/4-Web_Application_Security_Testing/07-Input_Validation_Testing/15-Testing_for_HTTP_Splitting_Smuggling", "Testing for HTTP Splitting Smuggling")</f>
        <v/>
      </c>
      <c r="D87" s="16" t="inlineStr">
        <is>
          <t>- Assess if the application is vulnerable to splitting, identifying what possible attacks are achievable.
- Assess if the chain of communication is vulnerable to smuggling, identifying what possible attacks are achievable.</t>
        </is>
      </c>
      <c r="E87" s="18" t="inlineStr">
        <is>
          <t>Not Started</t>
        </is>
      </c>
      <c r="F87" s="18" t="n"/>
    </row>
    <row r="88" ht="66" customHeight="1" s="82">
      <c r="A88" s="19" t="n"/>
      <c r="B88" s="34" t="inlineStr">
        <is>
          <t>WSTG-INPV-16</t>
        </is>
      </c>
      <c r="C88" s="15">
        <f>HYPERLINK("https://owasp.org/www-project-web-security-testing-guide/latest/4-Web_Application_Security_Testing/07-Input_Validation_Testing/16-Testing_for_HTTP_Incoming_Requests", "Testing for HTTP Incoming Requests")</f>
        <v/>
      </c>
      <c r="D88" s="16" t="inlineStr">
        <is>
          <t>- Monitor all incoming and outgoing HTTP requests to the Web Server to inspect any suspicious requests.
- Monitor HTTP traffic without changes of end user Browser proxy or client-side application.</t>
        </is>
      </c>
      <c r="E88" s="18" t="inlineStr">
        <is>
          <t>Not Started</t>
        </is>
      </c>
      <c r="F88" s="18" t="n"/>
    </row>
    <row r="89" ht="49.5" customHeight="1" s="82">
      <c r="A89" s="19" t="n"/>
      <c r="B89" s="34" t="inlineStr">
        <is>
          <t>WSTG-INPV-17</t>
        </is>
      </c>
      <c r="C89" s="15">
        <f>HYPERLINK("https://owasp.org/www-project-web-security-testing-guide/latest/4-Web_Application_Security_Testing/07-Input_Validation_Testing/17-Testing_for_Host_Header_Injection", "Testing for Host Header Injection")</f>
        <v/>
      </c>
      <c r="D89" s="16" t="inlineStr">
        <is>
          <t>- Assess if the Host header is being parsed dynamically in the application.
- Bypass security controls that rely on the header.</t>
        </is>
      </c>
      <c r="E89" s="18" t="inlineStr">
        <is>
          <t>Not Started</t>
        </is>
      </c>
      <c r="F89" s="18" t="n"/>
    </row>
    <row r="90" ht="49.5" customHeight="1" s="82">
      <c r="A90" s="19" t="n"/>
      <c r="B90" s="34" t="inlineStr">
        <is>
          <t>WSTG-INPV-18</t>
        </is>
      </c>
      <c r="C90" s="15">
        <f>HYPERLINK("https://owasp.org/www-project-web-security-testing-guide/latest/4-Web_Application_Security_Testing/07-Input_Validation_Testing/18-Testing_for_Server-side_Template_Injection", "Testing for Server-side Template Injection")</f>
        <v/>
      </c>
      <c r="D90" s="16" t="inlineStr">
        <is>
          <t>- Detect template injection vulnerability points.
- Identify the templating engine.
- Build the exploit.</t>
        </is>
      </c>
      <c r="E90" s="18" t="inlineStr">
        <is>
          <t>Not Started</t>
        </is>
      </c>
      <c r="F90" s="18" t="n"/>
    </row>
    <row r="91" ht="49.5" customHeight="1" s="82">
      <c r="A91" s="19" t="n"/>
      <c r="B91" s="34" t="inlineStr">
        <is>
          <t>WSTG-INPV-19</t>
        </is>
      </c>
      <c r="C91" s="15">
        <f>HYPERLINK("https://owasp.org/www-project-web-security-testing-guide/latest/4-Web_Application_Security_Testing/07-Input_Validation_Testing/19-Testing_for_Server-Side_Request_Forgery", "Testing for Server-Side Request Forgery")</f>
        <v/>
      </c>
      <c r="D91" s="16" t="inlineStr">
        <is>
          <t>- Identify SSRF injection points.
- Test if the injection points are exploitable.
- Asses the severity of the vulnerability.</t>
        </is>
      </c>
      <c r="E91" s="18" t="inlineStr">
        <is>
          <t>Not Started</t>
        </is>
      </c>
      <c r="F91" s="18" t="n"/>
    </row>
    <row r="92" ht="49.5" customHeight="1" s="82">
      <c r="A92" s="19" t="n"/>
      <c r="B92" s="34" t="inlineStr">
        <is>
          <t>WSTG-INPV-20</t>
        </is>
      </c>
      <c r="C92" s="15">
        <f>HYPERLINK("https://owasp.org/www-project-web-security-testing-guide/latest/4-Web_Application_Security_Testing/07-Input_Validation_Testing/20-Testing_for_Mass_Assignment", "Testing for Mass Assignment")</f>
        <v/>
      </c>
      <c r="D92" s="16" t="inlineStr">
        <is>
          <t>- Identify requests that modify objects
- Assess if it is possible to modify fields never intended to be modified from outside</t>
        </is>
      </c>
      <c r="E92" s="18" t="inlineStr">
        <is>
          <t>Not Started</t>
        </is>
      </c>
      <c r="F92" s="18" t="n"/>
    </row>
    <row r="93" ht="15" customHeight="1" s="82">
      <c r="A93" s="97" t="n"/>
      <c r="B93" s="98" t="n"/>
      <c r="C93" s="99" t="n"/>
      <c r="D93" s="99" t="n"/>
      <c r="E93" s="99" t="n"/>
      <c r="F93" s="99" t="n"/>
    </row>
    <row r="94" ht="47.25" customHeight="1" s="82">
      <c r="A94" s="9" t="n"/>
      <c r="B94" s="100" t="inlineStr">
        <is>
          <t>Testing for Error Handling</t>
        </is>
      </c>
      <c r="C94" s="101" t="inlineStr">
        <is>
          <t>Test Name</t>
        </is>
      </c>
      <c r="D94" s="101" t="inlineStr">
        <is>
          <t>Objectives</t>
        </is>
      </c>
      <c r="E94" s="101" t="inlineStr">
        <is>
          <t>Status</t>
        </is>
      </c>
      <c r="F94" s="101" t="inlineStr">
        <is>
          <t>Notes</t>
        </is>
      </c>
    </row>
    <row r="95" ht="33" customHeight="1" s="82">
      <c r="A95" s="19" t="n"/>
      <c r="B95" s="34" t="inlineStr">
        <is>
          <t>WSTG-ERRH-01</t>
        </is>
      </c>
      <c r="C95" s="15">
        <f>HYPERLINK("https://owasp.org/www-project-web-security-testing-guide/latest/4-Web_Application_Security_Testing/08-Testing_for_Error_Handling/01-Testing_For_Improper_Error_Handling", "Testing for Improper Error Handling")</f>
        <v/>
      </c>
      <c r="D95" s="16" t="inlineStr">
        <is>
          <t>- Identify existing error output.
- Analyze the different output returned.</t>
        </is>
      </c>
      <c r="E95" s="18" t="inlineStr">
        <is>
          <t>Not Started</t>
        </is>
      </c>
      <c r="F95" s="18" t="n"/>
    </row>
    <row r="96" ht="16.5" customHeight="1" s="82">
      <c r="A96" s="19" t="n"/>
      <c r="B96" s="34" t="inlineStr">
        <is>
          <t>WSTG-ERRH-02</t>
        </is>
      </c>
      <c r="C96" s="15">
        <f>HYPERLINK("https://owasp.org/www-project-web-security-testing-guide/latest/4-Web_Application_Security_Testing/08-Testing_for_Error_Handling/02-Testing_for_Stack_Traces", "Testing for Stack Traces")</f>
        <v/>
      </c>
      <c r="D96" s="16" t="inlineStr">
        <is>
          <t>N/A</t>
        </is>
      </c>
      <c r="E96" s="18" t="inlineStr">
        <is>
          <t>Not Started</t>
        </is>
      </c>
      <c r="F96" s="18" t="n"/>
    </row>
    <row r="97" ht="15" customHeight="1" s="82">
      <c r="A97" s="97" t="n"/>
      <c r="B97" s="98" t="n"/>
      <c r="C97" s="99" t="n"/>
      <c r="D97" s="99" t="n"/>
      <c r="E97" s="99" t="n"/>
      <c r="F97" s="99" t="n"/>
    </row>
    <row r="98" ht="47.25" customHeight="1" s="82">
      <c r="A98" s="9" t="n"/>
      <c r="B98" s="100" t="inlineStr">
        <is>
          <t>Testing for Weak Cryptography</t>
        </is>
      </c>
      <c r="C98" s="101" t="inlineStr">
        <is>
          <t>Test Name</t>
        </is>
      </c>
      <c r="D98" s="101" t="inlineStr">
        <is>
          <t>Objectives</t>
        </is>
      </c>
      <c r="E98" s="101" t="inlineStr">
        <is>
          <t>Status</t>
        </is>
      </c>
      <c r="F98" s="101" t="inlineStr">
        <is>
          <t>Notes</t>
        </is>
      </c>
    </row>
    <row r="99" ht="82.5" customHeight="1" s="82">
      <c r="A99" s="19" t="n"/>
      <c r="B99" s="34" t="inlineStr">
        <is>
          <t>WSTG-CRYP-01</t>
        </is>
      </c>
      <c r="C99" s="15">
        <f>HYPERLINK("https://owasp.org/www-project-web-security-testing-guide/latest/4-Web_Application_Security_Testing/09-Testing_for_Weak_Cryptography/01-Testing_for_Weak_Transport_Layer_Security", "Testing for Weak Transport Layer Security")</f>
        <v/>
      </c>
      <c r="D99" s="16" t="inlineStr">
        <is>
          <t>- Validate the service configuration.
- Review the digital certificate's cryptographic strength and validity.
- Ensure that the TLS security is not bypassable and is properly implemented across the application.</t>
        </is>
      </c>
      <c r="E99" s="18" t="inlineStr">
        <is>
          <t>Not Started</t>
        </is>
      </c>
      <c r="F99" s="18" t="n"/>
    </row>
    <row r="100" ht="49.5" customHeight="1" s="82">
      <c r="A100" s="19" t="n"/>
      <c r="B100" s="34" t="inlineStr">
        <is>
          <t>WSTG-CRYP-02</t>
        </is>
      </c>
      <c r="C100" s="15">
        <f>HYPERLINK("https://owasp.org/www-project-web-security-testing-guide/latest/4-Web_Application_Security_Testing/09-Testing_for_Weak_Cryptography/02-Testing_for_Padding_Oracle", "Testing for Padding Oracle")</f>
        <v/>
      </c>
      <c r="D100" s="16" t="inlineStr">
        <is>
          <t>- Identify encrypted messages that rely on padding.
- Attempt to break the padding of the encrypted messages and analyze the returned error messages for further analysis.</t>
        </is>
      </c>
      <c r="E100" s="18" t="inlineStr">
        <is>
          <t>Not Started</t>
        </is>
      </c>
      <c r="F100" s="18" t="n"/>
    </row>
    <row r="101" ht="49.5" customHeight="1" s="82">
      <c r="A101" s="19" t="n"/>
      <c r="B101" s="34" t="inlineStr">
        <is>
          <t>WSTG-CRYP-03</t>
        </is>
      </c>
      <c r="C101" s="15">
        <f>HYPERLINK("https://owasp.org/www-project-web-security-testing-guide/latest/4-Web_Application_Security_Testing/09-Testing_for_Weak_Cryptography/03-Testing_for_Sensitive_Information_Sent_via_Unencrypted_Channels", "Testing for Sensitive Information Sent via Unencrypted Channels")</f>
        <v/>
      </c>
      <c r="D101" s="16" t="inlineStr">
        <is>
          <t>- Identify sensitive information transmitted through the various channels.
- Assess the privacy and security of the channels used.</t>
        </is>
      </c>
      <c r="E101" s="18" t="inlineStr">
        <is>
          <t>Not Started</t>
        </is>
      </c>
      <c r="F101" s="18" t="n"/>
    </row>
    <row r="102" ht="33" customHeight="1" s="82">
      <c r="A102" s="19" t="n"/>
      <c r="B102" s="34" t="inlineStr">
        <is>
          <t>WSTG-CRYP-04</t>
        </is>
      </c>
      <c r="C102" s="15">
        <f>HYPERLINK("https://owasp.org/www-project-web-security-testing-guide/latest/4-Web_Application_Security_Testing/09-Testing_for_Weak_Cryptography/04-Testing_for_Weak_Encryption", "Testing for Weak Encryption")</f>
        <v/>
      </c>
      <c r="D102" s="16" t="inlineStr">
        <is>
          <t>- Provide a guideline for the identification weak encryption or hashing uses and implementations.</t>
        </is>
      </c>
      <c r="E102" s="18" t="inlineStr">
        <is>
          <t>Not Started</t>
        </is>
      </c>
      <c r="F102" s="18" t="n"/>
    </row>
    <row r="103" ht="15" customHeight="1" s="82">
      <c r="A103" s="97" t="n"/>
      <c r="B103" s="98" t="n"/>
      <c r="C103" s="99" t="n"/>
      <c r="D103" s="99" t="n"/>
      <c r="E103" s="99" t="n"/>
      <c r="F103" s="99" t="n"/>
    </row>
    <row r="104" ht="47.25" customHeight="1" s="82">
      <c r="A104" s="9" t="n"/>
      <c r="B104" s="100" t="inlineStr">
        <is>
          <t>Business Logic Testing</t>
        </is>
      </c>
      <c r="C104" s="101" t="inlineStr">
        <is>
          <t>Test Name</t>
        </is>
      </c>
      <c r="D104" s="101" t="inlineStr">
        <is>
          <t>Objectives</t>
        </is>
      </c>
      <c r="E104" s="101" t="inlineStr">
        <is>
          <t>Status</t>
        </is>
      </c>
      <c r="F104" s="101" t="inlineStr">
        <is>
          <t>Notes</t>
        </is>
      </c>
    </row>
    <row r="105" ht="82.5" customHeight="1" s="82">
      <c r="A105" s="19" t="n"/>
      <c r="B105" s="34" t="inlineStr">
        <is>
          <t>WSTG-BUSL-01</t>
        </is>
      </c>
      <c r="C105" s="15">
        <f>HYPERLINK("https://owasp.org/www-project-web-security-testing-guide/latest/4-Web_Application_Security_Testing/10-Business_Logic_Testing/01-Test_Business_Logic_Data_Validation", "Test Business Logic Data Validation")</f>
        <v/>
      </c>
      <c r="D105" s="16" t="inlineStr">
        <is>
          <t>- Identify data injection points.
- Validate that all checks are occurring on the backend and can't be bypassed.
- Attempt to break the format of the expected data and analyze how the application is handling it.</t>
        </is>
      </c>
      <c r="E105" s="18" t="inlineStr">
        <is>
          <t>Not Started</t>
        </is>
      </c>
      <c r="F105" s="18" t="n"/>
    </row>
    <row r="106" ht="66" customHeight="1" s="82">
      <c r="A106" s="19" t="n"/>
      <c r="B106" s="34" t="inlineStr">
        <is>
          <t>WSTG-BUSL-02</t>
        </is>
      </c>
      <c r="C106" s="15">
        <f>HYPERLINK("https://owasp.org/www-project-web-security-testing-guide/latest/4-Web_Application_Security_Testing/10-Business_Logic_Testing/02-Test_Ability_to_Forge_Requests", "Test Ability to Forge Requests")</f>
        <v/>
      </c>
      <c r="D106" s="16" t="inlineStr">
        <is>
          <t>- Review the project documentation looking for guessable, predictable, or hidden functionality of fields.
- Insert logically valid data in order to bypass normal business logic workflow.</t>
        </is>
      </c>
      <c r="E106" s="18" t="inlineStr">
        <is>
          <t>Not Started</t>
        </is>
      </c>
      <c r="F106" s="18" t="n"/>
    </row>
    <row r="107" ht="148.5" customHeight="1" s="82">
      <c r="A107" s="19" t="n"/>
      <c r="B107" s="34" t="inlineStr">
        <is>
          <t>WSTG-BUSL-03</t>
        </is>
      </c>
      <c r="C107" s="15">
        <f>HYPERLINK("https://owasp.org/www-project-web-security-testing-guide/latest/4-Web_Application_Security_Testing/10-Business_Logic_Testing/03-Test_Integrity_Checks", "Test Integrity Checks")</f>
        <v/>
      </c>
      <c r="D107"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7" s="18" t="inlineStr">
        <is>
          <t>Not Started</t>
        </is>
      </c>
      <c r="F107" s="18" t="n"/>
    </row>
    <row r="108" ht="49.5" customHeight="1" s="82">
      <c r="A108" s="19" t="n"/>
      <c r="B108" s="34" t="inlineStr">
        <is>
          <t>WSTG-BUSL-04</t>
        </is>
      </c>
      <c r="C108" s="15">
        <f>HYPERLINK("https://owasp.org/www-project-web-security-testing-guide/latest/4-Web_Application_Security_Testing/10-Business_Logic_Testing/04-Test_for_Process_Timing", "Test for Process Timing")</f>
        <v/>
      </c>
      <c r="D108" s="16" t="inlineStr">
        <is>
          <t>- Review the project documentation for system functionality that may be impacted by time.
- Develop and execute misuse cases.</t>
        </is>
      </c>
      <c r="E108" s="18" t="inlineStr">
        <is>
          <t>Not Started</t>
        </is>
      </c>
      <c r="F108" s="18" t="n"/>
    </row>
    <row r="109" ht="66" customHeight="1" s="82">
      <c r="A109" s="19" t="n"/>
      <c r="B109" s="34" t="inlineStr">
        <is>
          <t>WSTG-BUSL-05</t>
        </is>
      </c>
      <c r="C109" s="15">
        <f>HYPERLINK("https://owasp.org/www-project-web-security-testing-guide/latest/4-Web_Application_Security_Testing/10-Business_Logic_Testing/05-Test_Number_of_Times_a_Function_Can_Be_Used_Limits", "Test Number of Times a Function Can Be Used Limits")</f>
        <v/>
      </c>
      <c r="D109" s="16" t="inlineStr">
        <is>
          <t>- Identify functions that must set limits to the times they can be called.
- Assess if there is a logical limit set on the functions and if it is properly validated.</t>
        </is>
      </c>
      <c r="E109" s="18" t="inlineStr">
        <is>
          <t>Not Started</t>
        </is>
      </c>
      <c r="F109" s="18" t="n"/>
    </row>
    <row r="110" ht="82.5" customHeight="1" s="82">
      <c r="A110" s="19" t="n"/>
      <c r="B110" s="34" t="inlineStr">
        <is>
          <t>WSTG-BUSL-06</t>
        </is>
      </c>
      <c r="C110" s="15">
        <f>HYPERLINK("https://owasp.org/www-project-web-security-testing-guide/latest/4-Web_Application_Security_Testing/10-Business_Logic_Testing/06-Testing_for_the_Circumvention_of_Work_Flows", "Testing for the Circumvention of Work Flows")</f>
        <v/>
      </c>
      <c r="D110" s="16" t="inlineStr">
        <is>
          <t>- Review the project documentation for methods to skip or go through steps in the application process in a different order from the intended business logic flow.
- Develop a misuse case and try to circumvent every logic flow identified.</t>
        </is>
      </c>
      <c r="E110" s="18" t="inlineStr">
        <is>
          <t>Not Started</t>
        </is>
      </c>
      <c r="F110" s="18" t="n"/>
    </row>
    <row r="111" ht="99" customHeight="1" s="82">
      <c r="A111" s="19" t="n"/>
      <c r="B111" s="34" t="inlineStr">
        <is>
          <t>WSTG-BUSL-07</t>
        </is>
      </c>
      <c r="C111" s="15">
        <f>HYPERLINK("https://owasp.org/www-project-web-security-testing-guide/latest/4-Web_Application_Security_Testing/10-Business_Logic_Testing/07-Test_Defenses_Against_Application_Misuse", "Test Defenses Against Application Misuse")</f>
        <v/>
      </c>
      <c r="D111"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1" s="18" t="inlineStr">
        <is>
          <t>Not Started</t>
        </is>
      </c>
      <c r="F111" s="18" t="n"/>
    </row>
    <row r="112" ht="99" customHeight="1" s="82">
      <c r="A112" s="19" t="n"/>
      <c r="B112" s="34" t="inlineStr">
        <is>
          <t>WSTG-BUSL-08</t>
        </is>
      </c>
      <c r="C112" s="15">
        <f>HYPERLINK("https://owasp.org/www-project-web-security-testing-guide/latest/4-Web_Application_Security_Testing/10-Business_Logic_Testing/08-Test_Upload_of_Unexpected_File_Types", "Test Upload of Unexpected File Types")</f>
        <v/>
      </c>
      <c r="D112"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2" s="18" t="inlineStr">
        <is>
          <t>Not Started</t>
        </is>
      </c>
      <c r="F112" s="18" t="n"/>
    </row>
    <row r="113" ht="165" customHeight="1" s="82">
      <c r="A113" s="19" t="n"/>
      <c r="B113" s="34" t="inlineStr">
        <is>
          <t>WSTG-BUSL-09</t>
        </is>
      </c>
      <c r="C113" s="15">
        <f>HYPERLINK("https://owasp.org/www-project-web-security-testing-guide/latest/4-Web_Application_Security_Testing/10-Business_Logic_Testing/09-Test_Upload_of_Malicious_Files", "Test Upload of Malicious Files")</f>
        <v/>
      </c>
      <c r="D113"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3" s="18" t="inlineStr">
        <is>
          <t>Not Started</t>
        </is>
      </c>
      <c r="F113" s="18" t="n"/>
    </row>
    <row r="114" ht="66" customHeight="1" s="82">
      <c r="A114" s="19" t="n"/>
      <c r="B114" s="34" t="inlineStr">
        <is>
          <t>WSTG-BUSL-10</t>
        </is>
      </c>
      <c r="C114" s="15">
        <f>HYPERLINK("https://owasp.org/www-project-web-security-testing-guide/latest/4-Web_Application_Security_Testing/10-Business_Logic_Testing/10-Test-Payment-Functionality", "Test Payment Functionality")</f>
        <v/>
      </c>
      <c r="D114" s="16" t="inlineStr">
        <is>
          <t>- Determine whether the business logic for the e-commerce functionality is robust.
- Understand how the payment functionality works.
- Determine whether the payment functionality is secure.</t>
        </is>
      </c>
      <c r="E114" s="18" t="inlineStr">
        <is>
          <t>Not Started</t>
        </is>
      </c>
      <c r="F114" s="18" t="n"/>
    </row>
    <row r="115" ht="15" customHeight="1" s="82">
      <c r="A115" s="97" t="n"/>
      <c r="B115" s="98" t="n"/>
      <c r="C115" s="99" t="n"/>
      <c r="D115" s="99" t="n"/>
      <c r="E115" s="99" t="n"/>
      <c r="F115" s="99" t="n"/>
    </row>
    <row r="116" ht="47.25" customHeight="1" s="82">
      <c r="A116" s="9" t="n"/>
      <c r="B116" s="100" t="inlineStr">
        <is>
          <t>Client-side Testing</t>
        </is>
      </c>
      <c r="C116" s="101" t="inlineStr">
        <is>
          <t>Test Name</t>
        </is>
      </c>
      <c r="D116" s="101" t="inlineStr">
        <is>
          <t>Objectives</t>
        </is>
      </c>
      <c r="E116" s="101" t="inlineStr">
        <is>
          <t>Status</t>
        </is>
      </c>
      <c r="F116" s="101" t="inlineStr">
        <is>
          <t>Notes</t>
        </is>
      </c>
    </row>
    <row r="117" ht="33" customHeight="1" s="82">
      <c r="A117" s="19" t="n"/>
      <c r="B117" s="34" t="inlineStr">
        <is>
          <t>WSTG-CLNT-01</t>
        </is>
      </c>
      <c r="C117" s="15">
        <f>HYPERLINK("https://owasp.org/www-project-web-security-testing-guide/latest/4-Web_Application_Security_Testing/11-Client-side_Testing/01-Testing_for_DOM-based_Cross_Site_Scripting", "Testing for DOM-Based Cross Site Scripting")</f>
        <v/>
      </c>
      <c r="D117" s="16" t="inlineStr">
        <is>
          <t>- Identify DOM sinks.
- Build payloads that pertain to every sink type.</t>
        </is>
      </c>
      <c r="E117" s="18" t="inlineStr">
        <is>
          <t>Not Started</t>
        </is>
      </c>
      <c r="F117" s="18" t="n"/>
    </row>
    <row r="118" ht="16.5" customHeight="1" s="82">
      <c r="A118" s="19" t="n"/>
      <c r="B118" s="34" t="inlineStr">
        <is>
          <t>WSTG-CLNT-02</t>
        </is>
      </c>
      <c r="C118" s="15">
        <f>HYPERLINK("https://owasp.org/www-project-web-security-testing-guide/latest/4-Web_Application_Security_Testing/11-Client-side_Testing/02-Testing_for_JavaScript_Execution", "Testing for JavaScript Execution")</f>
        <v/>
      </c>
      <c r="D118" s="16" t="inlineStr">
        <is>
          <t>- Identify sinks and possible JavaScript injection points.</t>
        </is>
      </c>
      <c r="E118" s="18" t="inlineStr">
        <is>
          <t>Not Started</t>
        </is>
      </c>
      <c r="F118" s="18" t="n"/>
    </row>
    <row r="119" ht="33" customHeight="1" s="82">
      <c r="A119" s="19" t="n"/>
      <c r="B119" s="34" t="inlineStr">
        <is>
          <t>WSTG-CLNT-03</t>
        </is>
      </c>
      <c r="C119" s="15">
        <f>HYPERLINK("https://owasp.org/www-project-web-security-testing-guide/latest/4-Web_Application_Security_Testing/11-Client-side_Testing/03-Testing_for_HTML_Injection", "Testing for HTML Injection")</f>
        <v/>
      </c>
      <c r="D119" s="16" t="inlineStr">
        <is>
          <t>- Identify HTML injection points and assess the severity of the injected content.</t>
        </is>
      </c>
      <c r="E119" s="18" t="inlineStr">
        <is>
          <t>Not Started</t>
        </is>
      </c>
      <c r="F119" s="18" t="n"/>
    </row>
    <row r="120" ht="33" customHeight="1" s="82">
      <c r="A120" s="19" t="n"/>
      <c r="B120" s="34" t="inlineStr">
        <is>
          <t>WSTG-CLNT-04</t>
        </is>
      </c>
      <c r="C120" s="15">
        <f>HYPERLINK("https://owasp.org/www-project-web-security-testing-guide/latest/4-Web_Application_Security_Testing/11-Client-side_Testing/04-Testing_for_Client-side_URL_Redirect", "Testing for Client-side URL Redirect")</f>
        <v/>
      </c>
      <c r="D120" s="16" t="inlineStr">
        <is>
          <t>- Identify injection points that handle URLs or paths.
- Assess the locations that the system could redirect to.</t>
        </is>
      </c>
      <c r="E120" s="18" t="inlineStr">
        <is>
          <t>Not Started</t>
        </is>
      </c>
      <c r="F120" s="18" t="n"/>
    </row>
    <row r="121" ht="33" customHeight="1" s="82">
      <c r="A121" s="19" t="n"/>
      <c r="B121" s="34" t="inlineStr">
        <is>
          <t>WSTG-CLNT-05</t>
        </is>
      </c>
      <c r="C121" s="15">
        <f>HYPERLINK("https://owasp.org/www-project-web-security-testing-guide/latest/4-Web_Application_Security_Testing/11-Client-side_Testing/05-Testing_for_CSS_Injection", "Testing for CSS Injection")</f>
        <v/>
      </c>
      <c r="D121" s="16" t="inlineStr">
        <is>
          <t>- Identify CSS injection points.
- Assess the impact of the injection.</t>
        </is>
      </c>
      <c r="E121" s="18" t="inlineStr">
        <is>
          <t>Not Started</t>
        </is>
      </c>
      <c r="F121" s="18" t="n"/>
    </row>
    <row r="122" ht="33" customHeight="1" s="82">
      <c r="A122" s="19" t="n"/>
      <c r="B122" s="34" t="inlineStr">
        <is>
          <t>WSTG-CLNT-06</t>
        </is>
      </c>
      <c r="C122" s="15">
        <f>HYPERLINK("https://owasp.org/www-project-web-security-testing-guide/latest/4-Web_Application_Security_Testing/11-Client-side_Testing/06-Testing_for_Client-side_Resource_Manipulation", "Testing for Client-side Resource Manipulation")</f>
        <v/>
      </c>
      <c r="D122" s="16" t="inlineStr">
        <is>
          <t>- Identify sinks with weak input validation.
- Assess the impact of the resource manipulation.</t>
        </is>
      </c>
      <c r="E122" s="18" t="inlineStr">
        <is>
          <t>Not Started</t>
        </is>
      </c>
      <c r="F122" s="18" t="n"/>
    </row>
    <row r="123" ht="33" customHeight="1" s="82">
      <c r="A123" s="19" t="n"/>
      <c r="B123" s="34" t="inlineStr">
        <is>
          <t>WSTG-CLNT-07</t>
        </is>
      </c>
      <c r="C123" s="15">
        <f>HYPERLINK("https://owasp.org/www-project-web-security-testing-guide/latest/4-Web_Application_Security_Testing/11-Client-side_Testing/07-Testing_Cross_Origin_Resource_Sharing", "Testing Cross Origin Resource Sharing")</f>
        <v/>
      </c>
      <c r="D123" s="16" t="inlineStr">
        <is>
          <t>- Identify endpoints that implement CORS.
- Ensure that the CORS configuration is secure or harmless.</t>
        </is>
      </c>
      <c r="E123" s="18" t="inlineStr">
        <is>
          <t>Not Started</t>
        </is>
      </c>
      <c r="F123" s="18" t="n"/>
    </row>
    <row r="124" ht="33" customHeight="1" s="82">
      <c r="A124" s="19" t="n"/>
      <c r="B124" s="34" t="inlineStr">
        <is>
          <t>WSTG-CLNT-08</t>
        </is>
      </c>
      <c r="C124" s="15">
        <f>HYPERLINK("https://owasp.org/www-project-web-security-testing-guide/latest/4-Web_Application_Security_Testing/11-Client-side_Testing/08-Testing_for_Cross_Site_Flashing", "Testing for Cross Site Flashing")</f>
        <v/>
      </c>
      <c r="D124" s="16" t="inlineStr">
        <is>
          <t>- Decompile and analyze the application's code.
- Assess sinks inputs and unsafe method usages.</t>
        </is>
      </c>
      <c r="E124" s="18" t="inlineStr">
        <is>
          <t>Not Started</t>
        </is>
      </c>
      <c r="F124" s="18" t="n"/>
    </row>
    <row r="125" ht="49.5" customHeight="1" s="82">
      <c r="A125" s="19" t="n"/>
      <c r="B125" s="34" t="inlineStr">
        <is>
          <t>WSTG-CLNT-09</t>
        </is>
      </c>
      <c r="C125" s="15">
        <f>HYPERLINK("https://owasp.org/www-project-web-security-testing-guide/latest/4-Web_Application_Security_Testing/11-Client-side_Testing/09-Testing_for_Clickjacking", "Testing for Clickjacking")</f>
        <v/>
      </c>
      <c r="D125" s="16" t="inlineStr">
        <is>
          <t>- Understand security measures in place.
- Assess how strict the security measures are and if they are bypassable.</t>
        </is>
      </c>
      <c r="E125" s="18" t="inlineStr">
        <is>
          <t>Not Started</t>
        </is>
      </c>
      <c r="F125" s="18" t="n"/>
    </row>
    <row r="126" ht="49.5" customHeight="1" s="82">
      <c r="A126" s="19" t="n"/>
      <c r="B126" s="34" t="inlineStr">
        <is>
          <t>WSTG-CLNT-10</t>
        </is>
      </c>
      <c r="C126" s="15">
        <f>HYPERLINK("https://owasp.org/www-project-web-security-testing-guide/latest/4-Web_Application_Security_Testing/11-Client-side_Testing/10-Testing_WebSockets", "Testing WebSockets")</f>
        <v/>
      </c>
      <c r="D126" s="16" t="inlineStr">
        <is>
          <t>- Identify the usage of WebSockets.
- Assess its implementation by using the same tests on normal HTTP channels.</t>
        </is>
      </c>
      <c r="E126" s="18" t="inlineStr">
        <is>
          <t>Not Started</t>
        </is>
      </c>
      <c r="F126" s="18" t="n"/>
    </row>
    <row r="127" ht="49.5" customHeight="1" s="82">
      <c r="A127" s="19" t="n"/>
      <c r="B127" s="34" t="inlineStr">
        <is>
          <t>WSTG-CLNT-11</t>
        </is>
      </c>
      <c r="C127" s="15">
        <f>HYPERLINK("https://owasp.org/www-project-web-security-testing-guide/latest/4-Web_Application_Security_Testing/11-Client-side_Testing/11-Testing_Web_Messaging", "Testing Web Messaging")</f>
        <v/>
      </c>
      <c r="D127" s="16" t="inlineStr">
        <is>
          <t>- Assess the security of the message's origin.
- Validate that it's using safe methods and validating its input.</t>
        </is>
      </c>
      <c r="E127" s="18" t="inlineStr">
        <is>
          <t>Not Started</t>
        </is>
      </c>
      <c r="F127" s="18" t="n"/>
    </row>
    <row r="128" ht="82.5" customHeight="1" s="82">
      <c r="A128" s="19" t="n"/>
      <c r="B128" s="34" t="inlineStr">
        <is>
          <t>WSTG-CLNT-12</t>
        </is>
      </c>
      <c r="C128" s="15">
        <f>HYPERLINK("https://owasp.org/www-project-web-security-testing-guide/latest/4-Web_Application_Security_Testing/11-Client-side_Testing/12-Testing_Browser_Storage", "Testing Browser Storage")</f>
        <v/>
      </c>
      <c r="D128" s="16" t="inlineStr">
        <is>
          <t>- Determine whether the website is storing sensitive data in client-side storage.
- The code handling of the storage objects should be examined for possibilities of injection attacks, such as utilizing unvalidated input or vulnerable libraries.</t>
        </is>
      </c>
      <c r="E128" s="18" t="inlineStr">
        <is>
          <t>Not Started</t>
        </is>
      </c>
      <c r="F128" s="18" t="n"/>
    </row>
    <row r="129" ht="49.5" customHeight="1" s="82">
      <c r="A129" s="19" t="n"/>
      <c r="B129" s="34" t="inlineStr">
        <is>
          <t>WSTG-CLNT-13</t>
        </is>
      </c>
      <c r="C129" s="15">
        <f>HYPERLINK("https://owasp.org/www-project-web-security-testing-guide/latest/4-Web_Application_Security_Testing/11-Client-side_Testing/13-Testing_for_Cross_Site_Script_Inclusion", "Testing for Cross Site Script Inclusion")</f>
        <v/>
      </c>
      <c r="D129" s="16" t="inlineStr">
        <is>
          <t>- Locate sensitive data across the system.
- Assess the leakage of sensitive data through various techniques.</t>
        </is>
      </c>
      <c r="E129" s="18" t="inlineStr">
        <is>
          <t>Not Started</t>
        </is>
      </c>
      <c r="F129" s="18" t="n"/>
    </row>
    <row r="130" ht="16.5" customHeight="1" s="82">
      <c r="A130" s="19" t="n"/>
      <c r="B130" s="34" t="inlineStr">
        <is>
          <t>WSTG-CLNT-14</t>
        </is>
      </c>
      <c r="C130" s="15">
        <f>HYPERLINK("https://owasp.org/www-project-web-security-testing-guide/latest/4-Web_Application_Security_Testing/11-Client-side_Testing/14-Testing_for_Reverse_Tabnabbing", "Testing for Reverse Tabnabbing")</f>
        <v/>
      </c>
      <c r="D130" s="16" t="inlineStr">
        <is>
          <t>N/A</t>
        </is>
      </c>
      <c r="E130" s="18" t="inlineStr">
        <is>
          <t>Not Started</t>
        </is>
      </c>
      <c r="F130" s="18" t="n"/>
    </row>
    <row r="131" ht="15" customHeight="1" s="82">
      <c r="A131" s="97" t="n"/>
      <c r="B131" s="98" t="n"/>
      <c r="C131" s="99" t="n"/>
      <c r="D131" s="99" t="n"/>
      <c r="E131" s="99" t="n"/>
      <c r="F131" s="99" t="n"/>
    </row>
    <row r="132" ht="47.25" customHeight="1" s="82">
      <c r="A132" s="9" t="n"/>
      <c r="B132" s="100" t="inlineStr">
        <is>
          <t>API Testing</t>
        </is>
      </c>
      <c r="C132" s="101" t="inlineStr">
        <is>
          <t>Test Name</t>
        </is>
      </c>
      <c r="D132" s="101" t="inlineStr">
        <is>
          <t>Objectives</t>
        </is>
      </c>
      <c r="E132" s="101" t="inlineStr">
        <is>
          <t>Status</t>
        </is>
      </c>
      <c r="F132" s="101" t="inlineStr">
        <is>
          <t>Notes</t>
        </is>
      </c>
    </row>
    <row r="133" ht="66" customHeight="1" s="82">
      <c r="A133" s="19" t="n"/>
      <c r="B133" s="34" t="inlineStr">
        <is>
          <t>WSTG-APIT-01</t>
        </is>
      </c>
      <c r="C133" s="15">
        <f>HYPERLINK("https://owasp.org/www-project-web-security-testing-guide/latest/4-Web_Application_Security_Testing/12-API_Testing/01-Testing_GraphQL", "Testing GraphQL")</f>
        <v/>
      </c>
      <c r="D133" s="16" t="inlineStr">
        <is>
          <t>- Assess that a secure and production-ready configuration is deployed.
- Validate all input fields against generic attacks.
- Ensure that proper access controls are applied.</t>
        </is>
      </c>
      <c r="E133" s="18" t="inlineStr">
        <is>
          <t>Not Started</t>
        </is>
      </c>
      <c r="F133" s="18" t="n"/>
    </row>
    <row r="134" ht="15" customHeight="1" s="82">
      <c r="A134" s="97" t="n"/>
      <c r="B134" s="98" t="n"/>
      <c r="C134" s="99" t="n"/>
      <c r="D134" s="99" t="n"/>
      <c r="E134" s="99" t="n"/>
      <c r="F134"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4">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2 E73 E74 E75 E76 E77 E78 E79 E80 E81 E82 E83 E84 E85 E86 E87 E88 E89 E90 E91 E92 E95 E96 E99 E100 E101 E102 E105 E106 E107 E108 E109 E110 E111 E112 E113 E114 E117 E118 E119 E120 E121 E122 E123 E124 E125 E126 E127 E128 E129 E130 E133" showDropDown="0" showInputMessage="0" showErrorMessage="0" allowBlank="0"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0" type="list">
      <formula1>LossofConfidentiality</formula1>
    </dataValidation>
    <dataValidation sqref="H7" showDropDown="0" showInputMessage="0" showErrorMessage="1" allowBlank="0" type="list">
      <formula1>LossofAvailability</formula1>
    </dataValidation>
    <dataValidation sqref="H6" showDropDown="0" showInputMessage="0" showErrorMessage="1" allowBlank="0" type="list">
      <formula1>LossofIntegrity</formula1>
    </dataValidation>
    <dataValidation sqref="C13" showDropDown="0" showInputMessage="0" showErrorMessage="1" allowBlank="0" type="list">
      <formula1>Awareness</formula1>
    </dataValidation>
    <dataValidation sqref="H13" showDropDown="0" showInputMessage="0" showErrorMessage="1" allowBlank="0" type="list">
      <formula1>NonCompliance</formula1>
    </dataValidation>
    <dataValidation sqref="H14" showDropDown="0" showInputMessage="0" showErrorMessage="1" allowBlank="0" type="list">
      <formula1>PolicyViolation</formula1>
    </dataValidation>
    <dataValidation sqref="H11" showDropDown="0" showInputMessage="0" showErrorMessage="1" allowBlank="0" type="list">
      <formula1>FinancialDamage</formula1>
    </dataValidation>
    <dataValidation sqref="C11" showDropDown="0" showInputMessage="0" showErrorMessage="1" allowBlank="0" type="list">
      <formula1>EasyofDiscovery</formula1>
    </dataValidation>
    <dataValidation sqref="C6" showDropDown="0" showInputMessage="0" showErrorMessage="1" allowBlank="0" type="list">
      <formula1>Motive</formula1>
    </dataValidation>
    <dataValidation sqref="H8" showDropDown="0" showInputMessage="0" showErrorMessage="1" allowBlank="0" type="list">
      <formula1>LossofAccountability</formula1>
    </dataValidation>
    <dataValidation sqref="C12" showDropDown="0" showInputMessage="0" showErrorMessage="1" allowBlank="0" type="list">
      <formula1>EaseofExploit</formula1>
    </dataValidation>
    <dataValidation sqref="C14" showDropDown="0" showInputMessage="0" showErrorMessage="1" allowBlank="0" type="list">
      <formula1>IntrusionDetection</formula1>
    </dataValidation>
    <dataValidation sqref="H12" showDropDown="0" showInputMessage="0" showErrorMessage="1" allowBlank="0" type="list">
      <formula1>ReputationDamage</formula1>
    </dataValidation>
    <dataValidation sqref="C5" showDropDown="0" showInputMessage="0" showErrorMessage="1" allowBlank="0" type="list">
      <formula1>SkillRequired</formula1>
    </dataValidation>
    <dataValidation sqref="C7" showDropDown="0" showInputMessage="0" showErrorMessage="1" allowBlank="0" type="list">
      <formula1>Opportunity</formula1>
    </dataValidation>
    <dataValidation sqref="C8" showDropDown="0" showInputMessage="0" showErrorMessage="1" allowBlank="0"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2023-04-12T01:59:01Z</dcterms:created>
  <dcterms:modified xsi:type="dcterms:W3CDTF">2023-04-12T01:59:02Z</dcterms:modified>
  <cp:lastModifiedBy>Rejah Rehim</cp:lastModifiedBy>
</cp:coreProperties>
</file>