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ادارة العمل\الحسابات\"/>
    </mc:Choice>
  </mc:AlternateContent>
  <xr:revisionPtr revIDLastSave="0" documentId="13_ncr:1_{A0639918-AA1B-4920-B6E8-CED0B305C343}" xr6:coauthVersionLast="47" xr6:coauthVersionMax="47" xr10:uidLastSave="{00000000-0000-0000-0000-000000000000}"/>
  <bookViews>
    <workbookView xWindow="-120" yWindow="-120" windowWidth="29040" windowHeight="15840" firstSheet="1" activeTab="11" xr2:uid="{9643AF48-7DF7-4447-A556-35DA335BF3AE}"/>
  </bookViews>
  <sheets>
    <sheet name="Sheet2" sheetId="3" r:id="rId1"/>
    <sheet name="Table 0" sheetId="2" r:id="rId2"/>
    <sheet name="Sheet4" sheetId="14" r:id="rId3"/>
    <sheet name="Sheet1" sheetId="1" r:id="rId4"/>
    <sheet name="Transformed Data" sheetId="4" state="hidden" r:id="rId5"/>
    <sheet name="Suggestion1" sheetId="5" r:id="rId6"/>
    <sheet name="Transformed Data (2)" sheetId="6" r:id="rId7"/>
    <sheet name="Sheet3" sheetId="8" state="hidden" r:id="rId8"/>
    <sheet name="Suggestion2" sheetId="7" state="hidden" r:id="rId9"/>
    <sheet name="Transformed Data (3)" sheetId="9" state="hidden" r:id="rId10"/>
    <sheet name="Suggestion3" sheetId="10" r:id="rId11"/>
    <sheet name="CONCLUSION" sheetId="11" r:id="rId12"/>
    <sheet name="Sheet5" sheetId="13" r:id="rId13"/>
    <sheet name="Suggestion4" sheetId="12" r:id="rId14"/>
    <sheet name="Sheet6" sheetId="15" r:id="rId15"/>
  </sheets>
  <definedNames>
    <definedName name="ExternalData_1" localSheetId="1" hidden="1">'Table 0'!$A$1:$F$41</definedName>
    <definedName name="mytable">'Table 0'!$I$6</definedName>
    <definedName name="mytble">'Table 0'!$F$2:$F$41,'Table 0'!$F:$F,'Table 0'!$E:$E,'Table 0'!$D:$D,'Table 0'!$C:$C,'Table 0'!$B:$B,'Table 0'!$A:$A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6" l="1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J2" i="2" a="1"/>
  <c r="J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96F6D-BE1A-43A7-A01D-61875208E05D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<sst xmlns="http://schemas.openxmlformats.org/spreadsheetml/2006/main" count="464" uniqueCount="199">
  <si>
    <t>النوع</t>
  </si>
  <si>
    <t>العدد</t>
  </si>
  <si>
    <t>القيمة</t>
  </si>
  <si>
    <t>البيع</t>
  </si>
  <si>
    <t>المخصوم</t>
  </si>
  <si>
    <t>الربح</t>
  </si>
  <si>
    <t>موبيل اورانج</t>
  </si>
  <si>
    <t>959.75</t>
  </si>
  <si>
    <t>991.75</t>
  </si>
  <si>
    <t>32</t>
  </si>
  <si>
    <t>موبيل فودافون</t>
  </si>
  <si>
    <t>69.77</t>
  </si>
  <si>
    <t>73.77</t>
  </si>
  <si>
    <t>4</t>
  </si>
  <si>
    <t>كروت شحن اتصالات</t>
  </si>
  <si>
    <t>2.5</t>
  </si>
  <si>
    <t>2.48</t>
  </si>
  <si>
    <t>0.02</t>
  </si>
  <si>
    <t>كروت شحن اورانج</t>
  </si>
  <si>
    <t>14.25</t>
  </si>
  <si>
    <t>14.04</t>
  </si>
  <si>
    <t>0.21</t>
  </si>
  <si>
    <t>211.05</t>
  </si>
  <si>
    <t>207.88</t>
  </si>
  <si>
    <t>3.17</t>
  </si>
  <si>
    <t>كروت شحن المصرية</t>
  </si>
  <si>
    <t>50</t>
  </si>
  <si>
    <t>49.1</t>
  </si>
  <si>
    <t>0.9</t>
  </si>
  <si>
    <t>dsfj</t>
  </si>
  <si>
    <t>3244</t>
  </si>
  <si>
    <t>3312</t>
  </si>
  <si>
    <t>68</t>
  </si>
  <si>
    <t>فودافون DSL</t>
  </si>
  <si>
    <t>200</t>
  </si>
  <si>
    <t>195</t>
  </si>
  <si>
    <t>5</t>
  </si>
  <si>
    <t>WE Home DSL</t>
  </si>
  <si>
    <t>22741.39</t>
  </si>
  <si>
    <t>23420.39</t>
  </si>
  <si>
    <t>22892.14</t>
  </si>
  <si>
    <t>528.25</t>
  </si>
  <si>
    <t>مصاريف الجامعات</t>
  </si>
  <si>
    <t>350</t>
  </si>
  <si>
    <t>357</t>
  </si>
  <si>
    <t>356.13</t>
  </si>
  <si>
    <t>0.88</t>
  </si>
  <si>
    <t>وزارة التربية والتعليم</t>
  </si>
  <si>
    <t>600</t>
  </si>
  <si>
    <t>608</t>
  </si>
  <si>
    <t>607.1</t>
  </si>
  <si>
    <t>تجديد باقة اورانج</t>
  </si>
  <si>
    <t>878.65</t>
  </si>
  <si>
    <t>865.47</t>
  </si>
  <si>
    <t>13.18</t>
  </si>
  <si>
    <t>مصر لتأمينات الحياة</t>
  </si>
  <si>
    <t>2320.35</t>
  </si>
  <si>
    <t>2335.85</t>
  </si>
  <si>
    <t>2330.05</t>
  </si>
  <si>
    <t>5.8</t>
  </si>
  <si>
    <t>اقساط ValU</t>
  </si>
  <si>
    <t>2684</t>
  </si>
  <si>
    <t>2694</t>
  </si>
  <si>
    <t>2687.29</t>
  </si>
  <si>
    <t>6.71</t>
  </si>
  <si>
    <t>التجنيد والتعبئة</t>
  </si>
  <si>
    <t>68.5</t>
  </si>
  <si>
    <t>0</t>
  </si>
  <si>
    <t>اقساط ريفي</t>
  </si>
  <si>
    <t>2292</t>
  </si>
  <si>
    <t>2312</t>
  </si>
  <si>
    <t>2307.42</t>
  </si>
  <si>
    <t>4.58</t>
  </si>
  <si>
    <t>فوري باي (788)</t>
  </si>
  <si>
    <t>551.38</t>
  </si>
  <si>
    <t>رجال اعمال الدقهلية</t>
  </si>
  <si>
    <t>9831</t>
  </si>
  <si>
    <t>9923</t>
  </si>
  <si>
    <t>9898.42</t>
  </si>
  <si>
    <t>24.58</t>
  </si>
  <si>
    <t>كروت فري فاير</t>
  </si>
  <si>
    <t>121</t>
  </si>
  <si>
    <t>96.36</t>
  </si>
  <si>
    <t>24.64</t>
  </si>
  <si>
    <t>لعبة فري فاير</t>
  </si>
  <si>
    <t>1685</t>
  </si>
  <si>
    <t>1339</t>
  </si>
  <si>
    <t>346</t>
  </si>
  <si>
    <t>شحن اتصالات</t>
  </si>
  <si>
    <t>174.5</t>
  </si>
  <si>
    <t>239.5</t>
  </si>
  <si>
    <t>235.84</t>
  </si>
  <si>
    <t>3.66</t>
  </si>
  <si>
    <t>اتصالات ميكسات</t>
  </si>
  <si>
    <t>45</t>
  </si>
  <si>
    <t>44.33</t>
  </si>
  <si>
    <t>0.67</t>
  </si>
  <si>
    <t>جدد اتصالات حكاية</t>
  </si>
  <si>
    <t>25</t>
  </si>
  <si>
    <t>24.63</t>
  </si>
  <si>
    <t>0.38</t>
  </si>
  <si>
    <t>شحن اورانج</t>
  </si>
  <si>
    <t>539</t>
  </si>
  <si>
    <t>793</t>
  </si>
  <si>
    <t>759.21</t>
  </si>
  <si>
    <t>33.79</t>
  </si>
  <si>
    <t>اورانج سوبر ميجا</t>
  </si>
  <si>
    <t>398</t>
  </si>
  <si>
    <t>392.03</t>
  </si>
  <si>
    <t>5.97</t>
  </si>
  <si>
    <t>اورانج احسن ناس</t>
  </si>
  <si>
    <t>4320.75</t>
  </si>
  <si>
    <t>4255.94</t>
  </si>
  <si>
    <t>64.81</t>
  </si>
  <si>
    <t>شحن فودافون</t>
  </si>
  <si>
    <t>2405</t>
  </si>
  <si>
    <t>3462</t>
  </si>
  <si>
    <t>3378.33</t>
  </si>
  <si>
    <t>83.67</t>
  </si>
  <si>
    <t>شحن فودافون مارد</t>
  </si>
  <si>
    <t>1057</t>
  </si>
  <si>
    <t>1510</t>
  </si>
  <si>
    <t>1487.35</t>
  </si>
  <si>
    <t>22.65</t>
  </si>
  <si>
    <t>تجديد باقة فودافون</t>
  </si>
  <si>
    <t>570</t>
  </si>
  <si>
    <t>814.32</t>
  </si>
  <si>
    <t>802.11</t>
  </si>
  <si>
    <t>12.21</t>
  </si>
  <si>
    <t>شحن المصرية</t>
  </si>
  <si>
    <t>332</t>
  </si>
  <si>
    <t>325.36</t>
  </si>
  <si>
    <t>6.64</t>
  </si>
  <si>
    <t>كروت بابجي موبيل</t>
  </si>
  <si>
    <t>105</t>
  </si>
  <si>
    <t>84.25</t>
  </si>
  <si>
    <t>20.75</t>
  </si>
  <si>
    <t>بابجي موبيل</t>
  </si>
  <si>
    <t>741</t>
  </si>
  <si>
    <t>597.34</t>
  </si>
  <si>
    <t>143.66</t>
  </si>
  <si>
    <t>فواتير الارضي</t>
  </si>
  <si>
    <t>4091.65</t>
  </si>
  <si>
    <t>4254.15</t>
  </si>
  <si>
    <t>4147.15</t>
  </si>
  <si>
    <t>107</t>
  </si>
  <si>
    <t>كوتة WE</t>
  </si>
  <si>
    <t>136.8</t>
  </si>
  <si>
    <t>146.8</t>
  </si>
  <si>
    <t>139.8</t>
  </si>
  <si>
    <t>7</t>
  </si>
  <si>
    <t>العمولة اليومية</t>
  </si>
  <si>
    <t>-2.76</t>
  </si>
  <si>
    <t>2.76</t>
  </si>
  <si>
    <t>استلام رصيد</t>
  </si>
  <si>
    <t>-66502</t>
  </si>
  <si>
    <t>مسترجع فواتير</t>
  </si>
  <si>
    <t>-196.25</t>
  </si>
  <si>
    <t>تحويل رصيد</t>
  </si>
  <si>
    <t>400</t>
  </si>
  <si>
    <t>الجمهور</t>
  </si>
  <si>
    <t>الارباح</t>
  </si>
  <si>
    <t>63815.3</t>
  </si>
  <si>
    <t>66996.6</t>
  </si>
  <si>
    <t>65414.9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</si>
  <si>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</si>
  <si>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</si>
  <si>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</si>
  <si>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</si>
  <si>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Field3</t>
  </si>
  <si>
    <t>Field4</t>
  </si>
  <si>
    <t>Field5</t>
  </si>
  <si>
    <t>Field6</t>
  </si>
  <si>
    <t>Sum of Field1</t>
  </si>
  <si>
    <t>Row Labels</t>
  </si>
  <si>
    <t>(blank)</t>
  </si>
  <si>
    <t>Grand Total</t>
  </si>
  <si>
    <t>name</t>
  </si>
  <si>
    <t>profit</t>
  </si>
  <si>
    <t>submitted</t>
  </si>
  <si>
    <t>sale</t>
  </si>
  <si>
    <t>value</t>
  </si>
  <si>
    <t>numbers</t>
  </si>
  <si>
    <t xml:space="preserve">مجموع الشحن خلال شهر 5 </t>
  </si>
  <si>
    <t>الارباح المباشره</t>
  </si>
  <si>
    <t>PROPOTION</t>
  </si>
  <si>
    <t>WE HOME DSL</t>
  </si>
  <si>
    <t>نسبة تحقيق ربح بالنسبه لعدد العمليات</t>
  </si>
  <si>
    <t>النسبه</t>
  </si>
  <si>
    <t>Sum of نسبة تحقيق ربح بالنسبه لعدد العمليات</t>
  </si>
  <si>
    <t>كروت ببجي موبايل اعلي نسبة ربح مقابل عدد العمليات المنفذه</t>
  </si>
  <si>
    <t>شحن نت WE  هو الاكثر تحقيا للارباح ثم لعبة فري فاير بينما تجديد الباقات هو الاقل تحقيقاً</t>
  </si>
  <si>
    <t>`</t>
  </si>
  <si>
    <t xml:space="preserve">الاسعار بالجنيه المصري </t>
  </si>
  <si>
    <t>تقرير كاش مصر ف الفتره 1 - 5 -2022 إلي 6-6-2022</t>
  </si>
  <si>
    <t>BMW</t>
  </si>
  <si>
    <t>MRCDS</t>
  </si>
  <si>
    <t>TOYOTA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</si>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</sst>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2" borderId="10" xfId="0" applyNumberFormat="1" applyFont="1" applyFill="1" applyBorder="1"/>
    <xf numFmtId="0" fontId="0" fillId="2" borderId="11" xfId="0" applyNumberFormat="1" applyFont="1" applyFill="1" applyBorder="1"/>
    <xf numFmtId="2" fontId="0" fillId="0" borderId="10" xfId="0" applyNumberFormat="1" applyFont="1" applyBorder="1"/>
    <xf numFmtId="0" fontId="0" fillId="0" borderId="11" xfId="0" applyNumberFormat="1" applyFon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 baseline="0"/>
              <a:t> </a:t>
            </a:r>
            <a:r>
              <a:rPr lang="en-US"/>
              <a:t> </a:t>
            </a:r>
            <a:r>
              <a:rPr lang="ar-EG">
                <a:solidFill>
                  <a:srgbClr val="DD5A13"/>
                </a:solidFill>
              </a:rPr>
              <a:t>اورانج احسن ناس اكثر العمليات</a:t>
            </a:r>
            <a:r>
              <a:rPr lang="ar-EG" baseline="0">
                <a:solidFill>
                  <a:srgbClr val="DD5A13"/>
                </a:solidFill>
              </a:rPr>
              <a:t> حدوثا بحوالي 377 مره</a:t>
            </a:r>
            <a:r>
              <a:rPr lang="ar-EG"/>
              <a:t> 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7503797291498259"/>
          <c:y val="1.3976240391334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DC7-468D-AEFC-11E44B7DA05E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C7-468D-AEFC-11E44B7DA05E}"/>
              </c:ext>
            </c:extLst>
          </c:dPt>
          <c:cat>
            <c:strRef>
              <c:f>Suggestion1!$A$3:$A$41</c:f>
              <c:strCache>
                <c:ptCount val="38"/>
                <c:pt idx="0">
                  <c:v>اورانج احسن ناس</c:v>
                </c:pt>
                <c:pt idx="1">
                  <c:v>WE Home DSL</c:v>
                </c:pt>
                <c:pt idx="2">
                  <c:v>شحن فودافون مارد</c:v>
                </c:pt>
                <c:pt idx="3">
                  <c:v>شحن فودافون</c:v>
                </c:pt>
                <c:pt idx="4">
                  <c:v>فواتير الارضي</c:v>
                </c:pt>
                <c:pt idx="5">
                  <c:v>لعبة فري فاير</c:v>
                </c:pt>
                <c:pt idx="6">
                  <c:v>اورانج سوبر ميجا</c:v>
                </c:pt>
                <c:pt idx="7">
                  <c:v>شحن اورانج</c:v>
                </c:pt>
                <c:pt idx="8">
                  <c:v>كروت شحن اورانج</c:v>
                </c:pt>
                <c:pt idx="9">
                  <c:v>dsfj</c:v>
                </c:pt>
                <c:pt idx="10">
                  <c:v>استلام رصيد</c:v>
                </c:pt>
                <c:pt idx="11">
                  <c:v>تجديد باقة اورانج</c:v>
                </c:pt>
                <c:pt idx="12">
                  <c:v>شحن المصرية</c:v>
                </c:pt>
                <c:pt idx="13">
                  <c:v>بابجي موبيل</c:v>
                </c:pt>
                <c:pt idx="14">
                  <c:v>تجديد باقة فودافون</c:v>
                </c:pt>
                <c:pt idx="15">
                  <c:v>موبيل اورانج</c:v>
                </c:pt>
                <c:pt idx="16">
                  <c:v>رجال اعمال الدقهلية</c:v>
                </c:pt>
                <c:pt idx="17">
                  <c:v>مصر لتأمينات الحياة</c:v>
                </c:pt>
                <c:pt idx="18">
                  <c:v>كروت شحن المصرية</c:v>
                </c:pt>
                <c:pt idx="19">
                  <c:v>اتصالات ميكسات</c:v>
                </c:pt>
                <c:pt idx="20">
                  <c:v>شحن اتصالات</c:v>
                </c:pt>
                <c:pt idx="21">
                  <c:v>كوتة WE</c:v>
                </c:pt>
                <c:pt idx="22">
                  <c:v>كروت فري فاير</c:v>
                </c:pt>
                <c:pt idx="23">
                  <c:v>العمولة اليومية</c:v>
                </c:pt>
                <c:pt idx="24">
                  <c:v>وزارة التربية والتعليم</c:v>
                </c:pt>
                <c:pt idx="25">
                  <c:v>مسترجع فواتير</c:v>
                </c:pt>
                <c:pt idx="26">
                  <c:v>اقساط ريفي</c:v>
                </c:pt>
                <c:pt idx="27">
                  <c:v>فوري باي (788)</c:v>
                </c:pt>
                <c:pt idx="28">
                  <c:v>موبيل فودافون</c:v>
                </c:pt>
                <c:pt idx="29">
                  <c:v>تحويل رصيد</c:v>
                </c:pt>
                <c:pt idx="30">
                  <c:v>مصاريف الجامعات</c:v>
                </c:pt>
                <c:pt idx="31">
                  <c:v>كروت شحن اتصالات</c:v>
                </c:pt>
                <c:pt idx="32">
                  <c:v>اقساط ValU</c:v>
                </c:pt>
                <c:pt idx="33">
                  <c:v>التجنيد والتعبئة</c:v>
                </c:pt>
                <c:pt idx="34">
                  <c:v>كروت بابجي موبيل</c:v>
                </c:pt>
                <c:pt idx="35">
                  <c:v>جدد اتصالات حكاية</c:v>
                </c:pt>
                <c:pt idx="36">
                  <c:v>(blank)</c:v>
                </c:pt>
                <c:pt idx="37">
                  <c:v>فودافون DSL</c:v>
                </c:pt>
              </c:strCache>
            </c:strRef>
          </c:cat>
          <c:val>
            <c:numRef>
              <c:f>Suggestion1!$B$3:$B$41</c:f>
              <c:numCache>
                <c:formatCode>0.00</c:formatCode>
                <c:ptCount val="38"/>
                <c:pt idx="0">
                  <c:v>373</c:v>
                </c:pt>
                <c:pt idx="1">
                  <c:v>151</c:v>
                </c:pt>
                <c:pt idx="2">
                  <c:v>151</c:v>
                </c:pt>
                <c:pt idx="3">
                  <c:v>66</c:v>
                </c:pt>
                <c:pt idx="4">
                  <c:v>55</c:v>
                </c:pt>
                <c:pt idx="5">
                  <c:v>44</c:v>
                </c:pt>
                <c:pt idx="6">
                  <c:v>31</c:v>
                </c:pt>
                <c:pt idx="7">
                  <c:v>31</c:v>
                </c:pt>
                <c:pt idx="8">
                  <c:v>23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7-468D-AEFC-11E44B7DA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95499648"/>
        <c:axId val="695500064"/>
      </c:barChart>
      <c:catAx>
        <c:axId val="6954996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EG"/>
                  <a:t>النوع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00064"/>
        <c:crosses val="autoZero"/>
        <c:auto val="1"/>
        <c:lblAlgn val="ctr"/>
        <c:lblOffset val="100"/>
        <c:noMultiLvlLbl val="0"/>
      </c:catAx>
      <c:valAx>
        <c:axId val="6955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EG"/>
                  <a:t>اكثر</a:t>
                </a:r>
                <a:r>
                  <a:rPr lang="ar-EG" baseline="0"/>
                  <a:t> العمليات تنفيذا خلال شهر 6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9964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'Field5: 0', 'Field6': </a:t>
            </a:r>
            <a:r>
              <a:rPr lang="ar-EG">
                <a:solidFill>
                  <a:srgbClr val="DD5A13"/>
                </a:solidFill>
              </a:rPr>
              <a:t>استلام رصيد</a:t>
            </a:r>
            <a:r>
              <a:rPr lang="ar-EG"/>
              <a:t> </a:t>
            </a:r>
            <a:r>
              <a:rPr lang="en-US"/>
              <a:t>accounts for the majority of 'Field1'.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Suggestion2!$B$4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6A4-41ED-B712-D5D748346FBC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27-40BA-828E-D65832B47D4A}"/>
              </c:ext>
            </c:extLst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27-40BA-828E-D65832B47D4A}"/>
              </c:ext>
            </c:extLst>
          </c:dPt>
          <c:dPt>
            <c:idx val="3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27-40BA-828E-D65832B47D4A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27-40BA-828E-D65832B47D4A}"/>
              </c:ext>
            </c:extLst>
          </c:dPt>
          <c:cat>
            <c:strRef>
              <c:f>Suggestion2!$A$5:$A$10</c:f>
              <c:strCache>
                <c:ptCount val="5"/>
                <c:pt idx="0">
                  <c:v>استلام رصيد</c:v>
                </c:pt>
                <c:pt idx="1">
                  <c:v>فوري باي (788)</c:v>
                </c:pt>
                <c:pt idx="2">
                  <c:v>مسترجع فواتير</c:v>
                </c:pt>
                <c:pt idx="3">
                  <c:v>التجنيد والتعبئة</c:v>
                </c:pt>
                <c:pt idx="4">
                  <c:v>تحويل رصيد</c:v>
                </c:pt>
              </c:strCache>
            </c:strRef>
          </c:cat>
          <c:val>
            <c:numRef>
              <c:f>Suggestion2!$B$5:$B$10</c:f>
              <c:numCache>
                <c:formatCode>0.00</c:formatCode>
                <c:ptCount val="5"/>
                <c:pt idx="0">
                  <c:v>21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4-41ED-B712-D5D748346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اكثر العمليات تحقيقا</a:t>
            </a:r>
            <a:r>
              <a:rPr lang="ar-EG" baseline="0"/>
              <a:t> للارباح</a:t>
            </a:r>
            <a:r>
              <a:rPr lang="en-US" baseline="0"/>
              <a:t> </a:t>
            </a:r>
            <a:r>
              <a:rPr lang="ar-EG" baseline="0"/>
              <a:t>بالجنيه </a:t>
            </a:r>
            <a:r>
              <a:rPr lang="en-US" baseline="0"/>
              <a:t>WE Home Dsl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Suggestion3!$A$3:$A$18</c:f>
              <c:strCache>
                <c:ptCount val="15"/>
                <c:pt idx="0">
                  <c:v>WE Home DSL</c:v>
                </c:pt>
                <c:pt idx="1">
                  <c:v>لعبة فري فاير</c:v>
                </c:pt>
                <c:pt idx="2">
                  <c:v>بابجي موبيل</c:v>
                </c:pt>
                <c:pt idx="3">
                  <c:v>فواتير الارضي</c:v>
                </c:pt>
                <c:pt idx="4">
                  <c:v>شحن فودافون</c:v>
                </c:pt>
                <c:pt idx="5">
                  <c:v>dsfj</c:v>
                </c:pt>
                <c:pt idx="6">
                  <c:v>اورانج احسن ناس</c:v>
                </c:pt>
                <c:pt idx="7">
                  <c:v>شحن اورانج</c:v>
                </c:pt>
                <c:pt idx="8">
                  <c:v>موبيل اورانج</c:v>
                </c:pt>
                <c:pt idx="9">
                  <c:v>كروت فري فاير</c:v>
                </c:pt>
                <c:pt idx="10">
                  <c:v>رجال اعمال الدقهلية</c:v>
                </c:pt>
                <c:pt idx="11">
                  <c:v>شحن فودافون مارد</c:v>
                </c:pt>
                <c:pt idx="12">
                  <c:v>كروت بابجي موبيل</c:v>
                </c:pt>
                <c:pt idx="13">
                  <c:v>تجديد باقة اورانج</c:v>
                </c:pt>
                <c:pt idx="14">
                  <c:v>تجديد باقة فودافون</c:v>
                </c:pt>
              </c:strCache>
            </c:strRef>
          </c:cat>
          <c:val>
            <c:numRef>
              <c:f>Suggestion3!$B$3:$B$18</c:f>
              <c:numCache>
                <c:formatCode>0.00</c:formatCode>
                <c:ptCount val="15"/>
                <c:pt idx="0">
                  <c:v>528.25</c:v>
                </c:pt>
                <c:pt idx="1">
                  <c:v>346</c:v>
                </c:pt>
                <c:pt idx="2">
                  <c:v>143.66</c:v>
                </c:pt>
                <c:pt idx="3">
                  <c:v>107</c:v>
                </c:pt>
                <c:pt idx="4">
                  <c:v>83.67</c:v>
                </c:pt>
                <c:pt idx="5">
                  <c:v>68</c:v>
                </c:pt>
                <c:pt idx="6">
                  <c:v>64.81</c:v>
                </c:pt>
                <c:pt idx="7">
                  <c:v>33.79</c:v>
                </c:pt>
                <c:pt idx="8">
                  <c:v>32</c:v>
                </c:pt>
                <c:pt idx="9">
                  <c:v>24.64</c:v>
                </c:pt>
                <c:pt idx="10">
                  <c:v>24.58</c:v>
                </c:pt>
                <c:pt idx="11">
                  <c:v>22.65</c:v>
                </c:pt>
                <c:pt idx="12">
                  <c:v>20.75</c:v>
                </c:pt>
                <c:pt idx="13">
                  <c:v>13.18</c:v>
                </c:pt>
                <c:pt idx="14">
                  <c:v>12.21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F-43BB-B8B3-942D847640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5277728"/>
        <c:axId val="1875281056"/>
      </c:barChart>
      <c:catAx>
        <c:axId val="18752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81056"/>
        <c:crosses val="autoZero"/>
        <c:auto val="1"/>
        <c:lblAlgn val="ctr"/>
        <c:lblOffset val="100"/>
        <c:noMultiLvlLbl val="0"/>
      </c:catAx>
      <c:valAx>
        <c:axId val="18752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1).xlsx]Suggestion1!PivotTable2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 sz="1800" b="1" baseline="0"/>
              <a:t> </a:t>
            </a:r>
            <a:r>
              <a:rPr lang="en-US" sz="1800" b="1"/>
              <a:t> </a:t>
            </a:r>
            <a:r>
              <a:rPr lang="ar-EG" sz="1800" b="1">
                <a:solidFill>
                  <a:srgbClr val="DD5A13"/>
                </a:solidFill>
              </a:rPr>
              <a:t>اورانج احسن ناس اكثر العمليات</a:t>
            </a:r>
            <a:r>
              <a:rPr lang="ar-EG" sz="1800" b="1" baseline="0">
                <a:solidFill>
                  <a:srgbClr val="DD5A13"/>
                </a:solidFill>
              </a:rPr>
              <a:t> حدوثا بحوالي 377 مره</a:t>
            </a:r>
            <a:r>
              <a:rPr lang="ar-EG" sz="1800" b="1"/>
              <a:t> </a:t>
            </a:r>
            <a:r>
              <a:rPr lang="en-US" sz="1800" b="1"/>
              <a:t> </a:t>
            </a:r>
          </a:p>
        </c:rich>
      </c:tx>
      <c:layout>
        <c:manualLayout>
          <c:xMode val="edge"/>
          <c:yMode val="edge"/>
          <c:x val="0.37503797291498259"/>
          <c:y val="1.3976240391334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rgbClr val="0070C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B3-43F0-91F0-67D984EE2425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B3-43F0-91F0-67D984EE24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Suggestion1!$A$3:$A$41</c:f>
              <c:strCache>
                <c:ptCount val="38"/>
                <c:pt idx="0">
                  <c:v>اورانج احسن ناس</c:v>
                </c:pt>
                <c:pt idx="1">
                  <c:v>WE Home DSL</c:v>
                </c:pt>
                <c:pt idx="2">
                  <c:v>شحن فودافون مارد</c:v>
                </c:pt>
                <c:pt idx="3">
                  <c:v>شحن فودافون</c:v>
                </c:pt>
                <c:pt idx="4">
                  <c:v>فواتير الارضي</c:v>
                </c:pt>
                <c:pt idx="5">
                  <c:v>لعبة فري فاير</c:v>
                </c:pt>
                <c:pt idx="6">
                  <c:v>اورانج سوبر ميجا</c:v>
                </c:pt>
                <c:pt idx="7">
                  <c:v>شحن اورانج</c:v>
                </c:pt>
                <c:pt idx="8">
                  <c:v>كروت شحن اورانج</c:v>
                </c:pt>
                <c:pt idx="9">
                  <c:v>dsfj</c:v>
                </c:pt>
                <c:pt idx="10">
                  <c:v>استلام رصيد</c:v>
                </c:pt>
                <c:pt idx="11">
                  <c:v>تجديد باقة اورانج</c:v>
                </c:pt>
                <c:pt idx="12">
                  <c:v>شحن المصرية</c:v>
                </c:pt>
                <c:pt idx="13">
                  <c:v>بابجي موبيل</c:v>
                </c:pt>
                <c:pt idx="14">
                  <c:v>تجديد باقة فودافون</c:v>
                </c:pt>
                <c:pt idx="15">
                  <c:v>موبيل اورانج</c:v>
                </c:pt>
                <c:pt idx="16">
                  <c:v>رجال اعمال الدقهلية</c:v>
                </c:pt>
                <c:pt idx="17">
                  <c:v>مصر لتأمينات الحياة</c:v>
                </c:pt>
                <c:pt idx="18">
                  <c:v>كروت شحن المصرية</c:v>
                </c:pt>
                <c:pt idx="19">
                  <c:v>اتصالات ميكسات</c:v>
                </c:pt>
                <c:pt idx="20">
                  <c:v>شحن اتصالات</c:v>
                </c:pt>
                <c:pt idx="21">
                  <c:v>كوتة WE</c:v>
                </c:pt>
                <c:pt idx="22">
                  <c:v>كروت فري فاير</c:v>
                </c:pt>
                <c:pt idx="23">
                  <c:v>العمولة اليومية</c:v>
                </c:pt>
                <c:pt idx="24">
                  <c:v>وزارة التربية والتعليم</c:v>
                </c:pt>
                <c:pt idx="25">
                  <c:v>مسترجع فواتير</c:v>
                </c:pt>
                <c:pt idx="26">
                  <c:v>اقساط ريفي</c:v>
                </c:pt>
                <c:pt idx="27">
                  <c:v>فوري باي (788)</c:v>
                </c:pt>
                <c:pt idx="28">
                  <c:v>موبيل فودافون</c:v>
                </c:pt>
                <c:pt idx="29">
                  <c:v>تحويل رصيد</c:v>
                </c:pt>
                <c:pt idx="30">
                  <c:v>مصاريف الجامعات</c:v>
                </c:pt>
                <c:pt idx="31">
                  <c:v>كروت شحن اتصالات</c:v>
                </c:pt>
                <c:pt idx="32">
                  <c:v>اقساط ValU</c:v>
                </c:pt>
                <c:pt idx="33">
                  <c:v>التجنيد والتعبئة</c:v>
                </c:pt>
                <c:pt idx="34">
                  <c:v>كروت بابجي موبيل</c:v>
                </c:pt>
                <c:pt idx="35">
                  <c:v>جدد اتصالات حكاية</c:v>
                </c:pt>
                <c:pt idx="36">
                  <c:v>(blank)</c:v>
                </c:pt>
                <c:pt idx="37">
                  <c:v>فودافون DSL</c:v>
                </c:pt>
              </c:strCache>
            </c:strRef>
          </c:cat>
          <c:val>
            <c:numRef>
              <c:f>Suggestion1!$B$3:$B$41</c:f>
              <c:numCache>
                <c:formatCode>0.00</c:formatCode>
                <c:ptCount val="38"/>
                <c:pt idx="0">
                  <c:v>373</c:v>
                </c:pt>
                <c:pt idx="1">
                  <c:v>151</c:v>
                </c:pt>
                <c:pt idx="2">
                  <c:v>151</c:v>
                </c:pt>
                <c:pt idx="3">
                  <c:v>66</c:v>
                </c:pt>
                <c:pt idx="4">
                  <c:v>55</c:v>
                </c:pt>
                <c:pt idx="5">
                  <c:v>44</c:v>
                </c:pt>
                <c:pt idx="6">
                  <c:v>31</c:v>
                </c:pt>
                <c:pt idx="7">
                  <c:v>31</c:v>
                </c:pt>
                <c:pt idx="8">
                  <c:v>23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B3-43F0-91F0-67D984EE24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3"/>
        <c:overlap val="-30"/>
        <c:axId val="695499648"/>
        <c:axId val="695500064"/>
      </c:barChart>
      <c:catAx>
        <c:axId val="6954996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EG"/>
                  <a:t>النوع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00064"/>
        <c:crosses val="autoZero"/>
        <c:auto val="1"/>
        <c:lblAlgn val="ctr"/>
        <c:lblOffset val="100"/>
        <c:noMultiLvlLbl val="0"/>
      </c:catAx>
      <c:valAx>
        <c:axId val="6955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EG" sz="1050" b="1"/>
                  <a:t>اكثر</a:t>
                </a:r>
                <a:r>
                  <a:rPr lang="ar-EG" sz="1050" b="1" baseline="0"/>
                  <a:t> العمليات حدوثأ خلال المده</a:t>
                </a:r>
                <a:endParaRPr lang="en-US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9964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1).xlsx]Suggestion3!PivotTable4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 b="1"/>
              <a:t>اكثر العمليات تحقيقا</a:t>
            </a:r>
            <a:r>
              <a:rPr lang="ar-EG" b="1" baseline="0"/>
              <a:t> للارباح</a:t>
            </a:r>
            <a:r>
              <a:rPr lang="en-US" b="1" baseline="0"/>
              <a:t> </a:t>
            </a:r>
            <a:r>
              <a:rPr lang="ar-EG" b="1" baseline="0"/>
              <a:t>بالجنيه </a:t>
            </a:r>
            <a:r>
              <a:rPr lang="en-US" b="1" baseline="0"/>
              <a:t>WE Home Dsl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887854072004432E-2"/>
          <c:y val="0.11797788677524366"/>
          <c:w val="0.88909698115692526"/>
          <c:h val="0.726845687727111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Suggestion3!$A$3:$A$18</c:f>
              <c:strCache>
                <c:ptCount val="15"/>
                <c:pt idx="0">
                  <c:v>WE Home DSL</c:v>
                </c:pt>
                <c:pt idx="1">
                  <c:v>لعبة فري فاير</c:v>
                </c:pt>
                <c:pt idx="2">
                  <c:v>بابجي موبيل</c:v>
                </c:pt>
                <c:pt idx="3">
                  <c:v>فواتير الارضي</c:v>
                </c:pt>
                <c:pt idx="4">
                  <c:v>شحن فودافون</c:v>
                </c:pt>
                <c:pt idx="5">
                  <c:v>dsfj</c:v>
                </c:pt>
                <c:pt idx="6">
                  <c:v>اورانج احسن ناس</c:v>
                </c:pt>
                <c:pt idx="7">
                  <c:v>شحن اورانج</c:v>
                </c:pt>
                <c:pt idx="8">
                  <c:v>موبيل اورانج</c:v>
                </c:pt>
                <c:pt idx="9">
                  <c:v>كروت فري فاير</c:v>
                </c:pt>
                <c:pt idx="10">
                  <c:v>رجال اعمال الدقهلية</c:v>
                </c:pt>
                <c:pt idx="11">
                  <c:v>شحن فودافون مارد</c:v>
                </c:pt>
                <c:pt idx="12">
                  <c:v>كروت بابجي موبيل</c:v>
                </c:pt>
                <c:pt idx="13">
                  <c:v>تجديد باقة اورانج</c:v>
                </c:pt>
                <c:pt idx="14">
                  <c:v>تجديد باقة فودافون</c:v>
                </c:pt>
              </c:strCache>
            </c:strRef>
          </c:cat>
          <c:val>
            <c:numRef>
              <c:f>Suggestion3!$B$3:$B$18</c:f>
              <c:numCache>
                <c:formatCode>0.00</c:formatCode>
                <c:ptCount val="15"/>
                <c:pt idx="0">
                  <c:v>528.25</c:v>
                </c:pt>
                <c:pt idx="1">
                  <c:v>346</c:v>
                </c:pt>
                <c:pt idx="2">
                  <c:v>143.66</c:v>
                </c:pt>
                <c:pt idx="3">
                  <c:v>107</c:v>
                </c:pt>
                <c:pt idx="4">
                  <c:v>83.67</c:v>
                </c:pt>
                <c:pt idx="5">
                  <c:v>68</c:v>
                </c:pt>
                <c:pt idx="6">
                  <c:v>64.81</c:v>
                </c:pt>
                <c:pt idx="7">
                  <c:v>33.79</c:v>
                </c:pt>
                <c:pt idx="8">
                  <c:v>32</c:v>
                </c:pt>
                <c:pt idx="9">
                  <c:v>24.64</c:v>
                </c:pt>
                <c:pt idx="10">
                  <c:v>24.58</c:v>
                </c:pt>
                <c:pt idx="11">
                  <c:v>22.65</c:v>
                </c:pt>
                <c:pt idx="12">
                  <c:v>20.75</c:v>
                </c:pt>
                <c:pt idx="13">
                  <c:v>13.18</c:v>
                </c:pt>
                <c:pt idx="14">
                  <c:v>12.21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9-4E9E-B0B0-2403AA8DAF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5277728"/>
        <c:axId val="1875281056"/>
      </c:barChart>
      <c:catAx>
        <c:axId val="18752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81056"/>
        <c:crosses val="autoZero"/>
        <c:auto val="1"/>
        <c:lblAlgn val="ctr"/>
        <c:lblOffset val="100"/>
        <c:noMultiLvlLbl val="0"/>
      </c:catAx>
      <c:valAx>
        <c:axId val="18752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7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%</a:t>
            </a:r>
            <a:r>
              <a:rPr lang="ar-EG" sz="2000"/>
              <a:t>تمثل</a:t>
            </a:r>
            <a:r>
              <a:rPr lang="ar-EG" sz="2000" baseline="0"/>
              <a:t> نسبة الارباح المباشره من الشحن حوالي 2</a:t>
            </a:r>
            <a:endParaRPr lang="en-US" sz="2000"/>
          </a:p>
        </c:rich>
      </c:tx>
      <c:layout>
        <c:manualLayout>
          <c:xMode val="edge"/>
          <c:yMode val="edge"/>
          <c:x val="0.28992902682724792"/>
          <c:y val="9.638551778502538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Field1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01-4AB0-8EA4-1D69BBB29D9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01-4AB0-8EA4-1D69BBB29D9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CE8CA48-46B2-4A89-A370-2754853C7110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, </a:t>
                    </a:r>
                    <a:fld id="{BD83D24E-5067-4021-81F0-DC8AE3D77FB0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901-4AB0-8EA4-1D69BBB29D9D}"/>
                </c:ext>
              </c:extLst>
            </c:dLbl>
            <c:dLbl>
              <c:idx val="1"/>
              <c:layout>
                <c:manualLayout>
                  <c:x val="2.6753604702127419E-2"/>
                  <c:y val="0.14717100190578958"/>
                </c:manualLayout>
              </c:layout>
              <c:tx>
                <c:rich>
                  <a:bodyPr/>
                  <a:lstStyle/>
                  <a:p>
                    <a:fld id="{3CEBD1DF-ECF1-445D-AEAE-CF5D244A0F0F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, </a:t>
                    </a:r>
                    <a:fld id="{EF2B9907-BA04-49C5-9742-2476403107B7}" type="PERCENTAGE">
                      <a:rPr lang="en-US" sz="4000" baseline="0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901-4AB0-8EA4-1D69BBB29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CONCLUSION!$P$71:$P$75</c:f>
              <c:strCache>
                <c:ptCount val="5"/>
                <c:pt idx="0">
                  <c:v>مجموع الشحن خلال شهر 5 </c:v>
                </c:pt>
                <c:pt idx="4">
                  <c:v>الارباح المباشره</c:v>
                </c:pt>
              </c:strCache>
            </c:strRef>
          </c:cat>
          <c:val>
            <c:numRef>
              <c:f>CONCLUSION!$L$72:$L$73</c:f>
              <c:numCache>
                <c:formatCode>General</c:formatCode>
                <c:ptCount val="2"/>
                <c:pt idx="0">
                  <c:v>67000</c:v>
                </c:pt>
                <c:pt idx="1">
                  <c:v>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01-4AB0-8EA4-1D69BBB29D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1).xlsx]Suggestion4!PivotTable5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 sz="1800" b="1"/>
              <a:t>نسبة الربح بالنسبه لعدد العمليات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Suggestion4!$A$3:$A$18</c:f>
              <c:strCache>
                <c:ptCount val="15"/>
                <c:pt idx="0">
                  <c:v>كروت بابجي موبيل</c:v>
                </c:pt>
                <c:pt idx="1">
                  <c:v>بابجي موبيل</c:v>
                </c:pt>
                <c:pt idx="2">
                  <c:v>كروت فري فاير</c:v>
                </c:pt>
                <c:pt idx="3">
                  <c:v>لعبة فري فاير</c:v>
                </c:pt>
                <c:pt idx="4">
                  <c:v>WE HOME DSL</c:v>
                </c:pt>
                <c:pt idx="5">
                  <c:v>dsfj</c:v>
                </c:pt>
                <c:pt idx="6">
                  <c:v>موبيل اورانج</c:v>
                </c:pt>
                <c:pt idx="7">
                  <c:v>رجال اعمال الدقهلية</c:v>
                </c:pt>
                <c:pt idx="8">
                  <c:v>فواتير الارضي</c:v>
                </c:pt>
                <c:pt idx="9">
                  <c:v>شحن فودافون</c:v>
                </c:pt>
                <c:pt idx="10">
                  <c:v>تجديد باقة فودافون</c:v>
                </c:pt>
                <c:pt idx="11">
                  <c:v>شحن اورانج</c:v>
                </c:pt>
                <c:pt idx="12">
                  <c:v>تجديد باقة اورانج</c:v>
                </c:pt>
                <c:pt idx="13">
                  <c:v>اورانج احسن ناس</c:v>
                </c:pt>
                <c:pt idx="14">
                  <c:v>شحن فودافون مارد</c:v>
                </c:pt>
              </c:strCache>
            </c:strRef>
          </c:cat>
          <c:val>
            <c:numRef>
              <c:f>Suggestion4!$B$3:$B$18</c:f>
              <c:numCache>
                <c:formatCode>0.00</c:formatCode>
                <c:ptCount val="15"/>
                <c:pt idx="0">
                  <c:v>20.75</c:v>
                </c:pt>
                <c:pt idx="1">
                  <c:v>11.05076923076923</c:v>
                </c:pt>
                <c:pt idx="2">
                  <c:v>8.2133333333333329</c:v>
                </c:pt>
                <c:pt idx="3">
                  <c:v>7.8636363636363633</c:v>
                </c:pt>
                <c:pt idx="4">
                  <c:v>3.4983443708609272</c:v>
                </c:pt>
                <c:pt idx="5">
                  <c:v>3.2380952380952381</c:v>
                </c:pt>
                <c:pt idx="6">
                  <c:v>2.9090909090909092</c:v>
                </c:pt>
                <c:pt idx="7">
                  <c:v>2.4579999999999997</c:v>
                </c:pt>
                <c:pt idx="8">
                  <c:v>1.9454545454545455</c:v>
                </c:pt>
                <c:pt idx="9">
                  <c:v>1.2677272727272728</c:v>
                </c:pt>
                <c:pt idx="10">
                  <c:v>1.1100000000000001</c:v>
                </c:pt>
                <c:pt idx="11">
                  <c:v>1.0900000000000001</c:v>
                </c:pt>
                <c:pt idx="12">
                  <c:v>0.62761904761904763</c:v>
                </c:pt>
                <c:pt idx="13">
                  <c:v>0.17375335120643431</c:v>
                </c:pt>
                <c:pt idx="1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E-454F-A5A3-B017E28250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3029200"/>
        <c:axId val="623025872"/>
      </c:barChart>
      <c:catAx>
        <c:axId val="6230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25872"/>
        <c:crosses val="autoZero"/>
        <c:auto val="1"/>
        <c:lblAlgn val="ctr"/>
        <c:lblOffset val="100"/>
        <c:noMultiLvlLbl val="0"/>
      </c:catAx>
      <c:valAx>
        <c:axId val="6230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2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 (version 1).xlsx]Suggestion4!PivotTable5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نسبة الربح بالنسبه لعدد العمليات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Suggestion4!$A$3:$A$18</c:f>
              <c:strCache>
                <c:ptCount val="15"/>
                <c:pt idx="0">
                  <c:v>كروت بابجي موبيل</c:v>
                </c:pt>
                <c:pt idx="1">
                  <c:v>بابجي موبيل</c:v>
                </c:pt>
                <c:pt idx="2">
                  <c:v>كروت فري فاير</c:v>
                </c:pt>
                <c:pt idx="3">
                  <c:v>لعبة فري فاير</c:v>
                </c:pt>
                <c:pt idx="4">
                  <c:v>WE HOME DSL</c:v>
                </c:pt>
                <c:pt idx="5">
                  <c:v>dsfj</c:v>
                </c:pt>
                <c:pt idx="6">
                  <c:v>موبيل اورانج</c:v>
                </c:pt>
                <c:pt idx="7">
                  <c:v>رجال اعمال الدقهلية</c:v>
                </c:pt>
                <c:pt idx="8">
                  <c:v>فواتير الارضي</c:v>
                </c:pt>
                <c:pt idx="9">
                  <c:v>شحن فودافون</c:v>
                </c:pt>
                <c:pt idx="10">
                  <c:v>تجديد باقة فودافون</c:v>
                </c:pt>
                <c:pt idx="11">
                  <c:v>شحن اورانج</c:v>
                </c:pt>
                <c:pt idx="12">
                  <c:v>تجديد باقة اورانج</c:v>
                </c:pt>
                <c:pt idx="13">
                  <c:v>اورانج احسن ناس</c:v>
                </c:pt>
                <c:pt idx="14">
                  <c:v>شحن فودافون مارد</c:v>
                </c:pt>
              </c:strCache>
            </c:strRef>
          </c:cat>
          <c:val>
            <c:numRef>
              <c:f>Suggestion4!$B$3:$B$18</c:f>
              <c:numCache>
                <c:formatCode>0.00</c:formatCode>
                <c:ptCount val="15"/>
                <c:pt idx="0">
                  <c:v>20.75</c:v>
                </c:pt>
                <c:pt idx="1">
                  <c:v>11.05076923076923</c:v>
                </c:pt>
                <c:pt idx="2">
                  <c:v>8.2133333333333329</c:v>
                </c:pt>
                <c:pt idx="3">
                  <c:v>7.8636363636363633</c:v>
                </c:pt>
                <c:pt idx="4">
                  <c:v>3.4983443708609272</c:v>
                </c:pt>
                <c:pt idx="5">
                  <c:v>3.2380952380952381</c:v>
                </c:pt>
                <c:pt idx="6">
                  <c:v>2.9090909090909092</c:v>
                </c:pt>
                <c:pt idx="7">
                  <c:v>2.4579999999999997</c:v>
                </c:pt>
                <c:pt idx="8">
                  <c:v>1.9454545454545455</c:v>
                </c:pt>
                <c:pt idx="9">
                  <c:v>1.2677272727272728</c:v>
                </c:pt>
                <c:pt idx="10">
                  <c:v>1.1100000000000001</c:v>
                </c:pt>
                <c:pt idx="11">
                  <c:v>1.0900000000000001</c:v>
                </c:pt>
                <c:pt idx="12">
                  <c:v>0.62761904761904763</c:v>
                </c:pt>
                <c:pt idx="13">
                  <c:v>0.17375335120643431</c:v>
                </c:pt>
                <c:pt idx="1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2-4585-AB6C-93EE799C25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3029200"/>
        <c:axId val="623025872"/>
      </c:barChart>
      <c:catAx>
        <c:axId val="6230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25872"/>
        <c:crosses val="autoZero"/>
        <c:auto val="1"/>
        <c:lblAlgn val="ctr"/>
        <c:lblOffset val="100"/>
        <c:noMultiLvlLbl val="0"/>
      </c:catAx>
      <c:valAx>
        <c:axId val="6230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2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Sheet6!$L$11:$L$14</c:f>
              <c:strCache>
                <c:ptCount val="4"/>
                <c:pt idx="0">
                  <c:v>BMW</c:v>
                </c:pt>
                <c:pt idx="1">
                  <c:v>MRCDS</c:v>
                </c:pt>
                <c:pt idx="2">
                  <c:v>TOYOTA</c:v>
                </c:pt>
                <c:pt idx="3">
                  <c:v>NISSAN</c:v>
                </c:pt>
              </c:strCache>
            </c:strRef>
          </c:cat>
          <c:val>
            <c:numRef>
              <c:f>Sheet6!$M$11:$M$14</c:f>
              <c:numCache>
                <c:formatCode>General</c:formatCode>
                <c:ptCount val="4"/>
                <c:pt idx="0">
                  <c:v>20</c:v>
                </c:pt>
                <c:pt idx="1">
                  <c:v>10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0-4847-B1CD-3E4B7EC71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2440895"/>
        <c:axId val="1682441311"/>
      </c:barChart>
      <c:valAx>
        <c:axId val="16824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40895"/>
        <c:crossBetween val="between"/>
      </c:valAx>
      <c:catAx>
        <c:axId val="16824408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413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190499</xdr:rowOff>
    </xdr:from>
    <xdr:to>
      <xdr:col>20</xdr:col>
      <xdr:colOff>438150</xdr:colOff>
      <xdr:row>25</xdr:row>
      <xdr:rowOff>161924</xdr:rowOff>
    </xdr:to>
    <xdr:graphicFrame macro="">
      <xdr:nvGraphicFramePr>
        <xdr:cNvPr id="2" name="Chart 1" descr="Chart type: Clustered Bar. 'Field6': اورانج احسن ناس has noticeably higher 'Field1'.&#10;&#10;Description automatically generated">
          <a:extLst>
            <a:ext uri="{FF2B5EF4-FFF2-40B4-BE49-F238E27FC236}">
              <a16:creationId xmlns:a16="http://schemas.microsoft.com/office/drawing/2014/main" id="{3F97D641-30B3-900A-DE7C-C38443287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Doughnut. For 'Field5: 0', 'Field6': استلام رصيد accounts for the majority of 'Field1'.&#10;&#10;Description automatically generated">
          <a:extLst>
            <a:ext uri="{FF2B5EF4-FFF2-40B4-BE49-F238E27FC236}">
              <a16:creationId xmlns:a16="http://schemas.microsoft.com/office/drawing/2014/main" id="{0B1B8B57-77EA-BD60-B7EF-306CF7CC7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3</xdr:row>
      <xdr:rowOff>95250</xdr:rowOff>
    </xdr:from>
    <xdr:to>
      <xdr:col>19</xdr:col>
      <xdr:colOff>485775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0626C-C192-56F0-4DDA-B2FB35B3A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591910</xdr:colOff>
      <xdr:row>3</xdr:row>
      <xdr:rowOff>138792</xdr:rowOff>
    </xdr:from>
    <xdr:to>
      <xdr:col>24</xdr:col>
      <xdr:colOff>476250</xdr:colOff>
      <xdr:row>34</xdr:row>
      <xdr:rowOff>54428</xdr:rowOff>
    </xdr:to>
    <xdr:graphicFrame macro="">
      <xdr:nvGraphicFramePr>
        <xdr:cNvPr id="2" name="Chart 1" descr="Chart type: Clustered Bar. 'Field6': اورانج احسن ناس has noticeably higher 'Field1'.&#10;&#10;Description automatically generated">
          <a:extLst>
            <a:ext uri="{FF2B5EF4-FFF2-40B4-BE49-F238E27FC236}">
              <a16:creationId xmlns:a16="http://schemas.microsoft.com/office/drawing/2014/main" id="{3408B926-07AD-4210-BF61-CB8938842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44902</xdr:colOff>
      <xdr:row>35</xdr:row>
      <xdr:rowOff>1061358</xdr:rowOff>
    </xdr:from>
    <xdr:to>
      <xdr:col>24</xdr:col>
      <xdr:colOff>585107</xdr:colOff>
      <xdr:row>68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E6907-AADC-4C2D-8FFF-F9DC14980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307522</xdr:colOff>
      <xdr:row>74</xdr:row>
      <xdr:rowOff>197304</xdr:rowOff>
    </xdr:from>
    <xdr:to>
      <xdr:col>21</xdr:col>
      <xdr:colOff>503465</xdr:colOff>
      <xdr:row>96</xdr:row>
      <xdr:rowOff>108858</xdr:rowOff>
    </xdr:to>
    <xdr:graphicFrame macro="">
      <xdr:nvGraphicFramePr>
        <xdr:cNvPr id="7" name="Chart 6" descr="Chart type: Pie. 'Field1' by 'Field2'&#10;&#10;Description automatically generated">
          <a:extLst>
            <a:ext uri="{FF2B5EF4-FFF2-40B4-BE49-F238E27FC236}">
              <a16:creationId xmlns:a16="http://schemas.microsoft.com/office/drawing/2014/main" id="{83D1F1C7-6108-4C6F-8706-BFD712AA9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449037</xdr:colOff>
      <xdr:row>97</xdr:row>
      <xdr:rowOff>1401536</xdr:rowOff>
    </xdr:from>
    <xdr:to>
      <xdr:col>24</xdr:col>
      <xdr:colOff>394609</xdr:colOff>
      <xdr:row>129</xdr:row>
      <xdr:rowOff>68034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266CEC-D291-4313-803B-D56CB5E02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11</xdr:row>
      <xdr:rowOff>166686</xdr:rowOff>
    </xdr:from>
    <xdr:to>
      <xdr:col>15</xdr:col>
      <xdr:colOff>133350</xdr:colOff>
      <xdr:row>31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EFFC63-A5CD-8C25-E413-3B910625E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11</xdr:row>
      <xdr:rowOff>4762</xdr:rowOff>
    </xdr:from>
    <xdr:to>
      <xdr:col>23</xdr:col>
      <xdr:colOff>485775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DA21B8-D0F8-E543-CB56-5F4128DD0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514349</xdr:colOff>
      <xdr:row>6</xdr:row>
      <xdr:rowOff>185736</xdr:rowOff>
    </xdr:from>
    <xdr:to>
      <xdr:col>10</xdr:col>
      <xdr:colOff>180974</xdr:colOff>
      <xdr:row>24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F6D2E8-5C4F-3CC6-2D87-6EFF4C676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GAMAL" refreshedDate="44719.490892824077" createdVersion="8" refreshedVersion="8" minRefreshableVersion="3" recordCount="40" xr:uid="{D9B34F20-E584-48D6-9AC1-803ADB7C7BE4}">
  <cacheSource type="worksheet">
    <worksheetSource name="Table_0"/>
  </cacheSource>
  <cacheFields count="6">
    <cacheField name="العدد" numFmtId="0">
      <sharedItems containsString="0" containsBlank="1" containsNumber="1" containsInteger="1" minValue="1" maxValue="373"/>
    </cacheField>
    <cacheField name="القيمة" numFmtId="0">
      <sharedItems count="40">
        <s v="959.75"/>
        <s v="69.77"/>
        <s v="2.5"/>
        <s v="14.25"/>
        <s v="211.05"/>
        <s v="50"/>
        <s v="3244"/>
        <s v="200"/>
        <s v="22741.39"/>
        <s v="350"/>
        <s v="600"/>
        <s v="878.65"/>
        <s v="2320.35"/>
        <s v="2684"/>
        <s v="68.5"/>
        <s v="2292"/>
        <s v="551.38"/>
        <s v="9831"/>
        <s v="121"/>
        <s v="1685"/>
        <s v="174.5"/>
        <s v="45"/>
        <s v="25"/>
        <s v="539"/>
        <s v="398"/>
        <s v="4320.75"/>
        <s v="2405"/>
        <s v="1057"/>
        <s v="570"/>
        <s v="332"/>
        <s v="105"/>
        <s v="741"/>
        <s v="4091.65"/>
        <s v="136.8"/>
        <s v="0"/>
        <s v="-66502"/>
        <s v="-196.25"/>
        <s v="400"/>
        <s v="القيمة"/>
        <s v="63815.3"/>
      </sharedItems>
    </cacheField>
    <cacheField name="البيع" numFmtId="0">
      <sharedItems/>
    </cacheField>
    <cacheField name="المخصوم" numFmtId="0">
      <sharedItems/>
    </cacheField>
    <cacheField name="الربح" numFmtId="0">
      <sharedItems count="35">
        <s v="32"/>
        <s v="4"/>
        <s v="0.02"/>
        <s v="0.21"/>
        <s v="3.17"/>
        <s v="0.9"/>
        <s v="68"/>
        <s v="5"/>
        <s v="528.25"/>
        <s v="0.88"/>
        <s v="13.18"/>
        <s v="5.8"/>
        <s v="6.71"/>
        <s v="0"/>
        <s v="4.58"/>
        <s v="24.58"/>
        <s v="24.64"/>
        <s v="346"/>
        <s v="3.66"/>
        <s v="0.67"/>
        <s v="0.38"/>
        <s v="33.79"/>
        <s v="5.97"/>
        <s v="64.81"/>
        <s v="83.67"/>
        <s v="22.65"/>
        <s v="12.21"/>
        <s v="6.64"/>
        <s v="20.75"/>
        <s v="143.66"/>
        <s v="107"/>
        <s v="7"/>
        <s v="2.76"/>
        <s v="الارباح"/>
        <s v="1584.4"/>
      </sharedItems>
    </cacheField>
    <cacheField name="النوع" numFmtId="0">
      <sharedItems containsBlank="1" count="38">
        <s v="موبيل اورانج"/>
        <s v="موبيل فودافون"/>
        <s v="كروت شحن اتصالات"/>
        <s v="كروت شحن اورانج"/>
        <s v="كروت شحن المصرية"/>
        <s v="dsfj"/>
        <s v="فودافون DSL"/>
        <s v="WE Home DSL"/>
        <s v="مصاريف الجامعات"/>
        <s v="وزارة التربية والتعليم"/>
        <s v="تجديد باقة اورانج"/>
        <s v="مصر لتأمينات الحياة"/>
        <s v="اقساط ValU"/>
        <s v="التجنيد والتعبئة"/>
        <s v="اقساط ريفي"/>
        <s v="فوري باي (788)"/>
        <s v="رجال اعمال الدقهلية"/>
        <s v="كروت فري فاير"/>
        <s v="لعبة فري فاير"/>
        <s v="شحن اتصالات"/>
        <s v="اتصالات ميكسات"/>
        <s v="جدد اتصالات حكاية"/>
        <s v="شحن اورانج"/>
        <s v="اورانج سوبر ميجا"/>
        <s v="اورانج احسن ناس"/>
        <s v="شحن فودافون"/>
        <s v="شحن فودافون مارد"/>
        <s v="تجديد باقة فودافون"/>
        <s v="شحن المصرية"/>
        <s v="كروت بابجي موبيل"/>
        <s v="بابجي موبيل"/>
        <s v="فواتير الارضي"/>
        <s v="كوتة WE"/>
        <s v="العمولة اليومية"/>
        <s v="استلام رصيد"/>
        <s v="مسترجع فواتير"/>
        <s v="تحويل رصيد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GAMAL" refreshedDate="44719.496106828701" createdVersion="8" refreshedVersion="8" minRefreshableVersion="3" recordCount="40" xr:uid="{55609DD4-E20C-4D8D-8BB9-294B34D90E88}">
  <cacheSource type="worksheet">
    <worksheetSource ref="C6:H46" sheet="Transformed Data"/>
  </cacheSource>
  <cacheFields count="6">
    <cacheField name="Field1" numFmtId="2">
      <sharedItems containsString="0" containsBlank="1" containsNumber="1" containsInteger="1" minValue="1" maxValue="373"/>
    </cacheField>
    <cacheField name="Field2" numFmtId="2">
      <sharedItems containsMixedTypes="1" containsNumber="1" minValue="-66502" maxValue="63815.3"/>
    </cacheField>
    <cacheField name="Field3" numFmtId="2">
      <sharedItems containsMixedTypes="1" containsNumber="1" minValue="-66502" maxValue="66996.600000000006"/>
    </cacheField>
    <cacheField name="Field4" numFmtId="2">
      <sharedItems containsMixedTypes="1" containsNumber="1" minValue="-66502" maxValue="65414.9"/>
    </cacheField>
    <cacheField name="Field5" numFmtId="2">
      <sharedItems containsMixedTypes="1" containsNumber="1" minValue="0" maxValue="1584.4"/>
    </cacheField>
    <cacheField name="Field6" numFmtId="0">
      <sharedItems containsBlank="1" count="38">
        <s v="موبيل اورانج"/>
        <s v="موبيل فودافون"/>
        <s v="كروت شحن اتصالات"/>
        <s v="كروت شحن اورانج"/>
        <s v="كروت شحن المصرية"/>
        <s v="dsfj"/>
        <s v="فودافون DSL"/>
        <s v="WE Home DSL"/>
        <s v="مصاريف الجامعات"/>
        <s v="وزارة التربية والتعليم"/>
        <s v="تجديد باقة اورانج"/>
        <s v="مصر لتأمينات الحياة"/>
        <s v="اقساط ValU"/>
        <s v="التجنيد والتعبئة"/>
        <s v="اقساط ريفي"/>
        <s v="فوري باي (788)"/>
        <s v="رجال اعمال الدقهلية"/>
        <s v="كروت فري فاير"/>
        <s v="لعبة فري فاير"/>
        <s v="شحن اتصالات"/>
        <s v="اتصالات ميكسات"/>
        <s v="جدد اتصالات حكاية"/>
        <s v="شحن اورانج"/>
        <s v="اورانج سوبر ميجا"/>
        <s v="اورانج احسن ناس"/>
        <s v="شحن فودافون"/>
        <s v="شحن فودافون مارد"/>
        <s v="تجديد باقة فودافون"/>
        <s v="شحن المصرية"/>
        <s v="كروت بابجي موبيل"/>
        <s v="بابجي موبيل"/>
        <s v="فواتير الارضي"/>
        <s v="كوتة WE"/>
        <s v="العمولة اليومية"/>
        <s v="استلام رصيد"/>
        <s v="مسترجع فواتير"/>
        <s v="تحويل رصيد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GAMAL" refreshedDate="44719.499332754633" createdVersion="8" refreshedVersion="8" minRefreshableVersion="3" recordCount="40" xr:uid="{AC1B6F25-354F-4C97-B9B8-D8E7D3D9247C}">
  <cacheSource type="worksheet">
    <worksheetSource ref="C6:H46" sheet="Transformed Data (2)"/>
  </cacheSource>
  <cacheFields count="6">
    <cacheField name="Field1" numFmtId="2">
      <sharedItems containsString="0" containsBlank="1" containsNumber="1" containsInteger="1" minValue="1" maxValue="373"/>
    </cacheField>
    <cacheField name="Field2" numFmtId="2">
      <sharedItems containsMixedTypes="1" containsNumber="1" minValue="-66502" maxValue="63815.3"/>
    </cacheField>
    <cacheField name="Field3" numFmtId="2">
      <sharedItems containsMixedTypes="1" containsNumber="1" minValue="-66502" maxValue="66996.600000000006"/>
    </cacheField>
    <cacheField name="Field4" numFmtId="2">
      <sharedItems containsMixedTypes="1" containsNumber="1" minValue="-66502" maxValue="65414.9"/>
    </cacheField>
    <cacheField name="Field5" numFmtId="2">
      <sharedItems containsMixedTypes="1" containsNumber="1" minValue="0" maxValue="1584.4" count="35">
        <n v="32"/>
        <n v="4"/>
        <n v="0.02"/>
        <n v="0.21"/>
        <n v="3.17"/>
        <n v="0.9"/>
        <n v="68"/>
        <n v="5"/>
        <n v="528.25"/>
        <n v="0.88"/>
        <n v="13.18"/>
        <n v="5.8"/>
        <n v="6.71"/>
        <n v="0"/>
        <n v="4.58"/>
        <n v="24.58"/>
        <n v="24.64"/>
        <n v="346"/>
        <n v="3.66"/>
        <n v="0.67"/>
        <n v="0.38"/>
        <n v="33.79"/>
        <n v="5.97"/>
        <n v="64.81"/>
        <n v="83.67"/>
        <n v="22.65"/>
        <n v="12.21"/>
        <n v="6.64"/>
        <n v="20.75"/>
        <n v="143.66"/>
        <n v="107"/>
        <n v="7"/>
        <n v="2.76"/>
        <s v="الارباح"/>
        <n v="1584.4"/>
      </sharedItems>
    </cacheField>
    <cacheField name="Field6" numFmtId="0">
      <sharedItems containsBlank="1" count="38">
        <s v="موبيل اورانج"/>
        <s v="موبيل فودافون"/>
        <s v="كروت شحن اتصالات"/>
        <s v="كروت شحن اورانج"/>
        <s v="كروت شحن المصرية"/>
        <s v="dsfj"/>
        <s v="فودافون DSL"/>
        <s v="WE Home DSL"/>
        <s v="مصاريف الجامعات"/>
        <s v="وزارة التربية والتعليم"/>
        <s v="تجديد باقة اورانج"/>
        <s v="مصر لتأمينات الحياة"/>
        <s v="اقساط ValU"/>
        <s v="التجنيد والتعبئة"/>
        <s v="اقساط ريفي"/>
        <s v="فوري باي (788)"/>
        <s v="رجال اعمال الدقهلية"/>
        <s v="كروت فري فاير"/>
        <s v="لعبة فري فاير"/>
        <s v="شحن اتصالات"/>
        <s v="اتصالات ميكسات"/>
        <s v="جدد اتصالات حكاية"/>
        <s v="شحن اورانج"/>
        <s v="اورانج سوبر ميجا"/>
        <s v="اورانج احسن ناس"/>
        <s v="شحن فودافون"/>
        <s v="شحن فودافون مارد"/>
        <s v="تجديد باقة فودافون"/>
        <s v="شحن المصرية"/>
        <s v="كروت بابجي موبيل"/>
        <s v="بابجي موبيل"/>
        <s v="فواتير الارضي"/>
        <s v="كوتة WE"/>
        <s v="العمولة اليومية"/>
        <s v="استلام رصيد"/>
        <s v="مسترجع فواتير"/>
        <s v="تحويل رصيد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GAMAL" refreshedDate="44719.508619097222" createdVersion="8" refreshedVersion="8" minRefreshableVersion="3" recordCount="15" xr:uid="{DD1C3C2A-8E95-421E-9611-4A3F745C03E7}">
  <cacheSource type="worksheet">
    <worksheetSource ref="C6:D21" sheet="Transformed Data (3)"/>
  </cacheSource>
  <cacheFields count="2">
    <cacheField name="Field1" numFmtId="2">
      <sharedItems containsSemiMixedTypes="0" containsString="0" containsNumber="1" minValue="12.21" maxValue="528.25"/>
    </cacheField>
    <cacheField name="Field2" numFmtId="0">
      <sharedItems count="15">
        <s v="WE Home DSL"/>
        <s v="لعبة فري فاير"/>
        <s v="بابجي موبيل"/>
        <s v="فواتير الارضي"/>
        <s v="شحن فودافون"/>
        <s v="dsfj"/>
        <s v="اورانج احسن ناس"/>
        <s v="شحن اورانج"/>
        <s v="موبيل اورانج"/>
        <s v="كروت فري فاير"/>
        <s v="رجال اعمال الدقهلية"/>
        <s v="شحن فودافون مارد"/>
        <s v="كروت بابجي موبيل"/>
        <s v="تجديد باقة اورانج"/>
        <s v="تجديد باقة فودافو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GAMAL" refreshedDate="44719.525957407408" createdVersion="8" refreshedVersion="8" minRefreshableVersion="3" recordCount="15" xr:uid="{C5D19EF4-3A82-47A9-9C1A-700A2A09B201}">
  <cacheSource type="worksheet">
    <worksheetSource name="Table4" sheet="CONCLUSION"/>
  </cacheSource>
  <cacheFields count="2">
    <cacheField name="النسبه" numFmtId="0">
      <sharedItems count="15">
        <s v="WE HOME DSL"/>
        <s v="كروت بابجي موبيل"/>
        <s v="بابجي موبيل"/>
        <s v="كروت فري فاير"/>
        <s v="لعبة فري فاير"/>
        <s v="dsfj"/>
        <s v="موبيل اورانج"/>
        <s v="رجال اعمال الدقهلية"/>
        <s v="فواتير الارضي"/>
        <s v="شحن فودافون"/>
        <s v="تجديد باقة فودافون"/>
        <s v="شحن اورانج"/>
        <s v="تجديد باقة اورانج"/>
        <s v="اورانج احسن ناس"/>
        <s v="شحن فودافون مارد"/>
      </sharedItems>
    </cacheField>
    <cacheField name="نسبة تحقيق ربح بالنسبه لعدد العمليات" numFmtId="0">
      <sharedItems containsSemiMixedTypes="0" containsString="0" containsNumber="1" minValue="0.15" maxValue="20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1"/>
    <x v="0"/>
    <s v="991.75"/>
    <s v="959.75"/>
    <x v="0"/>
    <x v="0"/>
  </r>
  <r>
    <n v="1"/>
    <x v="1"/>
    <s v="73.77"/>
    <s v="69.77"/>
    <x v="1"/>
    <x v="1"/>
  </r>
  <r>
    <n v="1"/>
    <x v="2"/>
    <s v="2.5"/>
    <s v="2.48"/>
    <x v="2"/>
    <x v="2"/>
  </r>
  <r>
    <n v="2"/>
    <x v="3"/>
    <s v="14.25"/>
    <s v="14.04"/>
    <x v="3"/>
    <x v="3"/>
  </r>
  <r>
    <n v="21"/>
    <x v="4"/>
    <s v="211.05"/>
    <s v="207.88"/>
    <x v="4"/>
    <x v="3"/>
  </r>
  <r>
    <n v="4"/>
    <x v="5"/>
    <s v="50"/>
    <s v="49.1"/>
    <x v="5"/>
    <x v="4"/>
  </r>
  <r>
    <n v="21"/>
    <x v="6"/>
    <s v="3312"/>
    <s v="3244"/>
    <x v="6"/>
    <x v="5"/>
  </r>
  <r>
    <n v="1"/>
    <x v="7"/>
    <s v="200"/>
    <s v="195"/>
    <x v="7"/>
    <x v="6"/>
  </r>
  <r>
    <n v="151"/>
    <x v="8"/>
    <s v="23420.39"/>
    <s v="22892.14"/>
    <x v="8"/>
    <x v="7"/>
  </r>
  <r>
    <n v="1"/>
    <x v="9"/>
    <s v="357"/>
    <s v="356.13"/>
    <x v="9"/>
    <x v="8"/>
  </r>
  <r>
    <n v="2"/>
    <x v="10"/>
    <s v="608"/>
    <s v="607.1"/>
    <x v="5"/>
    <x v="9"/>
  </r>
  <r>
    <n v="21"/>
    <x v="11"/>
    <s v="878.65"/>
    <s v="865.47"/>
    <x v="10"/>
    <x v="10"/>
  </r>
  <r>
    <n v="5"/>
    <x v="12"/>
    <s v="2335.85"/>
    <s v="2330.05"/>
    <x v="11"/>
    <x v="11"/>
  </r>
  <r>
    <n v="1"/>
    <x v="13"/>
    <s v="2694"/>
    <s v="2687.29"/>
    <x v="12"/>
    <x v="12"/>
  </r>
  <r>
    <n v="1"/>
    <x v="14"/>
    <s v="68.5"/>
    <s v="68.5"/>
    <x v="13"/>
    <x v="13"/>
  </r>
  <r>
    <n v="2"/>
    <x v="15"/>
    <s v="2312"/>
    <s v="2307.42"/>
    <x v="14"/>
    <x v="14"/>
  </r>
  <r>
    <n v="2"/>
    <x v="16"/>
    <s v="551.38"/>
    <s v="551.38"/>
    <x v="13"/>
    <x v="15"/>
  </r>
  <r>
    <n v="10"/>
    <x v="17"/>
    <s v="9923"/>
    <s v="9898.42"/>
    <x v="15"/>
    <x v="16"/>
  </r>
  <r>
    <n v="3"/>
    <x v="18"/>
    <s v="121"/>
    <s v="96.36"/>
    <x v="16"/>
    <x v="17"/>
  </r>
  <r>
    <n v="44"/>
    <x v="19"/>
    <s v="1685"/>
    <s v="1339"/>
    <x v="17"/>
    <x v="18"/>
  </r>
  <r>
    <n v="3"/>
    <x v="20"/>
    <s v="239.5"/>
    <s v="235.84"/>
    <x v="18"/>
    <x v="19"/>
  </r>
  <r>
    <n v="4"/>
    <x v="21"/>
    <s v="45"/>
    <s v="44.33"/>
    <x v="19"/>
    <x v="20"/>
  </r>
  <r>
    <n v="1"/>
    <x v="22"/>
    <s v="25"/>
    <s v="24.63"/>
    <x v="20"/>
    <x v="21"/>
  </r>
  <r>
    <n v="31"/>
    <x v="23"/>
    <s v="793"/>
    <s v="759.21"/>
    <x v="21"/>
    <x v="22"/>
  </r>
  <r>
    <n v="31"/>
    <x v="24"/>
    <s v="398"/>
    <s v="392.03"/>
    <x v="22"/>
    <x v="23"/>
  </r>
  <r>
    <n v="373"/>
    <x v="25"/>
    <s v="4320.75"/>
    <s v="4255.94"/>
    <x v="23"/>
    <x v="24"/>
  </r>
  <r>
    <n v="66"/>
    <x v="26"/>
    <s v="3462"/>
    <s v="3378.33"/>
    <x v="24"/>
    <x v="25"/>
  </r>
  <r>
    <n v="151"/>
    <x v="27"/>
    <s v="1510"/>
    <s v="1487.35"/>
    <x v="25"/>
    <x v="26"/>
  </r>
  <r>
    <n v="11"/>
    <x v="28"/>
    <s v="814.32"/>
    <s v="802.11"/>
    <x v="26"/>
    <x v="27"/>
  </r>
  <r>
    <n v="14"/>
    <x v="29"/>
    <s v="332"/>
    <s v="325.36"/>
    <x v="27"/>
    <x v="28"/>
  </r>
  <r>
    <n v="1"/>
    <x v="30"/>
    <s v="105"/>
    <s v="84.25"/>
    <x v="28"/>
    <x v="29"/>
  </r>
  <r>
    <n v="13"/>
    <x v="31"/>
    <s v="741"/>
    <s v="597.34"/>
    <x v="29"/>
    <x v="30"/>
  </r>
  <r>
    <n v="55"/>
    <x v="32"/>
    <s v="4254.15"/>
    <s v="4147.15"/>
    <x v="30"/>
    <x v="31"/>
  </r>
  <r>
    <n v="3"/>
    <x v="33"/>
    <s v="146.8"/>
    <s v="139.8"/>
    <x v="31"/>
    <x v="32"/>
  </r>
  <r>
    <n v="2"/>
    <x v="34"/>
    <s v="0"/>
    <s v="-2.76"/>
    <x v="32"/>
    <x v="33"/>
  </r>
  <r>
    <n v="21"/>
    <x v="35"/>
    <s v="-66502"/>
    <s v="-66502"/>
    <x v="13"/>
    <x v="34"/>
  </r>
  <r>
    <n v="2"/>
    <x v="36"/>
    <s v="-196.25"/>
    <s v="-196.25"/>
    <x v="13"/>
    <x v="35"/>
  </r>
  <r>
    <n v="1"/>
    <x v="37"/>
    <s v="400"/>
    <s v="400"/>
    <x v="13"/>
    <x v="36"/>
  </r>
  <r>
    <m/>
    <x v="38"/>
    <s v="الجمهور"/>
    <s v="المخصوم"/>
    <x v="33"/>
    <x v="37"/>
  </r>
  <r>
    <n v="1"/>
    <x v="39"/>
    <s v="66996.6"/>
    <s v="65414.9"/>
    <x v="34"/>
    <x v="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1"/>
    <n v="959.75"/>
    <n v="991.75"/>
    <n v="959.75"/>
    <n v="32"/>
    <x v="0"/>
  </r>
  <r>
    <n v="1"/>
    <n v="69.77"/>
    <n v="73.77"/>
    <n v="69.77"/>
    <n v="4"/>
    <x v="1"/>
  </r>
  <r>
    <n v="1"/>
    <n v="2.5"/>
    <n v="2.5"/>
    <n v="2.48"/>
    <n v="0.02"/>
    <x v="2"/>
  </r>
  <r>
    <n v="2"/>
    <n v="14.25"/>
    <n v="14.25"/>
    <n v="14.04"/>
    <n v="0.21"/>
    <x v="3"/>
  </r>
  <r>
    <n v="21"/>
    <n v="211.05"/>
    <n v="211.05"/>
    <n v="207.88"/>
    <n v="3.17"/>
    <x v="3"/>
  </r>
  <r>
    <n v="4"/>
    <n v="50"/>
    <n v="50"/>
    <n v="49.1"/>
    <n v="0.9"/>
    <x v="4"/>
  </r>
  <r>
    <n v="21"/>
    <n v="3244"/>
    <n v="3312"/>
    <n v="3244"/>
    <n v="68"/>
    <x v="5"/>
  </r>
  <r>
    <n v="1"/>
    <n v="200"/>
    <n v="200"/>
    <n v="195"/>
    <n v="5"/>
    <x v="6"/>
  </r>
  <r>
    <n v="151"/>
    <n v="22741.39"/>
    <n v="23420.39"/>
    <n v="22892.14"/>
    <n v="528.25"/>
    <x v="7"/>
  </r>
  <r>
    <n v="1"/>
    <n v="350"/>
    <n v="357"/>
    <n v="356.13"/>
    <n v="0.88"/>
    <x v="8"/>
  </r>
  <r>
    <n v="2"/>
    <n v="600"/>
    <n v="608"/>
    <n v="607.1"/>
    <n v="0.9"/>
    <x v="9"/>
  </r>
  <r>
    <n v="21"/>
    <n v="878.65"/>
    <n v="878.65"/>
    <n v="865.47"/>
    <n v="13.18"/>
    <x v="10"/>
  </r>
  <r>
    <n v="5"/>
    <n v="2320.35"/>
    <n v="2335.85"/>
    <n v="2330.0500000000002"/>
    <n v="5.8"/>
    <x v="11"/>
  </r>
  <r>
    <n v="1"/>
    <n v="2684"/>
    <n v="2694"/>
    <n v="2687.29"/>
    <n v="6.71"/>
    <x v="12"/>
  </r>
  <r>
    <n v="1"/>
    <n v="68.5"/>
    <n v="68.5"/>
    <n v="68.5"/>
    <n v="0"/>
    <x v="13"/>
  </r>
  <r>
    <n v="2"/>
    <n v="2292"/>
    <n v="2312"/>
    <n v="2307.42"/>
    <n v="4.58"/>
    <x v="14"/>
  </r>
  <r>
    <n v="2"/>
    <n v="551.38"/>
    <n v="551.38"/>
    <n v="551.38"/>
    <n v="0"/>
    <x v="15"/>
  </r>
  <r>
    <n v="10"/>
    <n v="9831"/>
    <n v="9923"/>
    <n v="9898.42"/>
    <n v="24.58"/>
    <x v="16"/>
  </r>
  <r>
    <n v="3"/>
    <n v="121"/>
    <n v="121"/>
    <n v="96.36"/>
    <n v="24.64"/>
    <x v="17"/>
  </r>
  <r>
    <n v="44"/>
    <n v="1685"/>
    <n v="1685"/>
    <n v="1339"/>
    <n v="346"/>
    <x v="18"/>
  </r>
  <r>
    <n v="3"/>
    <n v="174.5"/>
    <n v="239.5"/>
    <n v="235.84"/>
    <n v="3.66"/>
    <x v="19"/>
  </r>
  <r>
    <n v="4"/>
    <n v="45"/>
    <n v="45"/>
    <n v="44.33"/>
    <n v="0.67"/>
    <x v="20"/>
  </r>
  <r>
    <n v="1"/>
    <n v="25"/>
    <n v="25"/>
    <n v="24.63"/>
    <n v="0.38"/>
    <x v="21"/>
  </r>
  <r>
    <n v="31"/>
    <n v="539"/>
    <n v="793"/>
    <n v="759.21"/>
    <n v="33.79"/>
    <x v="22"/>
  </r>
  <r>
    <n v="31"/>
    <n v="398"/>
    <n v="398"/>
    <n v="392.03"/>
    <n v="5.97"/>
    <x v="23"/>
  </r>
  <r>
    <n v="373"/>
    <n v="4320.75"/>
    <n v="4320.75"/>
    <n v="4255.9399999999996"/>
    <n v="64.81"/>
    <x v="24"/>
  </r>
  <r>
    <n v="66"/>
    <n v="2405"/>
    <n v="3462"/>
    <n v="3378.33"/>
    <n v="83.67"/>
    <x v="25"/>
  </r>
  <r>
    <n v="151"/>
    <n v="1057"/>
    <n v="1510"/>
    <n v="1487.35"/>
    <n v="22.65"/>
    <x v="26"/>
  </r>
  <r>
    <n v="11"/>
    <n v="570"/>
    <n v="814.32"/>
    <n v="802.11"/>
    <n v="12.21"/>
    <x v="27"/>
  </r>
  <r>
    <n v="14"/>
    <n v="332"/>
    <n v="332"/>
    <n v="325.36"/>
    <n v="6.64"/>
    <x v="28"/>
  </r>
  <r>
    <n v="1"/>
    <n v="105"/>
    <n v="105"/>
    <n v="84.25"/>
    <n v="20.75"/>
    <x v="29"/>
  </r>
  <r>
    <n v="13"/>
    <n v="741"/>
    <n v="741"/>
    <n v="597.34"/>
    <n v="143.66"/>
    <x v="30"/>
  </r>
  <r>
    <n v="55"/>
    <n v="4091.65"/>
    <n v="4254.1499999999996"/>
    <n v="4147.1499999999996"/>
    <n v="107"/>
    <x v="31"/>
  </r>
  <r>
    <n v="3"/>
    <n v="136.80000000000001"/>
    <n v="146.80000000000001"/>
    <n v="139.80000000000001"/>
    <n v="7"/>
    <x v="32"/>
  </r>
  <r>
    <n v="2"/>
    <n v="0"/>
    <n v="0"/>
    <n v="-2.76"/>
    <n v="2.76"/>
    <x v="33"/>
  </r>
  <r>
    <n v="21"/>
    <n v="-66502"/>
    <n v="-66502"/>
    <n v="-66502"/>
    <n v="0"/>
    <x v="34"/>
  </r>
  <r>
    <n v="2"/>
    <n v="-196.25"/>
    <n v="-196.25"/>
    <n v="-196.25"/>
    <n v="0"/>
    <x v="35"/>
  </r>
  <r>
    <n v="1"/>
    <n v="400"/>
    <n v="400"/>
    <n v="400"/>
    <n v="0"/>
    <x v="36"/>
  </r>
  <r>
    <m/>
    <s v="القيمة"/>
    <s v="الجمهور"/>
    <s v="المخصوم"/>
    <s v="الارباح"/>
    <x v="37"/>
  </r>
  <r>
    <n v="1"/>
    <n v="63815.3"/>
    <n v="66996.600000000006"/>
    <n v="65414.9"/>
    <n v="1584.4"/>
    <x v="3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1"/>
    <n v="959.75"/>
    <n v="991.75"/>
    <n v="959.75"/>
    <x v="0"/>
    <x v="0"/>
  </r>
  <r>
    <n v="1"/>
    <n v="69.77"/>
    <n v="73.77"/>
    <n v="69.77"/>
    <x v="1"/>
    <x v="1"/>
  </r>
  <r>
    <n v="1"/>
    <n v="2.5"/>
    <n v="2.5"/>
    <n v="2.48"/>
    <x v="2"/>
    <x v="2"/>
  </r>
  <r>
    <n v="2"/>
    <n v="14.25"/>
    <n v="14.25"/>
    <n v="14.04"/>
    <x v="3"/>
    <x v="3"/>
  </r>
  <r>
    <n v="21"/>
    <n v="211.05"/>
    <n v="211.05"/>
    <n v="207.88"/>
    <x v="4"/>
    <x v="3"/>
  </r>
  <r>
    <n v="4"/>
    <n v="50"/>
    <n v="50"/>
    <n v="49.1"/>
    <x v="5"/>
    <x v="4"/>
  </r>
  <r>
    <n v="21"/>
    <n v="3244"/>
    <n v="3312"/>
    <n v="3244"/>
    <x v="6"/>
    <x v="5"/>
  </r>
  <r>
    <n v="1"/>
    <n v="200"/>
    <n v="200"/>
    <n v="195"/>
    <x v="7"/>
    <x v="6"/>
  </r>
  <r>
    <n v="151"/>
    <n v="22741.39"/>
    <n v="23420.39"/>
    <n v="22892.14"/>
    <x v="8"/>
    <x v="7"/>
  </r>
  <r>
    <n v="1"/>
    <n v="350"/>
    <n v="357"/>
    <n v="356.13"/>
    <x v="9"/>
    <x v="8"/>
  </r>
  <r>
    <n v="2"/>
    <n v="600"/>
    <n v="608"/>
    <n v="607.1"/>
    <x v="5"/>
    <x v="9"/>
  </r>
  <r>
    <n v="21"/>
    <n v="878.65"/>
    <n v="878.65"/>
    <n v="865.47"/>
    <x v="10"/>
    <x v="10"/>
  </r>
  <r>
    <n v="5"/>
    <n v="2320.35"/>
    <n v="2335.85"/>
    <n v="2330.0500000000002"/>
    <x v="11"/>
    <x v="11"/>
  </r>
  <r>
    <n v="1"/>
    <n v="2684"/>
    <n v="2694"/>
    <n v="2687.29"/>
    <x v="12"/>
    <x v="12"/>
  </r>
  <r>
    <n v="1"/>
    <n v="68.5"/>
    <n v="68.5"/>
    <n v="68.5"/>
    <x v="13"/>
    <x v="13"/>
  </r>
  <r>
    <n v="2"/>
    <n v="2292"/>
    <n v="2312"/>
    <n v="2307.42"/>
    <x v="14"/>
    <x v="14"/>
  </r>
  <r>
    <n v="2"/>
    <n v="551.38"/>
    <n v="551.38"/>
    <n v="551.38"/>
    <x v="13"/>
    <x v="15"/>
  </r>
  <r>
    <n v="10"/>
    <n v="9831"/>
    <n v="9923"/>
    <n v="9898.42"/>
    <x v="15"/>
    <x v="16"/>
  </r>
  <r>
    <n v="3"/>
    <n v="121"/>
    <n v="121"/>
    <n v="96.36"/>
    <x v="16"/>
    <x v="17"/>
  </r>
  <r>
    <n v="44"/>
    <n v="1685"/>
    <n v="1685"/>
    <n v="1339"/>
    <x v="17"/>
    <x v="18"/>
  </r>
  <r>
    <n v="3"/>
    <n v="174.5"/>
    <n v="239.5"/>
    <n v="235.84"/>
    <x v="18"/>
    <x v="19"/>
  </r>
  <r>
    <n v="4"/>
    <n v="45"/>
    <n v="45"/>
    <n v="44.33"/>
    <x v="19"/>
    <x v="20"/>
  </r>
  <r>
    <n v="1"/>
    <n v="25"/>
    <n v="25"/>
    <n v="24.63"/>
    <x v="20"/>
    <x v="21"/>
  </r>
  <r>
    <n v="31"/>
    <n v="539"/>
    <n v="793"/>
    <n v="759.21"/>
    <x v="21"/>
    <x v="22"/>
  </r>
  <r>
    <n v="31"/>
    <n v="398"/>
    <n v="398"/>
    <n v="392.03"/>
    <x v="22"/>
    <x v="23"/>
  </r>
  <r>
    <n v="373"/>
    <n v="4320.75"/>
    <n v="4320.75"/>
    <n v="4255.9399999999996"/>
    <x v="23"/>
    <x v="24"/>
  </r>
  <r>
    <n v="66"/>
    <n v="2405"/>
    <n v="3462"/>
    <n v="3378.33"/>
    <x v="24"/>
    <x v="25"/>
  </r>
  <r>
    <n v="151"/>
    <n v="1057"/>
    <n v="1510"/>
    <n v="1487.35"/>
    <x v="25"/>
    <x v="26"/>
  </r>
  <r>
    <n v="11"/>
    <n v="570"/>
    <n v="814.32"/>
    <n v="802.11"/>
    <x v="26"/>
    <x v="27"/>
  </r>
  <r>
    <n v="14"/>
    <n v="332"/>
    <n v="332"/>
    <n v="325.36"/>
    <x v="27"/>
    <x v="28"/>
  </r>
  <r>
    <n v="1"/>
    <n v="105"/>
    <n v="105"/>
    <n v="84.25"/>
    <x v="28"/>
    <x v="29"/>
  </r>
  <r>
    <n v="13"/>
    <n v="741"/>
    <n v="741"/>
    <n v="597.34"/>
    <x v="29"/>
    <x v="30"/>
  </r>
  <r>
    <n v="55"/>
    <n v="4091.65"/>
    <n v="4254.1499999999996"/>
    <n v="4147.1499999999996"/>
    <x v="30"/>
    <x v="31"/>
  </r>
  <r>
    <n v="3"/>
    <n v="136.80000000000001"/>
    <n v="146.80000000000001"/>
    <n v="139.80000000000001"/>
    <x v="31"/>
    <x v="32"/>
  </r>
  <r>
    <n v="2"/>
    <n v="0"/>
    <n v="0"/>
    <n v="-2.76"/>
    <x v="32"/>
    <x v="33"/>
  </r>
  <r>
    <n v="21"/>
    <n v="-66502"/>
    <n v="-66502"/>
    <n v="-66502"/>
    <x v="13"/>
    <x v="34"/>
  </r>
  <r>
    <n v="2"/>
    <n v="-196.25"/>
    <n v="-196.25"/>
    <n v="-196.25"/>
    <x v="13"/>
    <x v="35"/>
  </r>
  <r>
    <n v="1"/>
    <n v="400"/>
    <n v="400"/>
    <n v="400"/>
    <x v="13"/>
    <x v="36"/>
  </r>
  <r>
    <m/>
    <s v="القيمة"/>
    <s v="الجمهور"/>
    <s v="المخصوم"/>
    <x v="33"/>
    <x v="37"/>
  </r>
  <r>
    <n v="1"/>
    <n v="63815.3"/>
    <n v="66996.600000000006"/>
    <n v="65414.9"/>
    <x v="34"/>
    <x v="3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528.25"/>
    <x v="0"/>
  </r>
  <r>
    <n v="346"/>
    <x v="1"/>
  </r>
  <r>
    <n v="143.66"/>
    <x v="2"/>
  </r>
  <r>
    <n v="107"/>
    <x v="3"/>
  </r>
  <r>
    <n v="83.67"/>
    <x v="4"/>
  </r>
  <r>
    <n v="68"/>
    <x v="5"/>
  </r>
  <r>
    <n v="64.81"/>
    <x v="6"/>
  </r>
  <r>
    <n v="33.79"/>
    <x v="7"/>
  </r>
  <r>
    <n v="32"/>
    <x v="8"/>
  </r>
  <r>
    <n v="24.64"/>
    <x v="9"/>
  </r>
  <r>
    <n v="24.58"/>
    <x v="10"/>
  </r>
  <r>
    <n v="22.65"/>
    <x v="11"/>
  </r>
  <r>
    <n v="20.75"/>
    <x v="12"/>
  </r>
  <r>
    <n v="13.18"/>
    <x v="13"/>
  </r>
  <r>
    <n v="12.21"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.4983443708609272"/>
  </r>
  <r>
    <x v="1"/>
    <n v="20.75"/>
  </r>
  <r>
    <x v="2"/>
    <n v="11.05076923076923"/>
  </r>
  <r>
    <x v="3"/>
    <n v="8.2133333333333329"/>
  </r>
  <r>
    <x v="4"/>
    <n v="7.8636363636363633"/>
  </r>
  <r>
    <x v="5"/>
    <n v="3.2380952380952381"/>
  </r>
  <r>
    <x v="6"/>
    <n v="2.9090909090909092"/>
  </r>
  <r>
    <x v="7"/>
    <n v="2.4579999999999997"/>
  </r>
  <r>
    <x v="8"/>
    <n v="1.9454545454545455"/>
  </r>
  <r>
    <x v="9"/>
    <n v="1.2677272727272728"/>
  </r>
  <r>
    <x v="10"/>
    <n v="1.1100000000000001"/>
  </r>
  <r>
    <x v="11"/>
    <n v="1.0900000000000001"/>
  </r>
  <r>
    <x v="12"/>
    <n v="0.62761904761904763"/>
  </r>
  <r>
    <x v="13"/>
    <n v="0.17375335120643431"/>
  </r>
  <r>
    <x v="14"/>
    <n v="0.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9F7B1-C09A-47E5-8AE2-82B54A2C58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">
    <pivotField showAll="0"/>
    <pivotField showAll="0">
      <items count="41">
        <item x="34"/>
        <item x="30"/>
        <item x="27"/>
        <item x="18"/>
        <item x="33"/>
        <item x="3"/>
        <item x="19"/>
        <item x="20"/>
        <item x="36"/>
        <item x="2"/>
        <item x="7"/>
        <item x="4"/>
        <item x="8"/>
        <item x="15"/>
        <item x="12"/>
        <item x="26"/>
        <item x="22"/>
        <item x="13"/>
        <item x="6"/>
        <item x="29"/>
        <item x="9"/>
        <item x="24"/>
        <item x="37"/>
        <item x="32"/>
        <item x="25"/>
        <item x="21"/>
        <item x="5"/>
        <item x="23"/>
        <item x="16"/>
        <item x="28"/>
        <item x="10"/>
        <item x="39"/>
        <item x="35"/>
        <item x="14"/>
        <item x="1"/>
        <item x="31"/>
        <item x="11"/>
        <item x="0"/>
        <item x="17"/>
        <item x="38"/>
        <item t="default"/>
      </items>
    </pivotField>
    <pivotField showAll="0"/>
    <pivotField showAll="0"/>
    <pivotField showAll="0">
      <items count="36">
        <item x="13"/>
        <item x="2"/>
        <item x="3"/>
        <item x="20"/>
        <item x="19"/>
        <item x="9"/>
        <item x="5"/>
        <item x="30"/>
        <item x="26"/>
        <item x="10"/>
        <item x="29"/>
        <item x="34"/>
        <item x="32"/>
        <item x="28"/>
        <item x="25"/>
        <item x="15"/>
        <item x="16"/>
        <item x="4"/>
        <item x="18"/>
        <item x="0"/>
        <item x="21"/>
        <item x="17"/>
        <item x="1"/>
        <item x="14"/>
        <item x="7"/>
        <item x="11"/>
        <item x="22"/>
        <item x="8"/>
        <item x="27"/>
        <item x="12"/>
        <item x="23"/>
        <item x="6"/>
        <item x="31"/>
        <item x="24"/>
        <item x="33"/>
        <item t="default"/>
      </items>
    </pivotField>
    <pivotField showAll="0">
      <items count="39">
        <item x="5"/>
        <item x="7"/>
        <item x="20"/>
        <item x="34"/>
        <item x="12"/>
        <item x="14"/>
        <item x="13"/>
        <item x="33"/>
        <item x="24"/>
        <item x="23"/>
        <item x="30"/>
        <item x="10"/>
        <item x="27"/>
        <item x="36"/>
        <item x="21"/>
        <item x="16"/>
        <item x="19"/>
        <item x="28"/>
        <item x="22"/>
        <item x="25"/>
        <item x="26"/>
        <item x="31"/>
        <item x="6"/>
        <item x="15"/>
        <item x="29"/>
        <item x="2"/>
        <item x="4"/>
        <item x="3"/>
        <item x="17"/>
        <item x="32"/>
        <item x="18"/>
        <item x="35"/>
        <item x="8"/>
        <item x="11"/>
        <item x="0"/>
        <item x="1"/>
        <item x="9"/>
        <item x="37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0E5E7-3605-416D-8C5F-F7F11101888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2:B41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 sortType="descending">
      <items count="39">
        <item x="5"/>
        <item x="7"/>
        <item x="20"/>
        <item x="34"/>
        <item x="12"/>
        <item x="14"/>
        <item x="13"/>
        <item x="33"/>
        <item x="24"/>
        <item x="23"/>
        <item x="30"/>
        <item x="10"/>
        <item x="27"/>
        <item x="36"/>
        <item x="21"/>
        <item x="16"/>
        <item x="19"/>
        <item x="28"/>
        <item x="22"/>
        <item x="25"/>
        <item x="26"/>
        <item x="31"/>
        <item x="6"/>
        <item x="15"/>
        <item x="29"/>
        <item x="2"/>
        <item x="4"/>
        <item x="3"/>
        <item x="17"/>
        <item x="32"/>
        <item x="18"/>
        <item x="35"/>
        <item x="8"/>
        <item x="11"/>
        <item x="0"/>
        <item x="1"/>
        <item x="9"/>
        <item x="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39">
    <i>
      <x v="8"/>
    </i>
    <i>
      <x v="1"/>
    </i>
    <i>
      <x v="20"/>
    </i>
    <i>
      <x v="19"/>
    </i>
    <i>
      <x v="21"/>
    </i>
    <i>
      <x v="30"/>
    </i>
    <i>
      <x v="9"/>
    </i>
    <i>
      <x v="18"/>
    </i>
    <i>
      <x v="27"/>
    </i>
    <i>
      <x/>
    </i>
    <i>
      <x v="3"/>
    </i>
    <i>
      <x v="11"/>
    </i>
    <i>
      <x v="17"/>
    </i>
    <i>
      <x v="10"/>
    </i>
    <i>
      <x v="12"/>
    </i>
    <i>
      <x v="34"/>
    </i>
    <i>
      <x v="15"/>
    </i>
    <i>
      <x v="33"/>
    </i>
    <i>
      <x v="26"/>
    </i>
    <i>
      <x v="2"/>
    </i>
    <i>
      <x v="16"/>
    </i>
    <i>
      <x v="29"/>
    </i>
    <i>
      <x v="28"/>
    </i>
    <i>
      <x v="7"/>
    </i>
    <i>
      <x v="36"/>
    </i>
    <i>
      <x v="31"/>
    </i>
    <i>
      <x v="5"/>
    </i>
    <i>
      <x v="23"/>
    </i>
    <i>
      <x v="35"/>
    </i>
    <i>
      <x v="13"/>
    </i>
    <i>
      <x v="32"/>
    </i>
    <i>
      <x v="25"/>
    </i>
    <i>
      <x v="4"/>
    </i>
    <i>
      <x v="6"/>
    </i>
    <i>
      <x v="24"/>
    </i>
    <i>
      <x v="14"/>
    </i>
    <i>
      <x v="37"/>
    </i>
    <i>
      <x v="22"/>
    </i>
    <i t="grand">
      <x/>
    </i>
  </rowItems>
  <colItems count="1">
    <i/>
  </colItems>
  <dataFields count="1">
    <dataField name="Sum of Field1" fld="0" baseField="0" baseItem="0" numFmtId="2"/>
  </dataFields>
  <chartFormats count="6"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2D19B-360C-4D56-9160-41F5D588736E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0" firstHeaderRow="1" firstDataRow="1" firstDataCol="1" rowPageCount="1" colPageCount="1"/>
  <pivotFields count="6">
    <pivotField dataField="1" showAll="0"/>
    <pivotField showAll="0"/>
    <pivotField showAll="0"/>
    <pivotField showAll="0"/>
    <pivotField axis="axisPage" multipleItemSelectionAllowed="1" showAll="0">
      <items count="36">
        <item x="13"/>
        <item h="1" x="2"/>
        <item h="1" x="3"/>
        <item h="1" x="20"/>
        <item h="1" x="19"/>
        <item h="1" x="9"/>
        <item h="1" x="5"/>
        <item h="1" x="32"/>
        <item h="1" x="4"/>
        <item h="1" x="18"/>
        <item h="1" x="1"/>
        <item h="1" x="14"/>
        <item h="1" x="7"/>
        <item h="1" x="11"/>
        <item h="1" x="22"/>
        <item h="1" x="27"/>
        <item h="1" x="12"/>
        <item h="1" x="31"/>
        <item h="1" x="26"/>
        <item h="1" x="10"/>
        <item h="1" x="28"/>
        <item h="1" x="25"/>
        <item h="1" x="15"/>
        <item h="1" x="16"/>
        <item h="1" x="0"/>
        <item h="1" x="21"/>
        <item h="1" x="23"/>
        <item h="1" x="6"/>
        <item h="1" x="24"/>
        <item h="1" x="30"/>
        <item h="1" x="29"/>
        <item h="1" x="17"/>
        <item h="1" x="8"/>
        <item h="1" x="34"/>
        <item h="1" x="33"/>
        <item t="default"/>
      </items>
    </pivotField>
    <pivotField axis="axisRow" showAll="0" sortType="descending">
      <items count="39">
        <item x="5"/>
        <item x="7"/>
        <item x="20"/>
        <item x="34"/>
        <item x="12"/>
        <item x="14"/>
        <item x="13"/>
        <item x="33"/>
        <item x="24"/>
        <item x="23"/>
        <item x="30"/>
        <item x="10"/>
        <item x="27"/>
        <item x="36"/>
        <item x="21"/>
        <item x="16"/>
        <item x="19"/>
        <item x="28"/>
        <item x="22"/>
        <item x="25"/>
        <item x="26"/>
        <item x="31"/>
        <item x="6"/>
        <item x="15"/>
        <item x="29"/>
        <item x="2"/>
        <item x="4"/>
        <item x="3"/>
        <item x="17"/>
        <item x="32"/>
        <item x="18"/>
        <item x="35"/>
        <item x="8"/>
        <item x="11"/>
        <item x="0"/>
        <item x="1"/>
        <item x="9"/>
        <item x="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6">
    <i>
      <x v="3"/>
    </i>
    <i>
      <x v="23"/>
    </i>
    <i>
      <x v="31"/>
    </i>
    <i>
      <x v="6"/>
    </i>
    <i>
      <x v="13"/>
    </i>
    <i t="grand">
      <x/>
    </i>
  </rowItems>
  <colItems count="1">
    <i/>
  </colItems>
  <pageFields count="1">
    <pageField fld="4" hier="-1"/>
  </pageFields>
  <dataFields count="1">
    <dataField name="Sum of Field1" fld="0" baseField="0" baseItem="0" numFmtId="2"/>
  </dataField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7C507-6F67-4697-94E1-A19E2B451AEF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B18" firstHeaderRow="1" firstDataRow="1" firstDataCol="1"/>
  <pivotFields count="2">
    <pivotField dataField="1" numFmtId="2" showAll="0"/>
    <pivotField axis="axisRow" showAll="0" sortType="descending">
      <items count="16">
        <item x="5"/>
        <item x="0"/>
        <item x="6"/>
        <item x="2"/>
        <item x="13"/>
        <item x="14"/>
        <item x="10"/>
        <item x="7"/>
        <item x="4"/>
        <item x="11"/>
        <item x="3"/>
        <item x="12"/>
        <item x="9"/>
        <item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6">
    <i>
      <x v="1"/>
    </i>
    <i>
      <x v="13"/>
    </i>
    <i>
      <x v="3"/>
    </i>
    <i>
      <x v="10"/>
    </i>
    <i>
      <x v="8"/>
    </i>
    <i>
      <x/>
    </i>
    <i>
      <x v="2"/>
    </i>
    <i>
      <x v="7"/>
    </i>
    <i>
      <x v="14"/>
    </i>
    <i>
      <x v="12"/>
    </i>
    <i>
      <x v="6"/>
    </i>
    <i>
      <x v="9"/>
    </i>
    <i>
      <x v="11"/>
    </i>
    <i>
      <x v="4"/>
    </i>
    <i>
      <x v="5"/>
    </i>
    <i t="grand">
      <x/>
    </i>
  </rowItems>
  <colItems count="1">
    <i/>
  </colItems>
  <dataFields count="1">
    <dataField name="Sum of Field1" fld="0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734CE-CD85-48E9-B0F6-03BB539B6CB3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18" firstHeaderRow="1" firstDataRow="1" firstDataCol="1"/>
  <pivotFields count="2">
    <pivotField axis="axisRow" showAll="0" sortType="descending">
      <items count="16">
        <item x="5"/>
        <item x="0"/>
        <item x="13"/>
        <item x="2"/>
        <item x="12"/>
        <item x="10"/>
        <item x="7"/>
        <item x="11"/>
        <item x="9"/>
        <item x="14"/>
        <item x="8"/>
        <item x="1"/>
        <item x="3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6">
    <i>
      <x v="11"/>
    </i>
    <i>
      <x v="3"/>
    </i>
    <i>
      <x v="12"/>
    </i>
    <i>
      <x v="13"/>
    </i>
    <i>
      <x v="1"/>
    </i>
    <i>
      <x/>
    </i>
    <i>
      <x v="14"/>
    </i>
    <i>
      <x v="6"/>
    </i>
    <i>
      <x v="10"/>
    </i>
    <i>
      <x v="8"/>
    </i>
    <i>
      <x v="5"/>
    </i>
    <i>
      <x v="7"/>
    </i>
    <i>
      <x v="4"/>
    </i>
    <i>
      <x v="2"/>
    </i>
    <i>
      <x v="9"/>
    </i>
    <i t="grand">
      <x/>
    </i>
  </rowItems>
  <colItems count="1">
    <i/>
  </colItems>
  <dataFields count="1">
    <dataField name="Sum of نسبة تحقيق ربح بالنسبه لعدد العمليات" fld="1" baseField="0" baseItem="0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E80742-4656-4126-86B2-625CA824F779}" autoFormatId="16" applyNumberFormats="0" applyBorderFormats="0" applyFontFormats="0" applyPatternFormats="0" applyAlignmentFormats="0" applyWidthHeightFormats="0">
  <queryTableRefresh nextId="8">
    <queryTableFields count="6">
      <queryTableField id="2" name="العدد" tableColumnId="2"/>
      <queryTableField id="3" name="القيمة" tableColumnId="3"/>
      <queryTableField id="4" name="البيع" tableColumnId="4"/>
      <queryTableField id="5" name="المخصوم" tableColumnId="5"/>
      <queryTableField id="6" name="الربح" tableColumnId="6"/>
      <queryTableField id="1" name="النوع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D4E71-8232-43EA-A18E-5143F3231B96}" name="Table_0" displayName="Table_0" ref="A1:F41" tableType="queryTable" totalsRowShown="0">
  <tableColumns count="6">
    <tableColumn id="2" xr3:uid="{AC3154E2-D5BA-4997-B9B7-2E2D4C9CFFD4}" uniqueName="2" name="العدد" queryTableFieldId="2" dataDxfId="14"/>
    <tableColumn id="3" xr3:uid="{24F93299-3DFB-4830-8D85-CF7C30ED82AC}" uniqueName="3" name="القيمة" queryTableFieldId="3" dataDxfId="13"/>
    <tableColumn id="4" xr3:uid="{946BABEA-65CC-4F5B-9440-A056A8B765B7}" uniqueName="4" name="البيع" queryTableFieldId="4" dataDxfId="12"/>
    <tableColumn id="5" xr3:uid="{6D17E069-B385-421F-B34E-4814E559EA96}" uniqueName="5" name="المخصوم" queryTableFieldId="5" dataDxfId="11"/>
    <tableColumn id="6" xr3:uid="{05CECFB4-DDB8-4D32-8466-4CEA56738282}" uniqueName="6" name="الربح" queryTableFieldId="6" dataDxfId="10"/>
    <tableColumn id="1" xr3:uid="{F038B17E-08B4-45B1-9922-D0879576EC05}" uniqueName="1" name="النوع" queryTableFieldId="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4B8CA7-1879-4E20-99B6-E5A42360C5B3}" name="Table2" displayName="Table2" ref="C6:I46" totalsRowShown="0">
  <autoFilter ref="C6:I46" xr:uid="{D04B8CA7-1879-4E20-99B6-E5A42360C5B3}"/>
  <sortState xmlns:xlrd2="http://schemas.microsoft.com/office/spreadsheetml/2017/richdata2" ref="C7:H46">
    <sortCondition descending="1" ref="G6:G46"/>
  </sortState>
  <tableColumns count="7">
    <tableColumn id="1" xr3:uid="{F8C1F71F-9E43-49BF-9D36-8FBF20A1FE11}" name="numbers" dataDxfId="8"/>
    <tableColumn id="2" xr3:uid="{5926CC55-7F8D-4316-AEB4-D3398289341F}" name="value" dataDxfId="7"/>
    <tableColumn id="3" xr3:uid="{64244F3F-ACDB-4B61-BFE9-083F72E3B661}" name="sale" dataDxfId="6"/>
    <tableColumn id="4" xr3:uid="{B22DFBCC-F0EA-4398-B5F8-D926EE0B63B1}" name="submitted" dataDxfId="5"/>
    <tableColumn id="5" xr3:uid="{0FD84B61-4F6A-4172-B8DF-3DA30394FE67}" name="profit" dataDxfId="4"/>
    <tableColumn id="6" xr3:uid="{C7973764-8881-46AA-AB49-4BD43C8FAB8D}" name="name" dataDxfId="3"/>
    <tableColumn id="7" xr3:uid="{F0F6B6B1-4E0E-466F-9679-D5E84378C830}" name="PROPOTION" dataDxfId="2">
      <calculatedColumnFormula>G7/C7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16F91-6EB3-4A06-870B-C3E29D1BDFFB}" name="Table5" displayName="Table5" ref="A1:B2" totalsRowShown="0">
  <autoFilter ref="A1:B2" xr:uid="{E5A16F91-6EB3-4A06-870B-C3E29D1BDFFB}"/>
  <tableColumns count="2">
    <tableColumn id="1" xr3:uid="{630A2F85-6551-45C9-92F4-68127ACF5740}" name="النسبه"/>
    <tableColumn id="2" xr3:uid="{EAD05F11-4B51-42F5-8446-F8A4E7054CB5}" name="نسبة تحقيق ربح بالنسبه لعدد العملي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CFE6-E597-49D3-96C7-5AA1E4B74BC2}">
  <dimension ref="A3:C20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7.140625" bestFit="1" customWidth="1"/>
    <col min="3" max="7" width="4.5703125" bestFit="1" customWidth="1"/>
    <col min="8" max="8" width="3.5703125" bestFit="1" customWidth="1"/>
    <col min="9" max="9" width="4" bestFit="1" customWidth="1"/>
    <col min="10" max="11" width="5.5703125" bestFit="1" customWidth="1"/>
    <col min="12" max="13" width="6.5703125" bestFit="1" customWidth="1"/>
    <col min="14" max="14" width="4.5703125" bestFit="1" customWidth="1"/>
    <col min="15" max="18" width="5.5703125" bestFit="1" customWidth="1"/>
    <col min="19" max="20" width="4.5703125" bestFit="1" customWidth="1"/>
    <col min="21" max="21" width="3" bestFit="1" customWidth="1"/>
    <col min="22" max="22" width="5.5703125" bestFit="1" customWidth="1"/>
    <col min="23" max="23" width="4" bestFit="1" customWidth="1"/>
    <col min="24" max="24" width="2" bestFit="1" customWidth="1"/>
    <col min="25" max="25" width="4.5703125" bestFit="1" customWidth="1"/>
    <col min="26" max="26" width="2" bestFit="1" customWidth="1"/>
    <col min="27" max="27" width="3.5703125" bestFit="1" customWidth="1"/>
    <col min="28" max="28" width="4.5703125" bestFit="1" customWidth="1"/>
    <col min="29" max="29" width="6.5703125" bestFit="1" customWidth="1"/>
    <col min="30" max="31" width="4.5703125" bestFit="1" customWidth="1"/>
    <col min="32" max="32" width="5.5703125" bestFit="1" customWidth="1"/>
    <col min="33" max="33" width="3" bestFit="1" customWidth="1"/>
    <col min="34" max="34" width="2" bestFit="1" customWidth="1"/>
    <col min="35" max="36" width="5.5703125" bestFit="1" customWidth="1"/>
    <col min="37" max="37" width="11.28515625" bestFit="1" customWidth="1"/>
    <col min="38" max="39" width="6.5703125" bestFit="1" customWidth="1"/>
    <col min="40" max="40" width="5" bestFit="1" customWidth="1"/>
    <col min="41" max="41" width="5.7109375" bestFit="1" customWidth="1"/>
    <col min="42" max="42" width="11.28515625" bestFit="1" customWidth="1"/>
  </cols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8CC5-DE30-45EE-B27F-FF678F3F868D}">
  <dimension ref="A1:J41"/>
  <sheetViews>
    <sheetView workbookViewId="0">
      <selection activeCell="H11" sqref="H11"/>
    </sheetView>
  </sheetViews>
  <sheetFormatPr defaultColWidth="15" defaultRowHeight="18" customHeight="1" x14ac:dyDescent="0.25"/>
  <cols>
    <col min="1" max="5" width="15" style="11"/>
  </cols>
  <sheetData>
    <row r="1" spans="1:10" ht="18" customHeight="1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t="s">
        <v>0</v>
      </c>
    </row>
    <row r="2" spans="1:10" ht="18" customHeight="1" x14ac:dyDescent="0.25">
      <c r="A2" s="11">
        <v>11</v>
      </c>
      <c r="B2" s="11" t="s">
        <v>7</v>
      </c>
      <c r="C2" s="11" t="s">
        <v>8</v>
      </c>
      <c r="D2" s="11" t="s">
        <v>7</v>
      </c>
      <c r="E2" s="11" t="s">
        <v>9</v>
      </c>
      <c r="F2" s="1" t="s">
        <v>6</v>
      </c>
      <c r="J2" t="e" cm="1">
        <f t="array" ref="J2">DIV</f>
        <v>#NAME?</v>
      </c>
    </row>
    <row r="3" spans="1:10" ht="18" customHeight="1" x14ac:dyDescent="0.25">
      <c r="A3" s="11">
        <v>1</v>
      </c>
      <c r="B3" s="11" t="s">
        <v>11</v>
      </c>
      <c r="C3" s="11" t="s">
        <v>12</v>
      </c>
      <c r="D3" s="11" t="s">
        <v>11</v>
      </c>
      <c r="E3" s="11" t="s">
        <v>13</v>
      </c>
      <c r="F3" s="1" t="s">
        <v>10</v>
      </c>
    </row>
    <row r="4" spans="1:10" ht="18" customHeight="1" x14ac:dyDescent="0.25">
      <c r="A4" s="11">
        <v>1</v>
      </c>
      <c r="B4" s="11" t="s">
        <v>15</v>
      </c>
      <c r="C4" s="11" t="s">
        <v>15</v>
      </c>
      <c r="D4" s="11" t="s">
        <v>16</v>
      </c>
      <c r="E4" s="11" t="s">
        <v>17</v>
      </c>
      <c r="F4" s="1" t="s">
        <v>14</v>
      </c>
    </row>
    <row r="5" spans="1:10" ht="18" customHeight="1" x14ac:dyDescent="0.25">
      <c r="A5" s="11">
        <v>2</v>
      </c>
      <c r="B5" s="11" t="s">
        <v>19</v>
      </c>
      <c r="C5" s="11" t="s">
        <v>19</v>
      </c>
      <c r="D5" s="11" t="s">
        <v>20</v>
      </c>
      <c r="E5" s="11" t="s">
        <v>21</v>
      </c>
      <c r="F5" s="1" t="s">
        <v>18</v>
      </c>
    </row>
    <row r="6" spans="1:10" ht="18" customHeight="1" x14ac:dyDescent="0.25">
      <c r="A6" s="11">
        <v>21</v>
      </c>
      <c r="B6" s="11" t="s">
        <v>22</v>
      </c>
      <c r="C6" s="11" t="s">
        <v>22</v>
      </c>
      <c r="D6" s="11" t="s">
        <v>23</v>
      </c>
      <c r="E6" s="11" t="s">
        <v>24</v>
      </c>
      <c r="F6" s="1" t="s">
        <v>18</v>
      </c>
    </row>
    <row r="7" spans="1:10" ht="18" customHeight="1" x14ac:dyDescent="0.25">
      <c r="A7" s="11">
        <v>4</v>
      </c>
      <c r="B7" s="11" t="s">
        <v>26</v>
      </c>
      <c r="C7" s="11" t="s">
        <v>26</v>
      </c>
      <c r="D7" s="11" t="s">
        <v>27</v>
      </c>
      <c r="E7" s="11" t="s">
        <v>28</v>
      </c>
      <c r="F7" s="1" t="s">
        <v>25</v>
      </c>
    </row>
    <row r="8" spans="1:10" ht="18" customHeight="1" x14ac:dyDescent="0.25">
      <c r="A8" s="11">
        <v>21</v>
      </c>
      <c r="B8" s="11" t="s">
        <v>30</v>
      </c>
      <c r="C8" s="11" t="s">
        <v>31</v>
      </c>
      <c r="D8" s="11" t="s">
        <v>30</v>
      </c>
      <c r="E8" s="11" t="s">
        <v>32</v>
      </c>
      <c r="F8" s="1" t="s">
        <v>29</v>
      </c>
    </row>
    <row r="9" spans="1:10" ht="18" customHeight="1" x14ac:dyDescent="0.25">
      <c r="A9" s="11">
        <v>1</v>
      </c>
      <c r="B9" s="11" t="s">
        <v>34</v>
      </c>
      <c r="C9" s="11" t="s">
        <v>34</v>
      </c>
      <c r="D9" s="11" t="s">
        <v>35</v>
      </c>
      <c r="E9" s="11" t="s">
        <v>36</v>
      </c>
      <c r="F9" s="1" t="s">
        <v>33</v>
      </c>
    </row>
    <row r="10" spans="1:10" ht="18" customHeight="1" x14ac:dyDescent="0.25">
      <c r="A10" s="11">
        <v>151</v>
      </c>
      <c r="B10" s="11" t="s">
        <v>38</v>
      </c>
      <c r="C10" s="11" t="s">
        <v>39</v>
      </c>
      <c r="D10" s="11" t="s">
        <v>40</v>
      </c>
      <c r="E10" s="11" t="s">
        <v>41</v>
      </c>
      <c r="F10" s="1" t="s">
        <v>37</v>
      </c>
    </row>
    <row r="11" spans="1:10" ht="18" customHeight="1" x14ac:dyDescent="0.25">
      <c r="A11" s="11">
        <v>1</v>
      </c>
      <c r="B11" s="11" t="s">
        <v>43</v>
      </c>
      <c r="C11" s="11" t="s">
        <v>44</v>
      </c>
      <c r="D11" s="11" t="s">
        <v>45</v>
      </c>
      <c r="E11" s="11" t="s">
        <v>46</v>
      </c>
      <c r="F11" s="1" t="s">
        <v>42</v>
      </c>
    </row>
    <row r="12" spans="1:10" ht="18" customHeight="1" x14ac:dyDescent="0.25">
      <c r="A12" s="11">
        <v>2</v>
      </c>
      <c r="B12" s="11" t="s">
        <v>48</v>
      </c>
      <c r="C12" s="11" t="s">
        <v>49</v>
      </c>
      <c r="D12" s="11" t="s">
        <v>50</v>
      </c>
      <c r="E12" s="11" t="s">
        <v>28</v>
      </c>
      <c r="F12" s="1" t="s">
        <v>47</v>
      </c>
    </row>
    <row r="13" spans="1:10" ht="18" customHeight="1" x14ac:dyDescent="0.25">
      <c r="A13" s="11">
        <v>21</v>
      </c>
      <c r="B13" s="11" t="s">
        <v>52</v>
      </c>
      <c r="C13" s="11" t="s">
        <v>52</v>
      </c>
      <c r="D13" s="11" t="s">
        <v>53</v>
      </c>
      <c r="E13" s="11" t="s">
        <v>54</v>
      </c>
      <c r="F13" s="1" t="s">
        <v>51</v>
      </c>
    </row>
    <row r="14" spans="1:10" ht="18" customHeight="1" x14ac:dyDescent="0.25">
      <c r="A14" s="11">
        <v>5</v>
      </c>
      <c r="B14" s="11" t="s">
        <v>56</v>
      </c>
      <c r="C14" s="11" t="s">
        <v>57</v>
      </c>
      <c r="D14" s="11" t="s">
        <v>58</v>
      </c>
      <c r="E14" s="11" t="s">
        <v>59</v>
      </c>
      <c r="F14" s="1" t="s">
        <v>55</v>
      </c>
    </row>
    <row r="15" spans="1:10" ht="18" customHeight="1" x14ac:dyDescent="0.25">
      <c r="A15" s="11">
        <v>1</v>
      </c>
      <c r="B15" s="11" t="s">
        <v>61</v>
      </c>
      <c r="C15" s="11" t="s">
        <v>62</v>
      </c>
      <c r="D15" s="11" t="s">
        <v>63</v>
      </c>
      <c r="E15" s="11" t="s">
        <v>64</v>
      </c>
      <c r="F15" s="1" t="s">
        <v>60</v>
      </c>
    </row>
    <row r="16" spans="1:10" ht="18" customHeight="1" x14ac:dyDescent="0.25">
      <c r="A16" s="11">
        <v>1</v>
      </c>
      <c r="B16" s="11" t="s">
        <v>66</v>
      </c>
      <c r="C16" s="11" t="s">
        <v>66</v>
      </c>
      <c r="D16" s="11" t="s">
        <v>66</v>
      </c>
      <c r="E16" s="11" t="s">
        <v>67</v>
      </c>
      <c r="F16" s="1" t="s">
        <v>65</v>
      </c>
    </row>
    <row r="17" spans="1:6" ht="18" customHeight="1" x14ac:dyDescent="0.25">
      <c r="A17" s="11">
        <v>2</v>
      </c>
      <c r="B17" s="11" t="s">
        <v>69</v>
      </c>
      <c r="C17" s="11" t="s">
        <v>70</v>
      </c>
      <c r="D17" s="11" t="s">
        <v>71</v>
      </c>
      <c r="E17" s="11" t="s">
        <v>72</v>
      </c>
      <c r="F17" s="1" t="s">
        <v>68</v>
      </c>
    </row>
    <row r="18" spans="1:6" ht="18" customHeight="1" x14ac:dyDescent="0.25">
      <c r="A18" s="11">
        <v>2</v>
      </c>
      <c r="B18" s="11" t="s">
        <v>74</v>
      </c>
      <c r="C18" s="11" t="s">
        <v>74</v>
      </c>
      <c r="D18" s="11" t="s">
        <v>74</v>
      </c>
      <c r="E18" s="11" t="s">
        <v>67</v>
      </c>
      <c r="F18" s="1" t="s">
        <v>73</v>
      </c>
    </row>
    <row r="19" spans="1:6" ht="18" customHeight="1" x14ac:dyDescent="0.25">
      <c r="A19" s="11">
        <v>10</v>
      </c>
      <c r="B19" s="11" t="s">
        <v>76</v>
      </c>
      <c r="C19" s="11" t="s">
        <v>77</v>
      </c>
      <c r="D19" s="11" t="s">
        <v>78</v>
      </c>
      <c r="E19" s="11" t="s">
        <v>79</v>
      </c>
      <c r="F19" s="1" t="s">
        <v>75</v>
      </c>
    </row>
    <row r="20" spans="1:6" ht="18" customHeight="1" x14ac:dyDescent="0.25">
      <c r="A20" s="11">
        <v>3</v>
      </c>
      <c r="B20" s="11" t="s">
        <v>81</v>
      </c>
      <c r="C20" s="11" t="s">
        <v>81</v>
      </c>
      <c r="D20" s="11" t="s">
        <v>82</v>
      </c>
      <c r="E20" s="11" t="s">
        <v>83</v>
      </c>
      <c r="F20" s="1" t="s">
        <v>80</v>
      </c>
    </row>
    <row r="21" spans="1:6" ht="18" customHeight="1" x14ac:dyDescent="0.25">
      <c r="A21" s="11">
        <v>44</v>
      </c>
      <c r="B21" s="11" t="s">
        <v>85</v>
      </c>
      <c r="C21" s="11" t="s">
        <v>85</v>
      </c>
      <c r="D21" s="11" t="s">
        <v>86</v>
      </c>
      <c r="E21" s="11" t="s">
        <v>87</v>
      </c>
      <c r="F21" s="1" t="s">
        <v>84</v>
      </c>
    </row>
    <row r="22" spans="1:6" ht="18" customHeight="1" x14ac:dyDescent="0.25">
      <c r="A22" s="11">
        <v>3</v>
      </c>
      <c r="B22" s="11" t="s">
        <v>89</v>
      </c>
      <c r="C22" s="11" t="s">
        <v>90</v>
      </c>
      <c r="D22" s="11" t="s">
        <v>91</v>
      </c>
      <c r="E22" s="11" t="s">
        <v>92</v>
      </c>
      <c r="F22" s="1" t="s">
        <v>88</v>
      </c>
    </row>
    <row r="23" spans="1:6" ht="18" customHeight="1" x14ac:dyDescent="0.25">
      <c r="A23" s="11">
        <v>4</v>
      </c>
      <c r="B23" s="11" t="s">
        <v>94</v>
      </c>
      <c r="C23" s="11" t="s">
        <v>94</v>
      </c>
      <c r="D23" s="11" t="s">
        <v>95</v>
      </c>
      <c r="E23" s="11" t="s">
        <v>96</v>
      </c>
      <c r="F23" s="1" t="s">
        <v>93</v>
      </c>
    </row>
    <row r="24" spans="1:6" ht="18" customHeight="1" x14ac:dyDescent="0.25">
      <c r="A24" s="11">
        <v>1</v>
      </c>
      <c r="B24" s="11" t="s">
        <v>98</v>
      </c>
      <c r="C24" s="11" t="s">
        <v>98</v>
      </c>
      <c r="D24" s="11" t="s">
        <v>99</v>
      </c>
      <c r="E24" s="11" t="s">
        <v>100</v>
      </c>
      <c r="F24" s="1" t="s">
        <v>97</v>
      </c>
    </row>
    <row r="25" spans="1:6" ht="18" customHeight="1" x14ac:dyDescent="0.25">
      <c r="A25" s="11">
        <v>31</v>
      </c>
      <c r="B25" s="11" t="s">
        <v>102</v>
      </c>
      <c r="C25" s="11" t="s">
        <v>103</v>
      </c>
      <c r="D25" s="11" t="s">
        <v>104</v>
      </c>
      <c r="E25" s="11" t="s">
        <v>105</v>
      </c>
      <c r="F25" s="1" t="s">
        <v>101</v>
      </c>
    </row>
    <row r="26" spans="1:6" ht="18" customHeight="1" x14ac:dyDescent="0.25">
      <c r="A26" s="11">
        <v>31</v>
      </c>
      <c r="B26" s="11" t="s">
        <v>107</v>
      </c>
      <c r="C26" s="11" t="s">
        <v>107</v>
      </c>
      <c r="D26" s="11" t="s">
        <v>108</v>
      </c>
      <c r="E26" s="11" t="s">
        <v>109</v>
      </c>
      <c r="F26" s="1" t="s">
        <v>106</v>
      </c>
    </row>
    <row r="27" spans="1:6" ht="18" customHeight="1" x14ac:dyDescent="0.25">
      <c r="A27" s="11">
        <v>373</v>
      </c>
      <c r="B27" s="11" t="s">
        <v>111</v>
      </c>
      <c r="C27" s="11" t="s">
        <v>111</v>
      </c>
      <c r="D27" s="11" t="s">
        <v>112</v>
      </c>
      <c r="E27" s="11" t="s">
        <v>113</v>
      </c>
      <c r="F27" s="1" t="s">
        <v>110</v>
      </c>
    </row>
    <row r="28" spans="1:6" ht="18" customHeight="1" x14ac:dyDescent="0.25">
      <c r="A28" s="11">
        <v>66</v>
      </c>
      <c r="B28" s="11" t="s">
        <v>115</v>
      </c>
      <c r="C28" s="11" t="s">
        <v>116</v>
      </c>
      <c r="D28" s="11" t="s">
        <v>117</v>
      </c>
      <c r="E28" s="11" t="s">
        <v>118</v>
      </c>
      <c r="F28" s="1" t="s">
        <v>114</v>
      </c>
    </row>
    <row r="29" spans="1:6" ht="18" customHeight="1" x14ac:dyDescent="0.25">
      <c r="A29" s="11">
        <v>151</v>
      </c>
      <c r="B29" s="11" t="s">
        <v>120</v>
      </c>
      <c r="C29" s="11" t="s">
        <v>121</v>
      </c>
      <c r="D29" s="11" t="s">
        <v>122</v>
      </c>
      <c r="E29" s="11" t="s">
        <v>123</v>
      </c>
      <c r="F29" s="1" t="s">
        <v>119</v>
      </c>
    </row>
    <row r="30" spans="1:6" ht="18" customHeight="1" x14ac:dyDescent="0.25">
      <c r="A30" s="11">
        <v>11</v>
      </c>
      <c r="B30" s="11" t="s">
        <v>125</v>
      </c>
      <c r="C30" s="11" t="s">
        <v>126</v>
      </c>
      <c r="D30" s="11" t="s">
        <v>127</v>
      </c>
      <c r="E30" s="11" t="s">
        <v>128</v>
      </c>
      <c r="F30" s="1" t="s">
        <v>124</v>
      </c>
    </row>
    <row r="31" spans="1:6" ht="18" customHeight="1" x14ac:dyDescent="0.25">
      <c r="A31" s="11">
        <v>14</v>
      </c>
      <c r="B31" s="11" t="s">
        <v>130</v>
      </c>
      <c r="C31" s="11" t="s">
        <v>130</v>
      </c>
      <c r="D31" s="11" t="s">
        <v>131</v>
      </c>
      <c r="E31" s="11" t="s">
        <v>132</v>
      </c>
      <c r="F31" s="1" t="s">
        <v>129</v>
      </c>
    </row>
    <row r="32" spans="1:6" ht="18" customHeight="1" x14ac:dyDescent="0.25">
      <c r="A32" s="11">
        <v>1</v>
      </c>
      <c r="B32" s="11" t="s">
        <v>134</v>
      </c>
      <c r="C32" s="11" t="s">
        <v>134</v>
      </c>
      <c r="D32" s="11" t="s">
        <v>135</v>
      </c>
      <c r="E32" s="11" t="s">
        <v>136</v>
      </c>
      <c r="F32" s="1" t="s">
        <v>133</v>
      </c>
    </row>
    <row r="33" spans="1:6" ht="18" customHeight="1" x14ac:dyDescent="0.25">
      <c r="A33" s="11">
        <v>13</v>
      </c>
      <c r="B33" s="11" t="s">
        <v>138</v>
      </c>
      <c r="C33" s="11" t="s">
        <v>138</v>
      </c>
      <c r="D33" s="11" t="s">
        <v>139</v>
      </c>
      <c r="E33" s="11" t="s">
        <v>140</v>
      </c>
      <c r="F33" s="1" t="s">
        <v>137</v>
      </c>
    </row>
    <row r="34" spans="1:6" ht="18" customHeight="1" x14ac:dyDescent="0.25">
      <c r="A34" s="11">
        <v>55</v>
      </c>
      <c r="B34" s="11" t="s">
        <v>142</v>
      </c>
      <c r="C34" s="11" t="s">
        <v>143</v>
      </c>
      <c r="D34" s="11" t="s">
        <v>144</v>
      </c>
      <c r="E34" s="11" t="s">
        <v>145</v>
      </c>
      <c r="F34" s="1" t="s">
        <v>141</v>
      </c>
    </row>
    <row r="35" spans="1:6" ht="18" customHeight="1" x14ac:dyDescent="0.25">
      <c r="A35" s="11">
        <v>3</v>
      </c>
      <c r="B35" s="11" t="s">
        <v>147</v>
      </c>
      <c r="C35" s="11" t="s">
        <v>148</v>
      </c>
      <c r="D35" s="11" t="s">
        <v>149</v>
      </c>
      <c r="E35" s="11" t="s">
        <v>150</v>
      </c>
      <c r="F35" s="1" t="s">
        <v>146</v>
      </c>
    </row>
    <row r="36" spans="1:6" ht="18" customHeight="1" x14ac:dyDescent="0.25">
      <c r="A36" s="11">
        <v>2</v>
      </c>
      <c r="B36" s="11" t="s">
        <v>67</v>
      </c>
      <c r="C36" s="11" t="s">
        <v>67</v>
      </c>
      <c r="D36" s="11" t="s">
        <v>152</v>
      </c>
      <c r="E36" s="11" t="s">
        <v>153</v>
      </c>
      <c r="F36" s="1" t="s">
        <v>151</v>
      </c>
    </row>
    <row r="37" spans="1:6" ht="18" customHeight="1" x14ac:dyDescent="0.25">
      <c r="A37" s="11">
        <v>21</v>
      </c>
      <c r="B37" s="11" t="s">
        <v>155</v>
      </c>
      <c r="C37" s="11" t="s">
        <v>155</v>
      </c>
      <c r="D37" s="11" t="s">
        <v>155</v>
      </c>
      <c r="E37" s="11" t="s">
        <v>67</v>
      </c>
      <c r="F37" s="1" t="s">
        <v>154</v>
      </c>
    </row>
    <row r="38" spans="1:6" ht="18" customHeight="1" x14ac:dyDescent="0.25">
      <c r="A38" s="11">
        <v>2</v>
      </c>
      <c r="B38" s="11" t="s">
        <v>157</v>
      </c>
      <c r="C38" s="11" t="s">
        <v>157</v>
      </c>
      <c r="D38" s="11" t="s">
        <v>157</v>
      </c>
      <c r="E38" s="11" t="s">
        <v>67</v>
      </c>
      <c r="F38" s="1" t="s">
        <v>156</v>
      </c>
    </row>
    <row r="39" spans="1:6" ht="18" customHeight="1" x14ac:dyDescent="0.25">
      <c r="A39" s="11">
        <v>1</v>
      </c>
      <c r="B39" s="11" t="s">
        <v>159</v>
      </c>
      <c r="C39" s="11" t="s">
        <v>159</v>
      </c>
      <c r="D39" s="11" t="s">
        <v>159</v>
      </c>
      <c r="E39" s="11" t="s">
        <v>67</v>
      </c>
      <c r="F39" s="1" t="s">
        <v>158</v>
      </c>
    </row>
    <row r="40" spans="1:6" ht="18" customHeight="1" x14ac:dyDescent="0.25">
      <c r="B40" s="11" t="s">
        <v>2</v>
      </c>
      <c r="C40" s="11" t="s">
        <v>160</v>
      </c>
      <c r="D40" s="11" t="s">
        <v>4</v>
      </c>
      <c r="E40" s="11" t="s">
        <v>161</v>
      </c>
      <c r="F40" s="1"/>
    </row>
    <row r="41" spans="1:6" ht="18" customHeight="1" x14ac:dyDescent="0.25">
      <c r="A41" s="11">
        <v>1</v>
      </c>
      <c r="B41" s="11" t="s">
        <v>162</v>
      </c>
      <c r="C41" s="11" t="s">
        <v>163</v>
      </c>
      <c r="D41" s="11" t="s">
        <v>164</v>
      </c>
      <c r="E41" s="11">
        <v>1584.4</v>
      </c>
      <c r="F41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F782-3F5D-4CFC-BF1F-E6832B9E839A}">
  <dimension ref="H1:I41"/>
  <sheetViews>
    <sheetView workbookViewId="0">
      <selection activeCell="K8" sqref="K8"/>
    </sheetView>
  </sheetViews>
  <sheetFormatPr defaultRowHeight="15" x14ac:dyDescent="0.25"/>
  <cols>
    <col min="8" max="8" width="9.140625" style="11"/>
  </cols>
  <sheetData>
    <row r="1" spans="8:9" x14ac:dyDescent="0.25">
      <c r="H1" s="11" t="s">
        <v>1</v>
      </c>
      <c r="I1" t="s">
        <v>0</v>
      </c>
    </row>
    <row r="2" spans="8:9" x14ac:dyDescent="0.25">
      <c r="H2" s="11">
        <v>11</v>
      </c>
      <c r="I2" s="1" t="s">
        <v>6</v>
      </c>
    </row>
    <row r="3" spans="8:9" x14ac:dyDescent="0.25">
      <c r="H3" s="11">
        <v>1</v>
      </c>
      <c r="I3" s="1" t="s">
        <v>10</v>
      </c>
    </row>
    <row r="4" spans="8:9" x14ac:dyDescent="0.25">
      <c r="H4" s="11">
        <v>1</v>
      </c>
      <c r="I4" s="1" t="s">
        <v>14</v>
      </c>
    </row>
    <row r="5" spans="8:9" x14ac:dyDescent="0.25">
      <c r="H5" s="11">
        <v>2</v>
      </c>
      <c r="I5" s="1" t="s">
        <v>18</v>
      </c>
    </row>
    <row r="6" spans="8:9" x14ac:dyDescent="0.25">
      <c r="H6" s="11">
        <v>21</v>
      </c>
      <c r="I6" s="1" t="s">
        <v>18</v>
      </c>
    </row>
    <row r="7" spans="8:9" x14ac:dyDescent="0.25">
      <c r="H7" s="11">
        <v>4</v>
      </c>
      <c r="I7" s="1" t="s">
        <v>25</v>
      </c>
    </row>
    <row r="8" spans="8:9" x14ac:dyDescent="0.25">
      <c r="H8" s="11">
        <v>21</v>
      </c>
      <c r="I8" s="1" t="s">
        <v>29</v>
      </c>
    </row>
    <row r="9" spans="8:9" x14ac:dyDescent="0.25">
      <c r="H9" s="11">
        <v>1</v>
      </c>
      <c r="I9" s="1" t="s">
        <v>33</v>
      </c>
    </row>
    <row r="10" spans="8:9" x14ac:dyDescent="0.25">
      <c r="H10" s="11">
        <v>151</v>
      </c>
      <c r="I10" s="1" t="s">
        <v>37</v>
      </c>
    </row>
    <row r="11" spans="8:9" x14ac:dyDescent="0.25">
      <c r="H11" s="11">
        <v>1</v>
      </c>
      <c r="I11" s="1" t="s">
        <v>42</v>
      </c>
    </row>
    <row r="12" spans="8:9" x14ac:dyDescent="0.25">
      <c r="H12" s="11">
        <v>2</v>
      </c>
      <c r="I12" s="1" t="s">
        <v>47</v>
      </c>
    </row>
    <row r="13" spans="8:9" x14ac:dyDescent="0.25">
      <c r="H13" s="11">
        <v>21</v>
      </c>
      <c r="I13" s="1" t="s">
        <v>51</v>
      </c>
    </row>
    <row r="14" spans="8:9" x14ac:dyDescent="0.25">
      <c r="H14" s="11">
        <v>5</v>
      </c>
      <c r="I14" s="1" t="s">
        <v>55</v>
      </c>
    </row>
    <row r="15" spans="8:9" x14ac:dyDescent="0.25">
      <c r="H15" s="11">
        <v>1</v>
      </c>
      <c r="I15" s="1" t="s">
        <v>60</v>
      </c>
    </row>
    <row r="16" spans="8:9" x14ac:dyDescent="0.25">
      <c r="H16" s="11">
        <v>1</v>
      </c>
      <c r="I16" s="1" t="s">
        <v>65</v>
      </c>
    </row>
    <row r="17" spans="8:9" x14ac:dyDescent="0.25">
      <c r="H17" s="11">
        <v>2</v>
      </c>
      <c r="I17" s="1" t="s">
        <v>68</v>
      </c>
    </row>
    <row r="18" spans="8:9" x14ac:dyDescent="0.25">
      <c r="H18" s="11">
        <v>2</v>
      </c>
      <c r="I18" s="1" t="s">
        <v>73</v>
      </c>
    </row>
    <row r="19" spans="8:9" x14ac:dyDescent="0.25">
      <c r="H19" s="11">
        <v>10</v>
      </c>
      <c r="I19" s="1" t="s">
        <v>75</v>
      </c>
    </row>
    <row r="20" spans="8:9" x14ac:dyDescent="0.25">
      <c r="H20" s="11">
        <v>3</v>
      </c>
      <c r="I20" s="1" t="s">
        <v>80</v>
      </c>
    </row>
    <row r="21" spans="8:9" x14ac:dyDescent="0.25">
      <c r="H21" s="11">
        <v>44</v>
      </c>
      <c r="I21" s="1" t="s">
        <v>84</v>
      </c>
    </row>
    <row r="22" spans="8:9" x14ac:dyDescent="0.25">
      <c r="H22" s="11">
        <v>3</v>
      </c>
      <c r="I22" s="1" t="s">
        <v>88</v>
      </c>
    </row>
    <row r="23" spans="8:9" x14ac:dyDescent="0.25">
      <c r="H23" s="11">
        <v>4</v>
      </c>
      <c r="I23" s="1" t="s">
        <v>93</v>
      </c>
    </row>
    <row r="24" spans="8:9" x14ac:dyDescent="0.25">
      <c r="H24" s="11">
        <v>1</v>
      </c>
      <c r="I24" s="1" t="s">
        <v>97</v>
      </c>
    </row>
    <row r="25" spans="8:9" x14ac:dyDescent="0.25">
      <c r="H25" s="11">
        <v>31</v>
      </c>
      <c r="I25" s="1" t="s">
        <v>101</v>
      </c>
    </row>
    <row r="26" spans="8:9" x14ac:dyDescent="0.25">
      <c r="H26" s="11">
        <v>31</v>
      </c>
      <c r="I26" s="1" t="s">
        <v>106</v>
      </c>
    </row>
    <row r="27" spans="8:9" x14ac:dyDescent="0.25">
      <c r="H27" s="11">
        <v>373</v>
      </c>
      <c r="I27" s="1" t="s">
        <v>110</v>
      </c>
    </row>
    <row r="28" spans="8:9" x14ac:dyDescent="0.25">
      <c r="H28" s="11">
        <v>66</v>
      </c>
      <c r="I28" s="1" t="s">
        <v>114</v>
      </c>
    </row>
    <row r="29" spans="8:9" x14ac:dyDescent="0.25">
      <c r="H29" s="11">
        <v>151</v>
      </c>
      <c r="I29" s="1" t="s">
        <v>119</v>
      </c>
    </row>
    <row r="30" spans="8:9" x14ac:dyDescent="0.25">
      <c r="H30" s="11">
        <v>11</v>
      </c>
      <c r="I30" s="1" t="s">
        <v>124</v>
      </c>
    </row>
    <row r="31" spans="8:9" x14ac:dyDescent="0.25">
      <c r="H31" s="11">
        <v>14</v>
      </c>
      <c r="I31" s="1" t="s">
        <v>129</v>
      </c>
    </row>
    <row r="32" spans="8:9" x14ac:dyDescent="0.25">
      <c r="H32" s="11">
        <v>1</v>
      </c>
      <c r="I32" s="1" t="s">
        <v>133</v>
      </c>
    </row>
    <row r="33" spans="8:9" x14ac:dyDescent="0.25">
      <c r="H33" s="11">
        <v>13</v>
      </c>
      <c r="I33" s="1" t="s">
        <v>137</v>
      </c>
    </row>
    <row r="34" spans="8:9" x14ac:dyDescent="0.25">
      <c r="H34" s="11">
        <v>55</v>
      </c>
      <c r="I34" s="1" t="s">
        <v>141</v>
      </c>
    </row>
    <row r="35" spans="8:9" x14ac:dyDescent="0.25">
      <c r="H35" s="11">
        <v>3</v>
      </c>
      <c r="I35" s="1" t="s">
        <v>146</v>
      </c>
    </row>
    <row r="36" spans="8:9" x14ac:dyDescent="0.25">
      <c r="H36" s="11">
        <v>2</v>
      </c>
      <c r="I36" s="1" t="s">
        <v>151</v>
      </c>
    </row>
    <row r="37" spans="8:9" x14ac:dyDescent="0.25">
      <c r="H37" s="11">
        <v>21</v>
      </c>
      <c r="I37" s="1" t="s">
        <v>154</v>
      </c>
    </row>
    <row r="38" spans="8:9" x14ac:dyDescent="0.25">
      <c r="H38" s="11">
        <v>2</v>
      </c>
      <c r="I38" s="1" t="s">
        <v>156</v>
      </c>
    </row>
    <row r="39" spans="8:9" x14ac:dyDescent="0.25">
      <c r="H39" s="11">
        <v>1</v>
      </c>
      <c r="I39" s="1" t="s">
        <v>158</v>
      </c>
    </row>
    <row r="40" spans="8:9" x14ac:dyDescent="0.25">
      <c r="I40" s="1"/>
    </row>
    <row r="41" spans="8:9" x14ac:dyDescent="0.25">
      <c r="H41" s="11">
        <v>1</v>
      </c>
      <c r="I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8E7A-DA2D-49B6-84C0-76B7CE5AF26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3E40-4396-479D-9B78-568B00C86757}">
  <dimension ref="B2:H46"/>
  <sheetViews>
    <sheetView workbookViewId="0">
      <selection activeCell="C6" sqref="C6"/>
    </sheetView>
  </sheetViews>
  <sheetFormatPr defaultRowHeight="15" x14ac:dyDescent="0.25"/>
  <sheetData>
    <row r="2" spans="2:8" x14ac:dyDescent="0.25">
      <c r="B2" s="12" t="s">
        <v>165</v>
      </c>
    </row>
    <row r="3" spans="2:8" x14ac:dyDescent="0.25">
      <c r="B3" s="13" t="s">
        <v>166</v>
      </c>
    </row>
    <row r="4" spans="2:8" x14ac:dyDescent="0.25">
      <c r="B4" s="13"/>
    </row>
    <row r="6" spans="2:8" x14ac:dyDescent="0.25">
      <c r="D6" t="s">
        <v>168</v>
      </c>
      <c r="E6" t="s">
        <v>169</v>
      </c>
      <c r="F6" t="s">
        <v>170</v>
      </c>
      <c r="G6" t="s">
        <v>171</v>
      </c>
      <c r="H6" t="s">
        <v>172</v>
      </c>
    </row>
    <row r="7" spans="2:8" x14ac:dyDescent="0.25">
      <c r="C7" s="11">
        <v>11</v>
      </c>
      <c r="D7" s="11">
        <v>959.75</v>
      </c>
      <c r="E7" s="11">
        <v>991.75</v>
      </c>
      <c r="F7" s="11">
        <v>959.75</v>
      </c>
      <c r="G7" s="11">
        <v>32</v>
      </c>
      <c r="H7" s="1" t="s">
        <v>6</v>
      </c>
    </row>
    <row r="8" spans="2:8" x14ac:dyDescent="0.25">
      <c r="C8" s="11">
        <v>1</v>
      </c>
      <c r="D8" s="11">
        <v>69.77</v>
      </c>
      <c r="E8" s="11">
        <v>73.77</v>
      </c>
      <c r="F8" s="11">
        <v>69.77</v>
      </c>
      <c r="G8" s="11">
        <v>4</v>
      </c>
      <c r="H8" s="1" t="s">
        <v>10</v>
      </c>
    </row>
    <row r="9" spans="2:8" x14ac:dyDescent="0.25">
      <c r="C9" s="11">
        <v>1</v>
      </c>
      <c r="D9" s="11">
        <v>2.5</v>
      </c>
      <c r="E9" s="11">
        <v>2.5</v>
      </c>
      <c r="F9" s="11">
        <v>2.48</v>
      </c>
      <c r="G9" s="11">
        <v>0.02</v>
      </c>
      <c r="H9" s="1" t="s">
        <v>14</v>
      </c>
    </row>
    <row r="10" spans="2:8" x14ac:dyDescent="0.25">
      <c r="C10" s="11">
        <v>2</v>
      </c>
      <c r="D10" s="11">
        <v>14.25</v>
      </c>
      <c r="E10" s="11">
        <v>14.25</v>
      </c>
      <c r="F10" s="11">
        <v>14.04</v>
      </c>
      <c r="G10" s="11">
        <v>0.21</v>
      </c>
      <c r="H10" s="1" t="s">
        <v>18</v>
      </c>
    </row>
    <row r="11" spans="2:8" x14ac:dyDescent="0.25">
      <c r="C11" s="11">
        <v>21</v>
      </c>
      <c r="D11" s="11">
        <v>211.05</v>
      </c>
      <c r="E11" s="11">
        <v>211.05</v>
      </c>
      <c r="F11" s="11">
        <v>207.88</v>
      </c>
      <c r="G11" s="11">
        <v>3.17</v>
      </c>
      <c r="H11" s="1" t="s">
        <v>18</v>
      </c>
    </row>
    <row r="12" spans="2:8" x14ac:dyDescent="0.25">
      <c r="C12" s="11">
        <v>4</v>
      </c>
      <c r="D12" s="11">
        <v>50</v>
      </c>
      <c r="E12" s="11">
        <v>50</v>
      </c>
      <c r="F12" s="11">
        <v>49.1</v>
      </c>
      <c r="G12" s="11">
        <v>0.9</v>
      </c>
      <c r="H12" s="1" t="s">
        <v>25</v>
      </c>
    </row>
    <row r="13" spans="2:8" x14ac:dyDescent="0.25">
      <c r="C13" s="11">
        <v>21</v>
      </c>
      <c r="D13" s="11">
        <v>3244</v>
      </c>
      <c r="E13" s="11">
        <v>3312</v>
      </c>
      <c r="F13" s="11">
        <v>3244</v>
      </c>
      <c r="G13" s="11">
        <v>68</v>
      </c>
      <c r="H13" s="1" t="s">
        <v>29</v>
      </c>
    </row>
    <row r="14" spans="2:8" x14ac:dyDescent="0.25">
      <c r="C14" s="11">
        <v>1</v>
      </c>
      <c r="D14" s="11">
        <v>200</v>
      </c>
      <c r="E14" s="11">
        <v>200</v>
      </c>
      <c r="F14" s="11">
        <v>195</v>
      </c>
      <c r="G14" s="11">
        <v>5</v>
      </c>
      <c r="H14" s="1" t="s">
        <v>33</v>
      </c>
    </row>
    <row r="15" spans="2:8" x14ac:dyDescent="0.25">
      <c r="C15" s="11">
        <v>151</v>
      </c>
      <c r="D15" s="11">
        <v>22741.39</v>
      </c>
      <c r="E15" s="11">
        <v>23420.39</v>
      </c>
      <c r="F15" s="11">
        <v>22892.14</v>
      </c>
      <c r="G15" s="11">
        <v>528.25</v>
      </c>
      <c r="H15" s="1" t="s">
        <v>37</v>
      </c>
    </row>
    <row r="16" spans="2:8" x14ac:dyDescent="0.25">
      <c r="C16" s="11">
        <v>1</v>
      </c>
      <c r="D16" s="11">
        <v>350</v>
      </c>
      <c r="E16" s="11">
        <v>357</v>
      </c>
      <c r="F16" s="11">
        <v>356.13</v>
      </c>
      <c r="G16" s="11">
        <v>0.88</v>
      </c>
      <c r="H16" s="1" t="s">
        <v>42</v>
      </c>
    </row>
    <row r="17" spans="3:8" x14ac:dyDescent="0.25">
      <c r="C17" s="11">
        <v>2</v>
      </c>
      <c r="D17" s="11">
        <v>600</v>
      </c>
      <c r="E17" s="11">
        <v>608</v>
      </c>
      <c r="F17" s="11">
        <v>607.1</v>
      </c>
      <c r="G17" s="11">
        <v>0.9</v>
      </c>
      <c r="H17" s="1" t="s">
        <v>47</v>
      </c>
    </row>
    <row r="18" spans="3:8" x14ac:dyDescent="0.25">
      <c r="C18" s="11">
        <v>21</v>
      </c>
      <c r="D18" s="11">
        <v>878.65</v>
      </c>
      <c r="E18" s="11">
        <v>878.65</v>
      </c>
      <c r="F18" s="11">
        <v>865.47</v>
      </c>
      <c r="G18" s="11">
        <v>13.18</v>
      </c>
      <c r="H18" s="1" t="s">
        <v>51</v>
      </c>
    </row>
    <row r="19" spans="3:8" x14ac:dyDescent="0.25">
      <c r="C19" s="11">
        <v>5</v>
      </c>
      <c r="D19" s="11">
        <v>2320.35</v>
      </c>
      <c r="E19" s="11">
        <v>2335.85</v>
      </c>
      <c r="F19" s="11">
        <v>2330.0500000000002</v>
      </c>
      <c r="G19" s="11">
        <v>5.8</v>
      </c>
      <c r="H19" s="1" t="s">
        <v>55</v>
      </c>
    </row>
    <row r="20" spans="3:8" x14ac:dyDescent="0.25">
      <c r="C20" s="11">
        <v>1</v>
      </c>
      <c r="D20" s="11">
        <v>2684</v>
      </c>
      <c r="E20" s="11">
        <v>2694</v>
      </c>
      <c r="F20" s="11">
        <v>2687.29</v>
      </c>
      <c r="G20" s="11">
        <v>6.71</v>
      </c>
      <c r="H20" s="1" t="s">
        <v>60</v>
      </c>
    </row>
    <row r="21" spans="3:8" x14ac:dyDescent="0.25">
      <c r="C21" s="11">
        <v>1</v>
      </c>
      <c r="D21" s="11">
        <v>68.5</v>
      </c>
      <c r="E21" s="11">
        <v>68.5</v>
      </c>
      <c r="F21" s="11">
        <v>68.5</v>
      </c>
      <c r="G21" s="11">
        <v>0</v>
      </c>
      <c r="H21" s="1" t="s">
        <v>65</v>
      </c>
    </row>
    <row r="22" spans="3:8" x14ac:dyDescent="0.25">
      <c r="C22" s="11">
        <v>2</v>
      </c>
      <c r="D22" s="11">
        <v>2292</v>
      </c>
      <c r="E22" s="11">
        <v>2312</v>
      </c>
      <c r="F22" s="11">
        <v>2307.42</v>
      </c>
      <c r="G22" s="11">
        <v>4.58</v>
      </c>
      <c r="H22" s="1" t="s">
        <v>68</v>
      </c>
    </row>
    <row r="23" spans="3:8" x14ac:dyDescent="0.25">
      <c r="C23" s="11">
        <v>2</v>
      </c>
      <c r="D23" s="11">
        <v>551.38</v>
      </c>
      <c r="E23" s="11">
        <v>551.38</v>
      </c>
      <c r="F23" s="11">
        <v>551.38</v>
      </c>
      <c r="G23" s="11">
        <v>0</v>
      </c>
      <c r="H23" s="1" t="s">
        <v>73</v>
      </c>
    </row>
    <row r="24" spans="3:8" x14ac:dyDescent="0.25">
      <c r="C24" s="11">
        <v>10</v>
      </c>
      <c r="D24" s="11">
        <v>9831</v>
      </c>
      <c r="E24" s="11">
        <v>9923</v>
      </c>
      <c r="F24" s="11">
        <v>9898.42</v>
      </c>
      <c r="G24" s="11">
        <v>24.58</v>
      </c>
      <c r="H24" s="1" t="s">
        <v>75</v>
      </c>
    </row>
    <row r="25" spans="3:8" x14ac:dyDescent="0.25">
      <c r="C25" s="11">
        <v>3</v>
      </c>
      <c r="D25" s="11">
        <v>121</v>
      </c>
      <c r="E25" s="11">
        <v>121</v>
      </c>
      <c r="F25" s="11">
        <v>96.36</v>
      </c>
      <c r="G25" s="11">
        <v>24.64</v>
      </c>
      <c r="H25" s="1" t="s">
        <v>80</v>
      </c>
    </row>
    <row r="26" spans="3:8" x14ac:dyDescent="0.25">
      <c r="C26" s="11">
        <v>44</v>
      </c>
      <c r="D26" s="11">
        <v>1685</v>
      </c>
      <c r="E26" s="11">
        <v>1685</v>
      </c>
      <c r="F26" s="11">
        <v>1339</v>
      </c>
      <c r="G26" s="11">
        <v>346</v>
      </c>
      <c r="H26" s="1" t="s">
        <v>84</v>
      </c>
    </row>
    <row r="27" spans="3:8" x14ac:dyDescent="0.25">
      <c r="C27" s="11">
        <v>3</v>
      </c>
      <c r="D27" s="11">
        <v>174.5</v>
      </c>
      <c r="E27" s="11">
        <v>239.5</v>
      </c>
      <c r="F27" s="11">
        <v>235.84</v>
      </c>
      <c r="G27" s="11">
        <v>3.66</v>
      </c>
      <c r="H27" s="1" t="s">
        <v>88</v>
      </c>
    </row>
    <row r="28" spans="3:8" x14ac:dyDescent="0.25">
      <c r="C28" s="11">
        <v>4</v>
      </c>
      <c r="D28" s="11">
        <v>45</v>
      </c>
      <c r="E28" s="11">
        <v>45</v>
      </c>
      <c r="F28" s="11">
        <v>44.33</v>
      </c>
      <c r="G28" s="11">
        <v>0.67</v>
      </c>
      <c r="H28" s="1" t="s">
        <v>93</v>
      </c>
    </row>
    <row r="29" spans="3:8" x14ac:dyDescent="0.25">
      <c r="C29" s="11">
        <v>1</v>
      </c>
      <c r="D29" s="11">
        <v>25</v>
      </c>
      <c r="E29" s="11">
        <v>25</v>
      </c>
      <c r="F29" s="11">
        <v>24.63</v>
      </c>
      <c r="G29" s="11">
        <v>0.38</v>
      </c>
      <c r="H29" s="1" t="s">
        <v>97</v>
      </c>
    </row>
    <row r="30" spans="3:8" x14ac:dyDescent="0.25">
      <c r="C30" s="11">
        <v>31</v>
      </c>
      <c r="D30" s="11">
        <v>539</v>
      </c>
      <c r="E30" s="11">
        <v>793</v>
      </c>
      <c r="F30" s="11">
        <v>759.21</v>
      </c>
      <c r="G30" s="11">
        <v>33.79</v>
      </c>
      <c r="H30" s="1" t="s">
        <v>101</v>
      </c>
    </row>
    <row r="31" spans="3:8" x14ac:dyDescent="0.25">
      <c r="C31" s="11">
        <v>31</v>
      </c>
      <c r="D31" s="11">
        <v>398</v>
      </c>
      <c r="E31" s="11">
        <v>398</v>
      </c>
      <c r="F31" s="11">
        <v>392.03</v>
      </c>
      <c r="G31" s="11">
        <v>5.97</v>
      </c>
      <c r="H31" s="1" t="s">
        <v>106</v>
      </c>
    </row>
    <row r="32" spans="3:8" x14ac:dyDescent="0.25">
      <c r="C32" s="11">
        <v>373</v>
      </c>
      <c r="D32" s="11">
        <v>4320.75</v>
      </c>
      <c r="E32" s="11">
        <v>4320.75</v>
      </c>
      <c r="F32" s="11">
        <v>4255.9399999999996</v>
      </c>
      <c r="G32" s="11">
        <v>64.81</v>
      </c>
      <c r="H32" s="1" t="s">
        <v>110</v>
      </c>
    </row>
    <row r="33" spans="3:8" x14ac:dyDescent="0.25">
      <c r="C33" s="11">
        <v>66</v>
      </c>
      <c r="D33" s="11">
        <v>2405</v>
      </c>
      <c r="E33" s="11">
        <v>3462</v>
      </c>
      <c r="F33" s="11">
        <v>3378.33</v>
      </c>
      <c r="G33" s="11">
        <v>83.67</v>
      </c>
      <c r="H33" s="1" t="s">
        <v>114</v>
      </c>
    </row>
    <row r="34" spans="3:8" x14ac:dyDescent="0.25">
      <c r="C34" s="11">
        <v>151</v>
      </c>
      <c r="D34" s="11">
        <v>1057</v>
      </c>
      <c r="E34" s="11">
        <v>1510</v>
      </c>
      <c r="F34" s="11">
        <v>1487.35</v>
      </c>
      <c r="G34" s="11">
        <v>22.65</v>
      </c>
      <c r="H34" s="1" t="s">
        <v>119</v>
      </c>
    </row>
    <row r="35" spans="3:8" x14ac:dyDescent="0.25">
      <c r="C35" s="11">
        <v>11</v>
      </c>
      <c r="D35" s="11">
        <v>570</v>
      </c>
      <c r="E35" s="11">
        <v>814.32</v>
      </c>
      <c r="F35" s="11">
        <v>802.11</v>
      </c>
      <c r="G35" s="11">
        <v>12.21</v>
      </c>
      <c r="H35" s="1" t="s">
        <v>124</v>
      </c>
    </row>
    <row r="36" spans="3:8" x14ac:dyDescent="0.25">
      <c r="C36" s="11">
        <v>14</v>
      </c>
      <c r="D36" s="11">
        <v>332</v>
      </c>
      <c r="E36" s="11">
        <v>332</v>
      </c>
      <c r="F36" s="11">
        <v>325.36</v>
      </c>
      <c r="G36" s="11">
        <v>6.64</v>
      </c>
      <c r="H36" s="1" t="s">
        <v>129</v>
      </c>
    </row>
    <row r="37" spans="3:8" x14ac:dyDescent="0.25">
      <c r="C37" s="11">
        <v>1</v>
      </c>
      <c r="D37" s="11">
        <v>105</v>
      </c>
      <c r="E37" s="11">
        <v>105</v>
      </c>
      <c r="F37" s="11">
        <v>84.25</v>
      </c>
      <c r="G37" s="11">
        <v>20.75</v>
      </c>
      <c r="H37" s="1" t="s">
        <v>133</v>
      </c>
    </row>
    <row r="38" spans="3:8" x14ac:dyDescent="0.25">
      <c r="C38" s="11">
        <v>13</v>
      </c>
      <c r="D38" s="11">
        <v>741</v>
      </c>
      <c r="E38" s="11">
        <v>741</v>
      </c>
      <c r="F38" s="11">
        <v>597.34</v>
      </c>
      <c r="G38" s="11">
        <v>143.66</v>
      </c>
      <c r="H38" s="1" t="s">
        <v>137</v>
      </c>
    </row>
    <row r="39" spans="3:8" x14ac:dyDescent="0.25">
      <c r="C39" s="11">
        <v>55</v>
      </c>
      <c r="D39" s="11">
        <v>4091.65</v>
      </c>
      <c r="E39" s="11">
        <v>4254.1499999999996</v>
      </c>
      <c r="F39" s="11">
        <v>4147.1499999999996</v>
      </c>
      <c r="G39" s="11">
        <v>107</v>
      </c>
      <c r="H39" s="1" t="s">
        <v>141</v>
      </c>
    </row>
    <row r="40" spans="3:8" x14ac:dyDescent="0.25">
      <c r="C40" s="11">
        <v>3</v>
      </c>
      <c r="D40" s="11">
        <v>136.80000000000001</v>
      </c>
      <c r="E40" s="11">
        <v>146.80000000000001</v>
      </c>
      <c r="F40" s="11">
        <v>139.80000000000001</v>
      </c>
      <c r="G40" s="11">
        <v>7</v>
      </c>
      <c r="H40" s="1" t="s">
        <v>146</v>
      </c>
    </row>
    <row r="41" spans="3:8" x14ac:dyDescent="0.25">
      <c r="C41" s="11">
        <v>2</v>
      </c>
      <c r="D41" s="11">
        <v>0</v>
      </c>
      <c r="E41" s="11">
        <v>0</v>
      </c>
      <c r="F41" s="11">
        <v>-2.76</v>
      </c>
      <c r="G41" s="11">
        <v>2.76</v>
      </c>
      <c r="H41" s="1" t="s">
        <v>151</v>
      </c>
    </row>
    <row r="42" spans="3:8" x14ac:dyDescent="0.25">
      <c r="C42" s="11">
        <v>21</v>
      </c>
      <c r="D42" s="11">
        <v>-66502</v>
      </c>
      <c r="E42" s="11">
        <v>-66502</v>
      </c>
      <c r="F42" s="11">
        <v>-66502</v>
      </c>
      <c r="G42" s="11">
        <v>0</v>
      </c>
      <c r="H42" s="1" t="s">
        <v>154</v>
      </c>
    </row>
    <row r="43" spans="3:8" x14ac:dyDescent="0.25">
      <c r="C43" s="11">
        <v>2</v>
      </c>
      <c r="D43" s="11">
        <v>-196.25</v>
      </c>
      <c r="E43" s="11">
        <v>-196.25</v>
      </c>
      <c r="F43" s="11">
        <v>-196.25</v>
      </c>
      <c r="G43" s="11">
        <v>0</v>
      </c>
      <c r="H43" s="1" t="s">
        <v>156</v>
      </c>
    </row>
    <row r="44" spans="3:8" x14ac:dyDescent="0.25">
      <c r="C44" s="11">
        <v>1</v>
      </c>
      <c r="D44" s="11">
        <v>400</v>
      </c>
      <c r="E44" s="11">
        <v>400</v>
      </c>
      <c r="F44" s="11">
        <v>400</v>
      </c>
      <c r="G44" s="11">
        <v>0</v>
      </c>
      <c r="H44" s="1" t="s">
        <v>158</v>
      </c>
    </row>
    <row r="45" spans="3:8" x14ac:dyDescent="0.25">
      <c r="C45" s="11"/>
      <c r="D45" s="11" t="s">
        <v>2</v>
      </c>
      <c r="E45" s="11" t="s">
        <v>160</v>
      </c>
      <c r="F45" s="11" t="s">
        <v>4</v>
      </c>
      <c r="G45" s="11" t="s">
        <v>161</v>
      </c>
      <c r="H45" s="1"/>
    </row>
    <row r="46" spans="3:8" x14ac:dyDescent="0.25">
      <c r="C46" s="11">
        <v>1</v>
      </c>
      <c r="D46" s="11">
        <v>63815.3</v>
      </c>
      <c r="E46" s="11">
        <v>66996.600000000006</v>
      </c>
      <c r="F46" s="11">
        <v>65414.9</v>
      </c>
      <c r="G46" s="11">
        <v>1584.4</v>
      </c>
      <c r="H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00F7-9855-4462-836E-DDFB71B0C17D}">
  <dimension ref="A2:B41"/>
  <sheetViews>
    <sheetView workbookViewId="0">
      <selection activeCell="N32" sqref="N32"/>
    </sheetView>
  </sheetViews>
  <sheetFormatPr defaultRowHeight="15" x14ac:dyDescent="0.25"/>
  <cols>
    <col min="1" max="1" width="16.5703125" bestFit="1" customWidth="1"/>
    <col min="2" max="2" width="13.140625" bestFit="1" customWidth="1"/>
  </cols>
  <sheetData>
    <row r="2" spans="1:2" x14ac:dyDescent="0.25">
      <c r="A2" s="14" t="s">
        <v>174</v>
      </c>
      <c r="B2" t="s">
        <v>173</v>
      </c>
    </row>
    <row r="3" spans="1:2" x14ac:dyDescent="0.25">
      <c r="A3" s="15" t="s">
        <v>110</v>
      </c>
      <c r="B3" s="11">
        <v>373</v>
      </c>
    </row>
    <row r="4" spans="1:2" x14ac:dyDescent="0.25">
      <c r="A4" s="15" t="s">
        <v>37</v>
      </c>
      <c r="B4" s="11">
        <v>151</v>
      </c>
    </row>
    <row r="5" spans="1:2" x14ac:dyDescent="0.25">
      <c r="A5" s="15" t="s">
        <v>119</v>
      </c>
      <c r="B5" s="11">
        <v>151</v>
      </c>
    </row>
    <row r="6" spans="1:2" x14ac:dyDescent="0.25">
      <c r="A6" s="15" t="s">
        <v>114</v>
      </c>
      <c r="B6" s="11">
        <v>66</v>
      </c>
    </row>
    <row r="7" spans="1:2" x14ac:dyDescent="0.25">
      <c r="A7" s="15" t="s">
        <v>141</v>
      </c>
      <c r="B7" s="11">
        <v>55</v>
      </c>
    </row>
    <row r="8" spans="1:2" x14ac:dyDescent="0.25">
      <c r="A8" s="15" t="s">
        <v>84</v>
      </c>
      <c r="B8" s="11">
        <v>44</v>
      </c>
    </row>
    <row r="9" spans="1:2" x14ac:dyDescent="0.25">
      <c r="A9" s="15" t="s">
        <v>106</v>
      </c>
      <c r="B9" s="11">
        <v>31</v>
      </c>
    </row>
    <row r="10" spans="1:2" x14ac:dyDescent="0.25">
      <c r="A10" s="15" t="s">
        <v>101</v>
      </c>
      <c r="B10" s="11">
        <v>31</v>
      </c>
    </row>
    <row r="11" spans="1:2" x14ac:dyDescent="0.25">
      <c r="A11" s="15" t="s">
        <v>18</v>
      </c>
      <c r="B11" s="11">
        <v>23</v>
      </c>
    </row>
    <row r="12" spans="1:2" x14ac:dyDescent="0.25">
      <c r="A12" s="15" t="s">
        <v>29</v>
      </c>
      <c r="B12" s="11">
        <v>21</v>
      </c>
    </row>
    <row r="13" spans="1:2" x14ac:dyDescent="0.25">
      <c r="A13" s="15" t="s">
        <v>154</v>
      </c>
      <c r="B13" s="11">
        <v>21</v>
      </c>
    </row>
    <row r="14" spans="1:2" x14ac:dyDescent="0.25">
      <c r="A14" s="15" t="s">
        <v>51</v>
      </c>
      <c r="B14" s="11">
        <v>21</v>
      </c>
    </row>
    <row r="15" spans="1:2" x14ac:dyDescent="0.25">
      <c r="A15" s="15" t="s">
        <v>129</v>
      </c>
      <c r="B15" s="11">
        <v>14</v>
      </c>
    </row>
    <row r="16" spans="1:2" x14ac:dyDescent="0.25">
      <c r="A16" s="15" t="s">
        <v>137</v>
      </c>
      <c r="B16" s="11">
        <v>13</v>
      </c>
    </row>
    <row r="17" spans="1:2" x14ac:dyDescent="0.25">
      <c r="A17" s="15" t="s">
        <v>124</v>
      </c>
      <c r="B17" s="11">
        <v>11</v>
      </c>
    </row>
    <row r="18" spans="1:2" x14ac:dyDescent="0.25">
      <c r="A18" s="15" t="s">
        <v>6</v>
      </c>
      <c r="B18" s="11">
        <v>11</v>
      </c>
    </row>
    <row r="19" spans="1:2" x14ac:dyDescent="0.25">
      <c r="A19" s="15" t="s">
        <v>75</v>
      </c>
      <c r="B19" s="11">
        <v>10</v>
      </c>
    </row>
    <row r="20" spans="1:2" x14ac:dyDescent="0.25">
      <c r="A20" s="15" t="s">
        <v>55</v>
      </c>
      <c r="B20" s="11">
        <v>5</v>
      </c>
    </row>
    <row r="21" spans="1:2" x14ac:dyDescent="0.25">
      <c r="A21" s="15" t="s">
        <v>25</v>
      </c>
      <c r="B21" s="11">
        <v>4</v>
      </c>
    </row>
    <row r="22" spans="1:2" x14ac:dyDescent="0.25">
      <c r="A22" s="15" t="s">
        <v>93</v>
      </c>
      <c r="B22" s="11">
        <v>4</v>
      </c>
    </row>
    <row r="23" spans="1:2" x14ac:dyDescent="0.25">
      <c r="A23" s="15" t="s">
        <v>88</v>
      </c>
      <c r="B23" s="11">
        <v>3</v>
      </c>
    </row>
    <row r="24" spans="1:2" x14ac:dyDescent="0.25">
      <c r="A24" s="15" t="s">
        <v>146</v>
      </c>
      <c r="B24" s="11">
        <v>3</v>
      </c>
    </row>
    <row r="25" spans="1:2" x14ac:dyDescent="0.25">
      <c r="A25" s="15" t="s">
        <v>80</v>
      </c>
      <c r="B25" s="11">
        <v>3</v>
      </c>
    </row>
    <row r="26" spans="1:2" x14ac:dyDescent="0.25">
      <c r="A26" s="15" t="s">
        <v>151</v>
      </c>
      <c r="B26" s="11">
        <v>2</v>
      </c>
    </row>
    <row r="27" spans="1:2" x14ac:dyDescent="0.25">
      <c r="A27" s="15" t="s">
        <v>47</v>
      </c>
      <c r="B27" s="11">
        <v>2</v>
      </c>
    </row>
    <row r="28" spans="1:2" x14ac:dyDescent="0.25">
      <c r="A28" s="15" t="s">
        <v>156</v>
      </c>
      <c r="B28" s="11">
        <v>2</v>
      </c>
    </row>
    <row r="29" spans="1:2" x14ac:dyDescent="0.25">
      <c r="A29" s="15" t="s">
        <v>68</v>
      </c>
      <c r="B29" s="11">
        <v>2</v>
      </c>
    </row>
    <row r="30" spans="1:2" x14ac:dyDescent="0.25">
      <c r="A30" s="15" t="s">
        <v>73</v>
      </c>
      <c r="B30" s="11">
        <v>2</v>
      </c>
    </row>
    <row r="31" spans="1:2" x14ac:dyDescent="0.25">
      <c r="A31" s="15" t="s">
        <v>10</v>
      </c>
      <c r="B31" s="11">
        <v>1</v>
      </c>
    </row>
    <row r="32" spans="1:2" x14ac:dyDescent="0.25">
      <c r="A32" s="15" t="s">
        <v>158</v>
      </c>
      <c r="B32" s="11">
        <v>1</v>
      </c>
    </row>
    <row r="33" spans="1:2" x14ac:dyDescent="0.25">
      <c r="A33" s="15" t="s">
        <v>42</v>
      </c>
      <c r="B33" s="11">
        <v>1</v>
      </c>
    </row>
    <row r="34" spans="1:2" x14ac:dyDescent="0.25">
      <c r="A34" s="15" t="s">
        <v>14</v>
      </c>
      <c r="B34" s="11">
        <v>1</v>
      </c>
    </row>
    <row r="35" spans="1:2" x14ac:dyDescent="0.25">
      <c r="A35" s="15" t="s">
        <v>60</v>
      </c>
      <c r="B35" s="11">
        <v>1</v>
      </c>
    </row>
    <row r="36" spans="1:2" x14ac:dyDescent="0.25">
      <c r="A36" s="15" t="s">
        <v>65</v>
      </c>
      <c r="B36" s="11">
        <v>1</v>
      </c>
    </row>
    <row r="37" spans="1:2" x14ac:dyDescent="0.25">
      <c r="A37" s="15" t="s">
        <v>133</v>
      </c>
      <c r="B37" s="11">
        <v>1</v>
      </c>
    </row>
    <row r="38" spans="1:2" x14ac:dyDescent="0.25">
      <c r="A38" s="15" t="s">
        <v>97</v>
      </c>
      <c r="B38" s="11">
        <v>1</v>
      </c>
    </row>
    <row r="39" spans="1:2" x14ac:dyDescent="0.25">
      <c r="A39" s="15" t="s">
        <v>175</v>
      </c>
      <c r="B39" s="11">
        <v>1</v>
      </c>
    </row>
    <row r="40" spans="1:2" x14ac:dyDescent="0.25">
      <c r="A40" s="15" t="s">
        <v>33</v>
      </c>
      <c r="B40" s="11">
        <v>1</v>
      </c>
    </row>
    <row r="41" spans="1:2" x14ac:dyDescent="0.25">
      <c r="A41" s="15" t="s">
        <v>176</v>
      </c>
      <c r="B41" s="11">
        <v>1089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D89-95F0-44D9-867F-BA43B40BF373}">
  <dimension ref="B2:K57"/>
  <sheetViews>
    <sheetView topLeftCell="B37" workbookViewId="0">
      <selection activeCell="I7" sqref="I7"/>
    </sheetView>
  </sheetViews>
  <sheetFormatPr defaultColWidth="24.85546875" defaultRowHeight="15" x14ac:dyDescent="0.25"/>
  <sheetData>
    <row r="2" spans="2:9" x14ac:dyDescent="0.25">
      <c r="B2" s="12" t="s">
        <v>165</v>
      </c>
    </row>
    <row r="3" spans="2:9" x14ac:dyDescent="0.25">
      <c r="B3" s="13" t="s">
        <v>166</v>
      </c>
    </row>
    <row r="4" spans="2:9" x14ac:dyDescent="0.25">
      <c r="B4" s="13"/>
    </row>
    <row r="6" spans="2:9" x14ac:dyDescent="0.25">
      <c r="C6" t="s">
        <v>182</v>
      </c>
      <c r="D6" t="s">
        <v>181</v>
      </c>
      <c r="E6" t="s">
        <v>180</v>
      </c>
      <c r="F6" t="s">
        <v>179</v>
      </c>
      <c r="G6" t="s">
        <v>178</v>
      </c>
      <c r="H6" t="s">
        <v>177</v>
      </c>
      <c r="I6" t="s">
        <v>185</v>
      </c>
    </row>
    <row r="7" spans="2:9" x14ac:dyDescent="0.25">
      <c r="C7" s="11">
        <v>151</v>
      </c>
      <c r="D7" s="11">
        <v>22741.39</v>
      </c>
      <c r="E7" s="11">
        <v>23420.39</v>
      </c>
      <c r="F7" s="11">
        <v>22892.14</v>
      </c>
      <c r="G7" s="11">
        <v>528.25</v>
      </c>
      <c r="H7" t="s">
        <v>186</v>
      </c>
      <c r="I7" s="11">
        <f t="shared" ref="I7:I46" si="0">G7/C7</f>
        <v>3.4983443708609272</v>
      </c>
    </row>
    <row r="8" spans="2:9" x14ac:dyDescent="0.25">
      <c r="C8" s="11">
        <v>44</v>
      </c>
      <c r="D8" s="11">
        <v>1685</v>
      </c>
      <c r="E8" s="11">
        <v>1685</v>
      </c>
      <c r="F8" s="11">
        <v>1339</v>
      </c>
      <c r="G8" s="11">
        <v>346</v>
      </c>
      <c r="H8" s="1" t="s">
        <v>84</v>
      </c>
      <c r="I8" s="11">
        <f t="shared" si="0"/>
        <v>7.8636363636363633</v>
      </c>
    </row>
    <row r="9" spans="2:9" x14ac:dyDescent="0.25">
      <c r="C9" s="11">
        <v>13</v>
      </c>
      <c r="D9" s="11">
        <v>741</v>
      </c>
      <c r="E9" s="11">
        <v>741</v>
      </c>
      <c r="F9" s="11">
        <v>597.34</v>
      </c>
      <c r="G9" s="11">
        <v>143.66</v>
      </c>
      <c r="H9" s="1" t="s">
        <v>137</v>
      </c>
      <c r="I9" s="11">
        <f t="shared" si="0"/>
        <v>11.05076923076923</v>
      </c>
    </row>
    <row r="10" spans="2:9" x14ac:dyDescent="0.25">
      <c r="C10" s="11">
        <v>55</v>
      </c>
      <c r="D10" s="11">
        <v>4091.65</v>
      </c>
      <c r="E10" s="11">
        <v>4254.1499999999996</v>
      </c>
      <c r="F10" s="11">
        <v>4147.1499999999996</v>
      </c>
      <c r="G10" s="11">
        <v>107</v>
      </c>
      <c r="H10" s="1" t="s">
        <v>141</v>
      </c>
      <c r="I10" s="11">
        <f t="shared" si="0"/>
        <v>1.9454545454545455</v>
      </c>
    </row>
    <row r="11" spans="2:9" x14ac:dyDescent="0.25">
      <c r="C11" s="11">
        <v>66</v>
      </c>
      <c r="D11" s="11">
        <v>2405</v>
      </c>
      <c r="E11" s="11">
        <v>3462</v>
      </c>
      <c r="F11" s="11">
        <v>3378.33</v>
      </c>
      <c r="G11" s="11">
        <v>83.67</v>
      </c>
      <c r="H11" s="1" t="s">
        <v>114</v>
      </c>
      <c r="I11" s="11">
        <f t="shared" si="0"/>
        <v>1.2677272727272728</v>
      </c>
    </row>
    <row r="12" spans="2:9" x14ac:dyDescent="0.25">
      <c r="C12" s="11">
        <v>21</v>
      </c>
      <c r="D12" s="11">
        <v>3244</v>
      </c>
      <c r="E12" s="11">
        <v>3312</v>
      </c>
      <c r="F12" s="11">
        <v>3244</v>
      </c>
      <c r="G12" s="11">
        <v>68</v>
      </c>
      <c r="H12" s="1" t="s">
        <v>29</v>
      </c>
      <c r="I12" s="11">
        <f t="shared" si="0"/>
        <v>3.2380952380952381</v>
      </c>
    </row>
    <row r="13" spans="2:9" x14ac:dyDescent="0.25">
      <c r="C13" s="11">
        <v>373</v>
      </c>
      <c r="D13" s="11">
        <v>4320.75</v>
      </c>
      <c r="E13" s="11">
        <v>4320.75</v>
      </c>
      <c r="F13" s="11">
        <v>4255.9399999999996</v>
      </c>
      <c r="G13" s="11">
        <v>64.81</v>
      </c>
      <c r="H13" s="1" t="s">
        <v>110</v>
      </c>
      <c r="I13" s="11">
        <f t="shared" si="0"/>
        <v>0.17375335120643431</v>
      </c>
    </row>
    <row r="14" spans="2:9" x14ac:dyDescent="0.25">
      <c r="C14" s="11">
        <v>31</v>
      </c>
      <c r="D14" s="11">
        <v>539</v>
      </c>
      <c r="E14" s="11">
        <v>793</v>
      </c>
      <c r="F14" s="11">
        <v>759.21</v>
      </c>
      <c r="G14" s="11">
        <v>33.79</v>
      </c>
      <c r="H14" s="1" t="s">
        <v>101</v>
      </c>
      <c r="I14" s="11">
        <f t="shared" si="0"/>
        <v>1.0900000000000001</v>
      </c>
    </row>
    <row r="15" spans="2:9" x14ac:dyDescent="0.25">
      <c r="C15" s="11">
        <v>11</v>
      </c>
      <c r="D15" s="11">
        <v>959.75</v>
      </c>
      <c r="E15" s="11">
        <v>991.75</v>
      </c>
      <c r="F15" s="11">
        <v>959.75</v>
      </c>
      <c r="G15" s="11">
        <v>32</v>
      </c>
      <c r="H15" s="1" t="s">
        <v>6</v>
      </c>
      <c r="I15" s="11">
        <f t="shared" si="0"/>
        <v>2.9090909090909092</v>
      </c>
    </row>
    <row r="16" spans="2:9" x14ac:dyDescent="0.25">
      <c r="C16" s="11">
        <v>3</v>
      </c>
      <c r="D16" s="11">
        <v>121</v>
      </c>
      <c r="E16" s="11">
        <v>121</v>
      </c>
      <c r="F16" s="11">
        <v>96.36</v>
      </c>
      <c r="G16" s="11">
        <v>24.64</v>
      </c>
      <c r="H16" s="1" t="s">
        <v>80</v>
      </c>
      <c r="I16" s="11">
        <f t="shared" si="0"/>
        <v>8.2133333333333329</v>
      </c>
    </row>
    <row r="17" spans="3:9" x14ac:dyDescent="0.25">
      <c r="C17" s="11">
        <v>10</v>
      </c>
      <c r="D17" s="11">
        <v>9831</v>
      </c>
      <c r="E17" s="11">
        <v>9923</v>
      </c>
      <c r="F17" s="11">
        <v>9898.42</v>
      </c>
      <c r="G17" s="11">
        <v>24.58</v>
      </c>
      <c r="H17" s="1" t="s">
        <v>75</v>
      </c>
      <c r="I17" s="11">
        <f t="shared" si="0"/>
        <v>2.4579999999999997</v>
      </c>
    </row>
    <row r="18" spans="3:9" x14ac:dyDescent="0.25">
      <c r="C18" s="11">
        <v>151</v>
      </c>
      <c r="D18" s="11">
        <v>1057</v>
      </c>
      <c r="E18" s="11">
        <v>1510</v>
      </c>
      <c r="F18" s="11">
        <v>1487.35</v>
      </c>
      <c r="G18" s="11">
        <v>22.65</v>
      </c>
      <c r="H18" s="1" t="s">
        <v>119</v>
      </c>
      <c r="I18" s="11">
        <f t="shared" si="0"/>
        <v>0.15</v>
      </c>
    </row>
    <row r="19" spans="3:9" x14ac:dyDescent="0.25">
      <c r="C19" s="11">
        <v>1</v>
      </c>
      <c r="D19" s="11">
        <v>105</v>
      </c>
      <c r="E19" s="11">
        <v>105</v>
      </c>
      <c r="F19" s="11">
        <v>84.25</v>
      </c>
      <c r="G19" s="11">
        <v>20.75</v>
      </c>
      <c r="H19" s="1" t="s">
        <v>133</v>
      </c>
      <c r="I19" s="11">
        <f t="shared" si="0"/>
        <v>20.75</v>
      </c>
    </row>
    <row r="20" spans="3:9" x14ac:dyDescent="0.25">
      <c r="C20" s="11">
        <v>21</v>
      </c>
      <c r="D20" s="11">
        <v>878.65</v>
      </c>
      <c r="E20" s="11">
        <v>878.65</v>
      </c>
      <c r="F20" s="11">
        <v>865.47</v>
      </c>
      <c r="G20" s="11">
        <v>13.18</v>
      </c>
      <c r="H20" s="1" t="s">
        <v>51</v>
      </c>
      <c r="I20" s="11">
        <f t="shared" si="0"/>
        <v>0.62761904761904763</v>
      </c>
    </row>
    <row r="21" spans="3:9" x14ac:dyDescent="0.25">
      <c r="C21" s="11">
        <v>11</v>
      </c>
      <c r="D21" s="11">
        <v>570</v>
      </c>
      <c r="E21" s="11">
        <v>814.32</v>
      </c>
      <c r="F21" s="11">
        <v>802.11</v>
      </c>
      <c r="G21" s="11">
        <v>12.21</v>
      </c>
      <c r="H21" s="1" t="s">
        <v>124</v>
      </c>
      <c r="I21" s="11">
        <f t="shared" si="0"/>
        <v>1.1100000000000001</v>
      </c>
    </row>
    <row r="22" spans="3:9" x14ac:dyDescent="0.25">
      <c r="C22" s="11">
        <v>3</v>
      </c>
      <c r="D22" s="11">
        <v>136.80000000000001</v>
      </c>
      <c r="E22" s="11">
        <v>146.80000000000001</v>
      </c>
      <c r="F22" s="11">
        <v>139.80000000000001</v>
      </c>
      <c r="G22" s="11">
        <v>7</v>
      </c>
      <c r="H22" s="1" t="s">
        <v>146</v>
      </c>
      <c r="I22" s="11">
        <f t="shared" si="0"/>
        <v>2.3333333333333335</v>
      </c>
    </row>
    <row r="23" spans="3:9" x14ac:dyDescent="0.25">
      <c r="C23" s="11">
        <v>1</v>
      </c>
      <c r="D23" s="11">
        <v>2684</v>
      </c>
      <c r="E23" s="11">
        <v>2694</v>
      </c>
      <c r="F23" s="11">
        <v>2687.29</v>
      </c>
      <c r="G23" s="11">
        <v>6.71</v>
      </c>
      <c r="H23" s="1" t="s">
        <v>60</v>
      </c>
      <c r="I23" s="11">
        <f t="shared" si="0"/>
        <v>6.71</v>
      </c>
    </row>
    <row r="24" spans="3:9" x14ac:dyDescent="0.25">
      <c r="C24" s="11">
        <v>14</v>
      </c>
      <c r="D24" s="11">
        <v>332</v>
      </c>
      <c r="E24" s="11">
        <v>332</v>
      </c>
      <c r="F24" s="11">
        <v>325.36</v>
      </c>
      <c r="G24" s="11">
        <v>6.64</v>
      </c>
      <c r="H24" s="1" t="s">
        <v>129</v>
      </c>
      <c r="I24" s="11">
        <f t="shared" si="0"/>
        <v>0.47428571428571425</v>
      </c>
    </row>
    <row r="25" spans="3:9" x14ac:dyDescent="0.25">
      <c r="C25" s="11">
        <v>31</v>
      </c>
      <c r="D25" s="11">
        <v>398</v>
      </c>
      <c r="E25" s="11">
        <v>398</v>
      </c>
      <c r="F25" s="11">
        <v>392.03</v>
      </c>
      <c r="G25" s="11">
        <v>5.97</v>
      </c>
      <c r="H25" s="1" t="s">
        <v>106</v>
      </c>
      <c r="I25" s="11">
        <f t="shared" si="0"/>
        <v>0.19258064516129031</v>
      </c>
    </row>
    <row r="26" spans="3:9" x14ac:dyDescent="0.25">
      <c r="C26" s="11">
        <v>5</v>
      </c>
      <c r="D26" s="11">
        <v>2320.35</v>
      </c>
      <c r="E26" s="11">
        <v>2335.85</v>
      </c>
      <c r="F26" s="11">
        <v>2330.0500000000002</v>
      </c>
      <c r="G26" s="11">
        <v>5.8</v>
      </c>
      <c r="H26" s="1" t="s">
        <v>55</v>
      </c>
      <c r="I26" s="11">
        <f t="shared" si="0"/>
        <v>1.1599999999999999</v>
      </c>
    </row>
    <row r="27" spans="3:9" x14ac:dyDescent="0.25">
      <c r="C27" s="11">
        <v>1</v>
      </c>
      <c r="D27" s="11">
        <v>200</v>
      </c>
      <c r="E27" s="11">
        <v>200</v>
      </c>
      <c r="F27" s="11">
        <v>195</v>
      </c>
      <c r="G27" s="11">
        <v>5</v>
      </c>
      <c r="H27" s="1" t="s">
        <v>33</v>
      </c>
      <c r="I27" s="11">
        <f t="shared" si="0"/>
        <v>5</v>
      </c>
    </row>
    <row r="28" spans="3:9" x14ac:dyDescent="0.25">
      <c r="C28" s="11">
        <v>2</v>
      </c>
      <c r="D28" s="11">
        <v>2292</v>
      </c>
      <c r="E28" s="11">
        <v>2312</v>
      </c>
      <c r="F28" s="11">
        <v>2307.42</v>
      </c>
      <c r="G28" s="11">
        <v>4.58</v>
      </c>
      <c r="H28" s="1" t="s">
        <v>68</v>
      </c>
      <c r="I28" s="11">
        <f t="shared" si="0"/>
        <v>2.29</v>
      </c>
    </row>
    <row r="29" spans="3:9" x14ac:dyDescent="0.25">
      <c r="C29" s="11">
        <v>1</v>
      </c>
      <c r="D29" s="11">
        <v>69.77</v>
      </c>
      <c r="E29" s="11">
        <v>73.77</v>
      </c>
      <c r="F29" s="11">
        <v>69.77</v>
      </c>
      <c r="G29" s="11">
        <v>4</v>
      </c>
      <c r="H29" s="1" t="s">
        <v>10</v>
      </c>
      <c r="I29" s="11">
        <f t="shared" si="0"/>
        <v>4</v>
      </c>
    </row>
    <row r="30" spans="3:9" x14ac:dyDescent="0.25">
      <c r="C30" s="11">
        <v>3</v>
      </c>
      <c r="D30" s="11">
        <v>174.5</v>
      </c>
      <c r="E30" s="11">
        <v>239.5</v>
      </c>
      <c r="F30" s="11">
        <v>235.84</v>
      </c>
      <c r="G30" s="11">
        <v>3.66</v>
      </c>
      <c r="H30" s="1" t="s">
        <v>88</v>
      </c>
      <c r="I30" s="11">
        <f t="shared" si="0"/>
        <v>1.22</v>
      </c>
    </row>
    <row r="31" spans="3:9" x14ac:dyDescent="0.25">
      <c r="C31" s="11">
        <v>21</v>
      </c>
      <c r="D31" s="11">
        <v>211.05</v>
      </c>
      <c r="E31" s="11">
        <v>211.05</v>
      </c>
      <c r="F31" s="11">
        <v>207.88</v>
      </c>
      <c r="G31" s="11">
        <v>3.17</v>
      </c>
      <c r="H31" s="1" t="s">
        <v>18</v>
      </c>
      <c r="I31" s="11">
        <f t="shared" si="0"/>
        <v>0.15095238095238095</v>
      </c>
    </row>
    <row r="32" spans="3:9" x14ac:dyDescent="0.25">
      <c r="C32" s="11">
        <v>2</v>
      </c>
      <c r="D32" s="11">
        <v>0</v>
      </c>
      <c r="E32" s="11">
        <v>0</v>
      </c>
      <c r="F32" s="11">
        <v>-2.76</v>
      </c>
      <c r="G32" s="11">
        <v>2.76</v>
      </c>
      <c r="H32" s="1" t="s">
        <v>151</v>
      </c>
      <c r="I32" s="11">
        <f t="shared" si="0"/>
        <v>1.38</v>
      </c>
    </row>
    <row r="33" spans="3:9" x14ac:dyDescent="0.25">
      <c r="C33" s="11">
        <v>4</v>
      </c>
      <c r="D33" s="11">
        <v>50</v>
      </c>
      <c r="E33" s="11">
        <v>50</v>
      </c>
      <c r="F33" s="11">
        <v>49.1</v>
      </c>
      <c r="G33" s="11">
        <v>0.9</v>
      </c>
      <c r="H33" s="1" t="s">
        <v>25</v>
      </c>
      <c r="I33" s="11">
        <f t="shared" si="0"/>
        <v>0.22500000000000001</v>
      </c>
    </row>
    <row r="34" spans="3:9" x14ac:dyDescent="0.25">
      <c r="C34" s="11">
        <v>2</v>
      </c>
      <c r="D34" s="11">
        <v>600</v>
      </c>
      <c r="E34" s="11">
        <v>608</v>
      </c>
      <c r="F34" s="11">
        <v>607.1</v>
      </c>
      <c r="G34" s="11">
        <v>0.9</v>
      </c>
      <c r="H34" s="1" t="s">
        <v>47</v>
      </c>
      <c r="I34" s="11">
        <f t="shared" si="0"/>
        <v>0.45</v>
      </c>
    </row>
    <row r="35" spans="3:9" x14ac:dyDescent="0.25">
      <c r="C35" s="11">
        <v>1</v>
      </c>
      <c r="D35" s="11">
        <v>350</v>
      </c>
      <c r="E35" s="11">
        <v>357</v>
      </c>
      <c r="F35" s="11">
        <v>356.13</v>
      </c>
      <c r="G35" s="11">
        <v>0.88</v>
      </c>
      <c r="H35" s="1" t="s">
        <v>42</v>
      </c>
      <c r="I35" s="11">
        <f t="shared" si="0"/>
        <v>0.88</v>
      </c>
    </row>
    <row r="36" spans="3:9" x14ac:dyDescent="0.25">
      <c r="C36" s="11">
        <v>4</v>
      </c>
      <c r="D36" s="11">
        <v>45</v>
      </c>
      <c r="E36" s="11">
        <v>45</v>
      </c>
      <c r="F36" s="11">
        <v>44.33</v>
      </c>
      <c r="G36" s="11">
        <v>0.67</v>
      </c>
      <c r="H36" s="1" t="s">
        <v>93</v>
      </c>
      <c r="I36" s="11">
        <f t="shared" si="0"/>
        <v>0.16750000000000001</v>
      </c>
    </row>
    <row r="37" spans="3:9" x14ac:dyDescent="0.25">
      <c r="C37" s="11">
        <v>1</v>
      </c>
      <c r="D37" s="11">
        <v>25</v>
      </c>
      <c r="E37" s="11">
        <v>25</v>
      </c>
      <c r="F37" s="11">
        <v>24.63</v>
      </c>
      <c r="G37" s="11">
        <v>0.38</v>
      </c>
      <c r="H37" s="1" t="s">
        <v>97</v>
      </c>
      <c r="I37" s="11">
        <f t="shared" si="0"/>
        <v>0.38</v>
      </c>
    </row>
    <row r="38" spans="3:9" x14ac:dyDescent="0.25">
      <c r="C38" s="11">
        <v>2</v>
      </c>
      <c r="D38" s="11">
        <v>14.25</v>
      </c>
      <c r="E38" s="11">
        <v>14.25</v>
      </c>
      <c r="F38" s="11">
        <v>14.04</v>
      </c>
      <c r="G38" s="11">
        <v>0.21</v>
      </c>
      <c r="H38" s="1" t="s">
        <v>18</v>
      </c>
      <c r="I38" s="11">
        <f t="shared" si="0"/>
        <v>0.105</v>
      </c>
    </row>
    <row r="39" spans="3:9" x14ac:dyDescent="0.25">
      <c r="C39" s="11">
        <v>1</v>
      </c>
      <c r="D39" s="11">
        <v>2.5</v>
      </c>
      <c r="E39" s="11">
        <v>2.5</v>
      </c>
      <c r="F39" s="11">
        <v>2.48</v>
      </c>
      <c r="G39" s="11">
        <v>0.02</v>
      </c>
      <c r="H39" s="1" t="s">
        <v>14</v>
      </c>
      <c r="I39" s="11">
        <f t="shared" si="0"/>
        <v>0.02</v>
      </c>
    </row>
    <row r="40" spans="3:9" x14ac:dyDescent="0.25">
      <c r="C40" s="11">
        <v>1</v>
      </c>
      <c r="D40" s="11">
        <v>68.5</v>
      </c>
      <c r="E40" s="11">
        <v>68.5</v>
      </c>
      <c r="F40" s="11">
        <v>68.5</v>
      </c>
      <c r="G40" s="11">
        <v>0</v>
      </c>
      <c r="H40" s="1" t="s">
        <v>65</v>
      </c>
      <c r="I40" s="11">
        <f t="shared" si="0"/>
        <v>0</v>
      </c>
    </row>
    <row r="41" spans="3:9" x14ac:dyDescent="0.25">
      <c r="C41" s="11">
        <v>2</v>
      </c>
      <c r="D41" s="11">
        <v>551.38</v>
      </c>
      <c r="E41" s="11">
        <v>551.38</v>
      </c>
      <c r="F41" s="11">
        <v>551.38</v>
      </c>
      <c r="G41" s="11">
        <v>0</v>
      </c>
      <c r="H41" s="1" t="s">
        <v>73</v>
      </c>
      <c r="I41" s="11">
        <f t="shared" si="0"/>
        <v>0</v>
      </c>
    </row>
    <row r="42" spans="3:9" x14ac:dyDescent="0.25">
      <c r="C42" s="11">
        <v>21</v>
      </c>
      <c r="D42" s="11">
        <v>-66502</v>
      </c>
      <c r="E42" s="11">
        <v>-66502</v>
      </c>
      <c r="F42" s="11">
        <v>-66502</v>
      </c>
      <c r="G42" s="11">
        <v>0</v>
      </c>
      <c r="H42" s="1" t="s">
        <v>154</v>
      </c>
      <c r="I42" s="11">
        <f t="shared" si="0"/>
        <v>0</v>
      </c>
    </row>
    <row r="43" spans="3:9" x14ac:dyDescent="0.25">
      <c r="C43" s="11">
        <v>2</v>
      </c>
      <c r="D43" s="11">
        <v>-196.25</v>
      </c>
      <c r="E43" s="11">
        <v>-196.25</v>
      </c>
      <c r="F43" s="11">
        <v>-196.25</v>
      </c>
      <c r="G43" s="11">
        <v>0</v>
      </c>
      <c r="H43" s="1" t="s">
        <v>156</v>
      </c>
      <c r="I43" s="11">
        <f t="shared" si="0"/>
        <v>0</v>
      </c>
    </row>
    <row r="44" spans="3:9" x14ac:dyDescent="0.25">
      <c r="C44" s="11">
        <v>1</v>
      </c>
      <c r="D44" s="11">
        <v>400</v>
      </c>
      <c r="E44" s="11">
        <v>400</v>
      </c>
      <c r="F44" s="11">
        <v>400</v>
      </c>
      <c r="G44" s="11">
        <v>0</v>
      </c>
      <c r="H44" s="1" t="s">
        <v>158</v>
      </c>
      <c r="I44" s="11">
        <f t="shared" si="0"/>
        <v>0</v>
      </c>
    </row>
    <row r="45" spans="3:9" x14ac:dyDescent="0.25">
      <c r="I45" s="11" t="e">
        <f t="shared" si="0"/>
        <v>#DIV/0!</v>
      </c>
    </row>
    <row r="46" spans="3:9" x14ac:dyDescent="0.25">
      <c r="I46" s="11" t="e">
        <f t="shared" si="0"/>
        <v>#DIV/0!</v>
      </c>
    </row>
    <row r="56" spans="6:11" x14ac:dyDescent="0.25">
      <c r="F56" s="11"/>
      <c r="G56" s="11" t="s">
        <v>2</v>
      </c>
      <c r="H56" s="11" t="s">
        <v>160</v>
      </c>
      <c r="I56" s="11" t="s">
        <v>4</v>
      </c>
      <c r="J56" s="11" t="s">
        <v>161</v>
      </c>
      <c r="K56" s="1"/>
    </row>
    <row r="57" spans="6:11" x14ac:dyDescent="0.25">
      <c r="F57" s="11">
        <v>1</v>
      </c>
      <c r="G57" s="11">
        <v>63815.3</v>
      </c>
      <c r="H57" s="11">
        <v>66996.600000000006</v>
      </c>
      <c r="I57" s="11">
        <v>65414.9</v>
      </c>
      <c r="J57" s="11">
        <v>1584.4</v>
      </c>
      <c r="K5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69F7-F580-425F-B2D0-68DF4DD04704}">
  <dimension ref="P11:Q25"/>
  <sheetViews>
    <sheetView topLeftCell="H1" workbookViewId="0">
      <selection activeCell="P17" sqref="P17"/>
    </sheetView>
  </sheetViews>
  <sheetFormatPr defaultColWidth="21" defaultRowHeight="15" x14ac:dyDescent="0.25"/>
  <sheetData>
    <row r="11" spans="16:17" x14ac:dyDescent="0.25">
      <c r="P11" s="16"/>
      <c r="Q11" s="17"/>
    </row>
    <row r="12" spans="16:17" x14ac:dyDescent="0.25">
      <c r="P12" s="18"/>
      <c r="Q12" s="19"/>
    </row>
    <row r="13" spans="16:17" x14ac:dyDescent="0.25">
      <c r="P13" s="16"/>
      <c r="Q13" s="17"/>
    </row>
    <row r="14" spans="16:17" x14ac:dyDescent="0.25">
      <c r="P14" s="18"/>
      <c r="Q14" s="19"/>
    </row>
    <row r="15" spans="16:17" x14ac:dyDescent="0.25">
      <c r="P15" s="16"/>
      <c r="Q15" s="17"/>
    </row>
    <row r="16" spans="16:17" x14ac:dyDescent="0.25">
      <c r="P16" s="18"/>
      <c r="Q16" s="19"/>
    </row>
    <row r="17" spans="16:17" x14ac:dyDescent="0.25">
      <c r="P17" s="16"/>
      <c r="Q17" s="17"/>
    </row>
    <row r="18" spans="16:17" x14ac:dyDescent="0.25">
      <c r="P18" s="18"/>
      <c r="Q18" s="19"/>
    </row>
    <row r="19" spans="16:17" x14ac:dyDescent="0.25">
      <c r="P19" s="16"/>
      <c r="Q19" s="17"/>
    </row>
    <row r="20" spans="16:17" x14ac:dyDescent="0.25">
      <c r="P20" s="18"/>
      <c r="Q20" s="19"/>
    </row>
    <row r="21" spans="16:17" x14ac:dyDescent="0.25">
      <c r="P21" s="16"/>
      <c r="Q21" s="17"/>
    </row>
    <row r="22" spans="16:17" x14ac:dyDescent="0.25">
      <c r="P22" s="18"/>
      <c r="Q22" s="19"/>
    </row>
    <row r="23" spans="16:17" x14ac:dyDescent="0.25">
      <c r="P23" s="16"/>
      <c r="Q23" s="17"/>
    </row>
    <row r="24" spans="16:17" x14ac:dyDescent="0.25">
      <c r="P24" s="18"/>
      <c r="Q24" s="19"/>
    </row>
    <row r="25" spans="16:17" x14ac:dyDescent="0.25">
      <c r="P25" s="16"/>
      <c r="Q25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1326-88A6-422B-A541-00FD3CA51728}">
  <dimension ref="A2:B10"/>
  <sheetViews>
    <sheetView workbookViewId="0"/>
  </sheetViews>
  <sheetFormatPr defaultRowHeight="15" x14ac:dyDescent="0.25"/>
  <cols>
    <col min="1" max="2" width="13.140625" bestFit="1" customWidth="1"/>
  </cols>
  <sheetData>
    <row r="2" spans="1:2" x14ac:dyDescent="0.25">
      <c r="A2" s="14" t="s">
        <v>171</v>
      </c>
      <c r="B2" s="15">
        <v>0</v>
      </c>
    </row>
    <row r="4" spans="1:2" x14ac:dyDescent="0.25">
      <c r="A4" s="14" t="s">
        <v>174</v>
      </c>
      <c r="B4" t="s">
        <v>173</v>
      </c>
    </row>
    <row r="5" spans="1:2" x14ac:dyDescent="0.25">
      <c r="A5" s="15" t="s">
        <v>154</v>
      </c>
      <c r="B5" s="11">
        <v>21</v>
      </c>
    </row>
    <row r="6" spans="1:2" x14ac:dyDescent="0.25">
      <c r="A6" s="15" t="s">
        <v>73</v>
      </c>
      <c r="B6" s="11">
        <v>2</v>
      </c>
    </row>
    <row r="7" spans="1:2" x14ac:dyDescent="0.25">
      <c r="A7" s="15" t="s">
        <v>156</v>
      </c>
      <c r="B7" s="11">
        <v>2</v>
      </c>
    </row>
    <row r="8" spans="1:2" x14ac:dyDescent="0.25">
      <c r="A8" s="15" t="s">
        <v>65</v>
      </c>
      <c r="B8" s="11">
        <v>1</v>
      </c>
    </row>
    <row r="9" spans="1:2" x14ac:dyDescent="0.25">
      <c r="A9" s="15" t="s">
        <v>158</v>
      </c>
      <c r="B9" s="11">
        <v>1</v>
      </c>
    </row>
    <row r="10" spans="1:2" x14ac:dyDescent="0.25">
      <c r="A10" s="15" t="s">
        <v>176</v>
      </c>
      <c r="B10" s="11">
        <v>27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6C6B-0842-4738-81DF-B8B0078F4767}">
  <dimension ref="B2:D21"/>
  <sheetViews>
    <sheetView workbookViewId="0"/>
  </sheetViews>
  <sheetFormatPr defaultRowHeight="15" x14ac:dyDescent="0.25"/>
  <sheetData>
    <row r="2" spans="2:4" x14ac:dyDescent="0.25">
      <c r="B2" s="12" t="s">
        <v>165</v>
      </c>
    </row>
    <row r="3" spans="2:4" x14ac:dyDescent="0.25">
      <c r="B3" s="13" t="s">
        <v>166</v>
      </c>
    </row>
    <row r="4" spans="2:4" x14ac:dyDescent="0.25">
      <c r="B4" s="13"/>
    </row>
    <row r="6" spans="2:4" x14ac:dyDescent="0.25">
      <c r="C6" t="s">
        <v>167</v>
      </c>
      <c r="D6" t="s">
        <v>168</v>
      </c>
    </row>
    <row r="7" spans="2:4" x14ac:dyDescent="0.25">
      <c r="C7" s="11">
        <v>528.25</v>
      </c>
      <c r="D7" s="1" t="s">
        <v>37</v>
      </c>
    </row>
    <row r="8" spans="2:4" x14ac:dyDescent="0.25">
      <c r="C8" s="11">
        <v>346</v>
      </c>
      <c r="D8" s="1" t="s">
        <v>84</v>
      </c>
    </row>
    <row r="9" spans="2:4" x14ac:dyDescent="0.25">
      <c r="C9" s="11">
        <v>143.66</v>
      </c>
      <c r="D9" s="1" t="s">
        <v>137</v>
      </c>
    </row>
    <row r="10" spans="2:4" x14ac:dyDescent="0.25">
      <c r="C10" s="11">
        <v>107</v>
      </c>
      <c r="D10" s="1" t="s">
        <v>141</v>
      </c>
    </row>
    <row r="11" spans="2:4" x14ac:dyDescent="0.25">
      <c r="C11" s="11">
        <v>83.67</v>
      </c>
      <c r="D11" s="1" t="s">
        <v>114</v>
      </c>
    </row>
    <row r="12" spans="2:4" x14ac:dyDescent="0.25">
      <c r="C12" s="11">
        <v>68</v>
      </c>
      <c r="D12" s="1" t="s">
        <v>29</v>
      </c>
    </row>
    <row r="13" spans="2:4" x14ac:dyDescent="0.25">
      <c r="C13" s="11">
        <v>64.81</v>
      </c>
      <c r="D13" s="1" t="s">
        <v>110</v>
      </c>
    </row>
    <row r="14" spans="2:4" x14ac:dyDescent="0.25">
      <c r="C14" s="11">
        <v>33.79</v>
      </c>
      <c r="D14" s="1" t="s">
        <v>101</v>
      </c>
    </row>
    <row r="15" spans="2:4" x14ac:dyDescent="0.25">
      <c r="C15" s="11">
        <v>32</v>
      </c>
      <c r="D15" s="1" t="s">
        <v>6</v>
      </c>
    </row>
    <row r="16" spans="2:4" x14ac:dyDescent="0.25">
      <c r="C16" s="11">
        <v>24.64</v>
      </c>
      <c r="D16" s="1" t="s">
        <v>80</v>
      </c>
    </row>
    <row r="17" spans="3:4" x14ac:dyDescent="0.25">
      <c r="C17" s="11">
        <v>24.58</v>
      </c>
      <c r="D17" s="1" t="s">
        <v>75</v>
      </c>
    </row>
    <row r="18" spans="3:4" x14ac:dyDescent="0.25">
      <c r="C18" s="11">
        <v>22.65</v>
      </c>
      <c r="D18" s="1" t="s">
        <v>119</v>
      </c>
    </row>
    <row r="19" spans="3:4" x14ac:dyDescent="0.25">
      <c r="C19" s="11">
        <v>20.75</v>
      </c>
      <c r="D19" s="1" t="s">
        <v>133</v>
      </c>
    </row>
    <row r="20" spans="3:4" x14ac:dyDescent="0.25">
      <c r="C20" s="11">
        <v>13.18</v>
      </c>
      <c r="D20" s="1" t="s">
        <v>51</v>
      </c>
    </row>
    <row r="21" spans="3:4" x14ac:dyDescent="0.25">
      <c r="C21" s="11">
        <v>12.21</v>
      </c>
      <c r="D2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5FC4-B051-48A4-8FF9-92AF8738AFA4}">
  <dimension ref="A2:B18"/>
  <sheetViews>
    <sheetView workbookViewId="0">
      <selection activeCell="M35" sqref="M35"/>
    </sheetView>
  </sheetViews>
  <sheetFormatPr defaultRowHeight="15" x14ac:dyDescent="0.25"/>
  <cols>
    <col min="1" max="1" width="15.28515625" bestFit="1" customWidth="1"/>
    <col min="2" max="2" width="13.140625" bestFit="1" customWidth="1"/>
  </cols>
  <sheetData>
    <row r="2" spans="1:2" x14ac:dyDescent="0.25">
      <c r="A2" s="14" t="s">
        <v>174</v>
      </c>
      <c r="B2" t="s">
        <v>173</v>
      </c>
    </row>
    <row r="3" spans="1:2" x14ac:dyDescent="0.25">
      <c r="A3" s="15" t="s">
        <v>37</v>
      </c>
      <c r="B3" s="11">
        <v>528.25</v>
      </c>
    </row>
    <row r="4" spans="1:2" x14ac:dyDescent="0.25">
      <c r="A4" s="15" t="s">
        <v>84</v>
      </c>
      <c r="B4" s="11">
        <v>346</v>
      </c>
    </row>
    <row r="5" spans="1:2" x14ac:dyDescent="0.25">
      <c r="A5" s="15" t="s">
        <v>137</v>
      </c>
      <c r="B5" s="11">
        <v>143.66</v>
      </c>
    </row>
    <row r="6" spans="1:2" x14ac:dyDescent="0.25">
      <c r="A6" s="15" t="s">
        <v>141</v>
      </c>
      <c r="B6" s="11">
        <v>107</v>
      </c>
    </row>
    <row r="7" spans="1:2" x14ac:dyDescent="0.25">
      <c r="A7" s="15" t="s">
        <v>114</v>
      </c>
      <c r="B7" s="11">
        <v>83.67</v>
      </c>
    </row>
    <row r="8" spans="1:2" x14ac:dyDescent="0.25">
      <c r="A8" s="15" t="s">
        <v>29</v>
      </c>
      <c r="B8" s="11">
        <v>68</v>
      </c>
    </row>
    <row r="9" spans="1:2" x14ac:dyDescent="0.25">
      <c r="A9" s="15" t="s">
        <v>110</v>
      </c>
      <c r="B9" s="11">
        <v>64.81</v>
      </c>
    </row>
    <row r="10" spans="1:2" x14ac:dyDescent="0.25">
      <c r="A10" s="15" t="s">
        <v>101</v>
      </c>
      <c r="B10" s="11">
        <v>33.79</v>
      </c>
    </row>
    <row r="11" spans="1:2" x14ac:dyDescent="0.25">
      <c r="A11" s="15" t="s">
        <v>6</v>
      </c>
      <c r="B11" s="11">
        <v>32</v>
      </c>
    </row>
    <row r="12" spans="1:2" x14ac:dyDescent="0.25">
      <c r="A12" s="15" t="s">
        <v>80</v>
      </c>
      <c r="B12" s="11">
        <v>24.64</v>
      </c>
    </row>
    <row r="13" spans="1:2" x14ac:dyDescent="0.25">
      <c r="A13" s="15" t="s">
        <v>75</v>
      </c>
      <c r="B13" s="11">
        <v>24.58</v>
      </c>
    </row>
    <row r="14" spans="1:2" x14ac:dyDescent="0.25">
      <c r="A14" s="15" t="s">
        <v>119</v>
      </c>
      <c r="B14" s="11">
        <v>22.65</v>
      </c>
    </row>
    <row r="15" spans="1:2" x14ac:dyDescent="0.25">
      <c r="A15" s="15" t="s">
        <v>133</v>
      </c>
      <c r="B15" s="11">
        <v>20.75</v>
      </c>
    </row>
    <row r="16" spans="1:2" x14ac:dyDescent="0.25">
      <c r="A16" s="15" t="s">
        <v>51</v>
      </c>
      <c r="B16" s="11">
        <v>13.18</v>
      </c>
    </row>
    <row r="17" spans="1:2" x14ac:dyDescent="0.25">
      <c r="A17" s="15" t="s">
        <v>124</v>
      </c>
      <c r="B17" s="11">
        <v>12.21</v>
      </c>
    </row>
    <row r="18" spans="1:2" x14ac:dyDescent="0.25">
      <c r="A18" s="15" t="s">
        <v>176</v>
      </c>
      <c r="B18" s="11">
        <v>1525.1899999999998</v>
      </c>
    </row>
  </sheetData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D642-321E-4958-8DEC-963040EF5E4D}">
  <sheetPr>
    <pageSetUpPr fitToPage="1"/>
  </sheetPr>
  <dimension ref="H2:U142"/>
  <sheetViews>
    <sheetView showGridLines="0" tabSelected="1" topLeftCell="A117" zoomScale="70" zoomScaleNormal="70" workbookViewId="0">
      <selection activeCell="Z1" sqref="F1:Z141"/>
    </sheetView>
  </sheetViews>
  <sheetFormatPr defaultRowHeight="15" x14ac:dyDescent="0.25"/>
  <cols>
    <col min="12" max="12" width="11" bestFit="1" customWidth="1"/>
    <col min="14" max="14" width="11" bestFit="1" customWidth="1"/>
    <col min="19" max="19" width="32.5703125" customWidth="1"/>
  </cols>
  <sheetData>
    <row r="2" spans="16:21" ht="21" customHeight="1" x14ac:dyDescent="0.4">
      <c r="P2" s="23"/>
      <c r="Q2" s="26"/>
      <c r="R2" s="26"/>
      <c r="S2" s="26"/>
      <c r="T2" s="26" t="s">
        <v>194</v>
      </c>
      <c r="U2" s="26"/>
    </row>
    <row r="3" spans="16:21" ht="21" customHeight="1" x14ac:dyDescent="0.4">
      <c r="Q3" s="26"/>
      <c r="R3" s="26"/>
      <c r="S3" s="26" t="s">
        <v>193</v>
      </c>
      <c r="T3" s="26"/>
      <c r="U3" s="26"/>
    </row>
    <row r="30" ht="63" customHeight="1" x14ac:dyDescent="0.25"/>
    <row r="31" ht="25.5" customHeight="1" x14ac:dyDescent="0.25"/>
    <row r="33" spans="11:11" ht="107.25" customHeight="1" x14ac:dyDescent="0.25">
      <c r="K33" t="s">
        <v>192</v>
      </c>
    </row>
    <row r="36" spans="11:11" ht="150" customHeight="1" x14ac:dyDescent="0.25"/>
    <row r="37" spans="11:11" ht="59.25" customHeight="1" x14ac:dyDescent="0.25"/>
    <row r="68" spans="9:17" ht="18.75" x14ac:dyDescent="0.3">
      <c r="I68" s="22"/>
      <c r="J68" s="22"/>
      <c r="K68" s="22"/>
      <c r="L68" s="22"/>
      <c r="M68" s="22"/>
      <c r="N68" s="22"/>
      <c r="O68" s="22"/>
      <c r="P68" s="22" t="s">
        <v>191</v>
      </c>
    </row>
    <row r="71" spans="9:17" ht="23.25" x14ac:dyDescent="0.35">
      <c r="L71" s="24"/>
      <c r="M71" s="25"/>
      <c r="N71" s="25"/>
      <c r="O71" s="25"/>
      <c r="P71" s="25" t="s">
        <v>183</v>
      </c>
      <c r="Q71" s="25"/>
    </row>
    <row r="72" spans="9:17" ht="23.25" customHeight="1" x14ac:dyDescent="0.35">
      <c r="L72" s="25">
        <v>67000</v>
      </c>
      <c r="M72" s="25"/>
      <c r="N72" s="25">
        <v>67000</v>
      </c>
      <c r="O72" s="25"/>
      <c r="P72" s="25"/>
      <c r="Q72" s="25" t="s">
        <v>183</v>
      </c>
    </row>
    <row r="73" spans="9:17" ht="23.25" customHeight="1" x14ac:dyDescent="0.35">
      <c r="L73" s="25">
        <v>1585</v>
      </c>
      <c r="M73" s="25"/>
      <c r="N73" s="25"/>
      <c r="O73" s="25"/>
      <c r="P73" s="25"/>
      <c r="Q73" s="25"/>
    </row>
    <row r="74" spans="9:17" ht="23.25" customHeight="1" x14ac:dyDescent="0.35">
      <c r="L74" s="25"/>
      <c r="M74" s="25"/>
      <c r="N74" s="25">
        <v>1585</v>
      </c>
      <c r="O74" s="25"/>
      <c r="P74" s="25"/>
      <c r="Q74" s="25" t="s">
        <v>184</v>
      </c>
    </row>
    <row r="75" spans="9:17" ht="23.25" customHeight="1" x14ac:dyDescent="0.35">
      <c r="L75" s="24"/>
      <c r="M75" s="24"/>
      <c r="N75" s="24"/>
      <c r="O75" s="24"/>
      <c r="P75" s="25" t="s">
        <v>184</v>
      </c>
      <c r="Q75" s="25"/>
    </row>
    <row r="76" spans="9:17" x14ac:dyDescent="0.25">
      <c r="P76" s="20"/>
      <c r="Q76" s="20"/>
    </row>
    <row r="96" spans="11:13" ht="96.75" customHeight="1" x14ac:dyDescent="0.3">
      <c r="K96" s="22"/>
      <c r="L96" s="22"/>
      <c r="M96" s="22"/>
    </row>
    <row r="97" spans="14:16" ht="22.5" customHeight="1" x14ac:dyDescent="0.25"/>
    <row r="98" spans="14:16" ht="127.5" customHeight="1" x14ac:dyDescent="0.25"/>
    <row r="99" spans="14:16" ht="18.75" x14ac:dyDescent="0.3">
      <c r="N99" s="22"/>
      <c r="O99" s="22"/>
      <c r="P99" s="22"/>
    </row>
    <row r="127" spans="11:13" ht="18.75" x14ac:dyDescent="0.3">
      <c r="K127" s="22"/>
      <c r="L127" s="22"/>
      <c r="M127" s="22"/>
    </row>
    <row r="128" spans="11:13" ht="18.75" x14ac:dyDescent="0.3">
      <c r="K128" s="22"/>
      <c r="L128" s="22"/>
      <c r="M128" s="22"/>
    </row>
    <row r="129" spans="8:21" ht="15.75" x14ac:dyDescent="0.25">
      <c r="K129" s="21"/>
      <c r="L129" s="21"/>
      <c r="M129" s="21"/>
    </row>
    <row r="132" spans="8:21" ht="23.25" x14ac:dyDescent="0.35">
      <c r="K132" s="24"/>
      <c r="L132" s="24"/>
      <c r="M132" s="24"/>
      <c r="N132" s="24"/>
      <c r="O132" s="24"/>
      <c r="P132" s="24"/>
      <c r="Q132" s="24"/>
      <c r="R132" s="24"/>
    </row>
    <row r="133" spans="8:21" ht="23.25" customHeight="1" x14ac:dyDescent="0.35"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8:21" ht="23.25" customHeight="1" x14ac:dyDescent="0.35">
      <c r="H134" s="28" t="s">
        <v>190</v>
      </c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 spans="8:21" ht="23.25" customHeight="1" x14ac:dyDescent="0.35"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8:21" ht="23.25" customHeight="1" x14ac:dyDescent="0.35"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1"/>
    </row>
    <row r="137" spans="8:21" ht="23.25" customHeight="1" x14ac:dyDescent="0.35"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1"/>
    </row>
    <row r="138" spans="8:21" ht="15.75" customHeight="1" x14ac:dyDescent="0.35"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1"/>
    </row>
    <row r="139" spans="8:21" ht="15" customHeight="1" x14ac:dyDescent="0.35"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8:21" ht="15" customHeight="1" x14ac:dyDescent="0.35"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8:21" ht="15" customHeight="1" x14ac:dyDescent="0.35">
      <c r="I141" s="27"/>
      <c r="J141" s="27"/>
      <c r="K141" s="27"/>
      <c r="L141" s="27"/>
      <c r="M141" s="27"/>
      <c r="N141" s="27"/>
      <c r="O141" s="27"/>
      <c r="P141" s="27"/>
    </row>
    <row r="142" spans="8:21" ht="15" customHeight="1" x14ac:dyDescent="0.35"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</sheetData>
  <sortState xmlns:xlrd2="http://schemas.microsoft.com/office/spreadsheetml/2017/richdata2" ref="Q107:S120">
    <sortCondition descending="1" ref="S106:S120"/>
  </sortState>
  <mergeCells count="1">
    <mergeCell ref="H134:U134"/>
  </mergeCells>
  <pageMargins left="0.25" right="0.25" top="0.75" bottom="0.75" header="0.3" footer="0.3"/>
  <pageSetup paperSize="9" scale="53" fitToHeight="0" orientation="landscape" horizontalDpi="1200" verticalDpi="1200" r:id="rId1"/>
  <rowBreaks count="3" manualBreakCount="3">
    <brk id="35" max="16383" man="1"/>
    <brk id="68" max="16383" man="1"/>
    <brk id="97" max="16383" man="1"/>
  </rowBreaks>
  <colBreaks count="2" manualBreakCount="2">
    <brk id="6" max="1048575" man="1"/>
    <brk id="7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7875-FC33-45E8-9ACB-BECA39EBA9F5}">
  <dimension ref="A1:B2"/>
  <sheetViews>
    <sheetView workbookViewId="0">
      <selection activeCell="D12" sqref="D12"/>
    </sheetView>
  </sheetViews>
  <sheetFormatPr defaultRowHeight="15" x14ac:dyDescent="0.25"/>
  <cols>
    <col min="2" max="2" width="32.5703125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133</v>
      </c>
      <c r="B2">
        <v>20.75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5B9A-6458-48B1-A62B-4F20FB32664F}">
  <dimension ref="A2:B18"/>
  <sheetViews>
    <sheetView workbookViewId="0">
      <selection activeCell="F4" sqref="F4"/>
    </sheetView>
  </sheetViews>
  <sheetFormatPr defaultRowHeight="15" x14ac:dyDescent="0.25"/>
  <cols>
    <col min="1" max="1" width="15.28515625" bestFit="1" customWidth="1"/>
    <col min="2" max="2" width="38" style="11" bestFit="1" customWidth="1"/>
  </cols>
  <sheetData>
    <row r="2" spans="1:2" x14ac:dyDescent="0.25">
      <c r="A2" s="14" t="s">
        <v>174</v>
      </c>
      <c r="B2" s="11" t="s">
        <v>189</v>
      </c>
    </row>
    <row r="3" spans="1:2" x14ac:dyDescent="0.25">
      <c r="A3" s="15" t="s">
        <v>133</v>
      </c>
      <c r="B3" s="11">
        <v>20.75</v>
      </c>
    </row>
    <row r="4" spans="1:2" x14ac:dyDescent="0.25">
      <c r="A4" s="15" t="s">
        <v>137</v>
      </c>
      <c r="B4" s="11">
        <v>11.05076923076923</v>
      </c>
    </row>
    <row r="5" spans="1:2" x14ac:dyDescent="0.25">
      <c r="A5" s="15" t="s">
        <v>80</v>
      </c>
      <c r="B5" s="11">
        <v>8.2133333333333329</v>
      </c>
    </row>
    <row r="6" spans="1:2" x14ac:dyDescent="0.25">
      <c r="A6" s="15" t="s">
        <v>84</v>
      </c>
      <c r="B6" s="11">
        <v>7.8636363636363633</v>
      </c>
    </row>
    <row r="7" spans="1:2" x14ac:dyDescent="0.25">
      <c r="A7" s="15" t="s">
        <v>186</v>
      </c>
      <c r="B7" s="11">
        <v>3.4983443708609272</v>
      </c>
    </row>
    <row r="8" spans="1:2" x14ac:dyDescent="0.25">
      <c r="A8" s="15" t="s">
        <v>29</v>
      </c>
      <c r="B8" s="11">
        <v>3.2380952380952381</v>
      </c>
    </row>
    <row r="9" spans="1:2" x14ac:dyDescent="0.25">
      <c r="A9" s="15" t="s">
        <v>6</v>
      </c>
      <c r="B9" s="11">
        <v>2.9090909090909092</v>
      </c>
    </row>
    <row r="10" spans="1:2" x14ac:dyDescent="0.25">
      <c r="A10" s="15" t="s">
        <v>75</v>
      </c>
      <c r="B10" s="11">
        <v>2.4579999999999997</v>
      </c>
    </row>
    <row r="11" spans="1:2" x14ac:dyDescent="0.25">
      <c r="A11" s="15" t="s">
        <v>141</v>
      </c>
      <c r="B11" s="11">
        <v>1.9454545454545455</v>
      </c>
    </row>
    <row r="12" spans="1:2" x14ac:dyDescent="0.25">
      <c r="A12" s="15" t="s">
        <v>114</v>
      </c>
      <c r="B12" s="11">
        <v>1.2677272727272728</v>
      </c>
    </row>
    <row r="13" spans="1:2" x14ac:dyDescent="0.25">
      <c r="A13" s="15" t="s">
        <v>124</v>
      </c>
      <c r="B13" s="11">
        <v>1.1100000000000001</v>
      </c>
    </row>
    <row r="14" spans="1:2" x14ac:dyDescent="0.25">
      <c r="A14" s="15" t="s">
        <v>101</v>
      </c>
      <c r="B14" s="11">
        <v>1.0900000000000001</v>
      </c>
    </row>
    <row r="15" spans="1:2" x14ac:dyDescent="0.25">
      <c r="A15" s="15" t="s">
        <v>51</v>
      </c>
      <c r="B15" s="11">
        <v>0.62761904761904763</v>
      </c>
    </row>
    <row r="16" spans="1:2" x14ac:dyDescent="0.25">
      <c r="A16" s="15" t="s">
        <v>110</v>
      </c>
      <c r="B16" s="11">
        <v>0.17375335120643431</v>
      </c>
    </row>
    <row r="17" spans="1:2" x14ac:dyDescent="0.25">
      <c r="A17" s="15" t="s">
        <v>119</v>
      </c>
      <c r="B17" s="11">
        <v>0.15</v>
      </c>
    </row>
    <row r="18" spans="1:2" x14ac:dyDescent="0.25">
      <c r="A18" s="15" t="s">
        <v>176</v>
      </c>
      <c r="B18" s="11">
        <v>66.345823662793293</v>
      </c>
    </row>
  </sheetData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7EC0-C23B-4185-B6D5-9A4903D75C2A}">
  <dimension ref="L11:M14"/>
  <sheetViews>
    <sheetView topLeftCell="A19" workbookViewId="0">
      <selection activeCell="L19" sqref="L19"/>
    </sheetView>
  </sheetViews>
  <sheetFormatPr defaultRowHeight="15" x14ac:dyDescent="0.25"/>
  <sheetData>
    <row r="11" spans="12:13" x14ac:dyDescent="0.25">
      <c r="L11" t="s">
        <v>195</v>
      </c>
      <c r="M11">
        <v>20</v>
      </c>
    </row>
    <row r="12" spans="12:13" x14ac:dyDescent="0.25">
      <c r="L12" t="s">
        <v>196</v>
      </c>
      <c r="M12">
        <v>10</v>
      </c>
    </row>
    <row r="13" spans="12:13" x14ac:dyDescent="0.25">
      <c r="L13" t="s">
        <v>197</v>
      </c>
      <c r="M13">
        <v>5</v>
      </c>
    </row>
    <row r="14" spans="12:13" x14ac:dyDescent="0.25">
      <c r="L14" t="s">
        <v>198</v>
      </c>
      <c r="M14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C55E3-F560-42E5-AE3E-439C65D56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Sheet2</vt:lpstr>
      <vt:lpstr>Table 0</vt:lpstr>
      <vt:lpstr>Sheet4</vt:lpstr>
      <vt:lpstr>Sheet1</vt:lpstr>
      <vt:lpstr>Transformed Data</vt:lpstr>
      <vt:lpstr>Suggestion1</vt:lpstr>
      <vt:lpstr>Transformed Data (2)</vt:lpstr>
      <vt:lpstr>Sheet3</vt:lpstr>
      <vt:lpstr>Suggestion2</vt:lpstr>
      <vt:lpstr>Transformed Data (3)</vt:lpstr>
      <vt:lpstr>Suggestion3</vt:lpstr>
      <vt:lpstr>CONCLUSION</vt:lpstr>
      <vt:lpstr>Sheet5</vt:lpstr>
      <vt:lpstr>Suggestion4</vt:lpstr>
      <vt:lpstr>Sheet6</vt:lpstr>
      <vt:lpstr>mytable</vt:lpstr>
      <vt:lpstr>mytble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ELGAMAL</dc:creator>
  <cp:lastModifiedBy>ELGAMAL</cp:lastModifiedBy>
  <cp:lastPrinted>2022-07-19T22:33:45Z</cp:lastPrinted>
  <dcterms:created xsi:type="dcterms:W3CDTF">2022-06-07T09:33:44Z</dcterms:created>
  <dcterms:modified xsi:type="dcterms:W3CDTF">2022-07-19T22:33:55Z</dcterms:modified>
</cp:coreProperties>
</file>