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Total" sheetId="1" state="visible" r:id="rId2"/>
    <sheet name="Grafer-Graphs" sheetId="2" state="visible" r:id="rId3"/>
    <sheet name="LAND_HAV - ON_OFF shore" sheetId="3" state="visible" r:id="rId4"/>
  </sheets>
  <definedNames>
    <definedName function="false" hidden="false" localSheetId="0" name="_xlnm.Print_Area" vbProcedure="false">Total!$A$1:$M$92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<sst xmlns="http://schemas.openxmlformats.org/spreadsheetml/2006/main" count="113" uniqueCount="51">
  <si>
    <t xml:space="preserve">Stamdataregister for vindkraftanlæg, ult. juli 2017</t>
  </si>
  <si>
    <t xml:space="preserve">Master data for wind turbines as at end of July 2017</t>
  </si>
  <si>
    <t xml:space="preserve"> Der tages forbehold for, at der kan ske rettelser i de kommende måneder.</t>
  </si>
  <si>
    <t xml:space="preserve">We reserve the right to make corrections in forthcoming months.</t>
  </si>
  <si>
    <t xml:space="preserve">Oversigtstabeller - hele landet</t>
  </si>
  <si>
    <t xml:space="preserve">Review tables - whole country</t>
  </si>
  <si>
    <t xml:space="preserve">2017.08.21</t>
  </si>
  <si>
    <t xml:space="preserve">Active turbines </t>
  </si>
  <si>
    <t xml:space="preserve">Production</t>
  </si>
  <si>
    <t xml:space="preserve">Commissioned turbines</t>
  </si>
  <si>
    <t xml:space="preserve">Decommissioned facilities</t>
  </si>
  <si>
    <t xml:space="preserve">Year</t>
  </si>
  <si>
    <t xml:space="preserve">Number of 
turbines</t>
  </si>
  <si>
    <t xml:space="preserve">Capacity         kW</t>
  </si>
  <si>
    <t xml:space="preserve">Production kWh</t>
  </si>
  <si>
    <t xml:space="preserve">Aktive anlæg</t>
  </si>
  <si>
    <t xml:space="preserve">Produktion</t>
  </si>
  <si>
    <t xml:space="preserve">Idriftsatte anlæg</t>
  </si>
  <si>
    <t xml:space="preserve">Afmeldte anlæg</t>
  </si>
  <si>
    <t xml:space="preserve">År</t>
  </si>
  <si>
    <t xml:space="preserve">Anlæg</t>
  </si>
  <si>
    <t xml:space="preserve">Kapacitet         kW</t>
  </si>
  <si>
    <t xml:space="preserve">Produktion kWh</t>
  </si>
  <si>
    <t xml:space="preserve">Data til grafer</t>
  </si>
  <si>
    <t xml:space="preserve">År/Year</t>
  </si>
  <si>
    <t xml:space="preserve">Anlæg/Turbines</t>
  </si>
  <si>
    <t xml:space="preserve">Kapacitet/ Capacity</t>
  </si>
  <si>
    <t xml:space="preserve">Antal/No</t>
  </si>
  <si>
    <t xml:space="preserve">kW</t>
  </si>
  <si>
    <t xml:space="preserve">MW</t>
  </si>
  <si>
    <t xml:space="preserve">Stamdataregister for vindkraftanlæg, ult. august 2017</t>
  </si>
  <si>
    <t xml:space="preserve">Master data for wind turbines as at end of August 2017</t>
  </si>
  <si>
    <t xml:space="preserve">2017.09.22</t>
  </si>
  <si>
    <t xml:space="preserve">Active turbines 
on shore</t>
  </si>
  <si>
    <t xml:space="preserve">Active turbines 
off shore</t>
  </si>
  <si>
    <t xml:space="preserve">Production (kWh)</t>
  </si>
  <si>
    <t xml:space="preserve">Commissioned 
turbines on shore</t>
  </si>
  <si>
    <t xml:space="preserve">Commissioned 
turbines off shore</t>
  </si>
  <si>
    <t xml:space="preserve">Decommissioned 
facilies on shore</t>
  </si>
  <si>
    <t xml:space="preserve">Decommissioned 
facilities off shore</t>
  </si>
  <si>
    <t xml:space="preserve">On shore</t>
  </si>
  <si>
    <t xml:space="preserve">Off Shore</t>
  </si>
  <si>
    <t xml:space="preserve">Aktive anlæg 
land</t>
  </si>
  <si>
    <t xml:space="preserve">Aktive anlæg 
hav</t>
  </si>
  <si>
    <t xml:space="preserve">Produktion (kWh)</t>
  </si>
  <si>
    <t xml:space="preserve">Idriftsatte anlæg 
land</t>
  </si>
  <si>
    <t xml:space="preserve">Idriftsatte anlæg 
hav</t>
  </si>
  <si>
    <t xml:space="preserve">Afmeldte anlæg 
land</t>
  </si>
  <si>
    <t xml:space="preserve">Afmeldte anlæg 
hav</t>
  </si>
  <si>
    <t xml:space="preserve">Land</t>
  </si>
  <si>
    <t xml:space="preserve">Hav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</si>
</sst>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D\-MMM\-YY"/>
    <numFmt numFmtId="167" formatCode="0"/>
  </numFmts>
  <fonts count="2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8"/>
      <name val="Arial"/>
      <family val="2"/>
    </font>
    <font>
      <b val="true"/>
      <sz val="14"/>
      <name val="Arial"/>
      <family val="2"/>
    </font>
    <font>
      <sz val="9"/>
      <name val="Arial"/>
      <family val="2"/>
    </font>
    <font>
      <b val="true"/>
      <sz val="12"/>
      <name val="Arial"/>
      <family val="2"/>
    </font>
    <font>
      <b val="true"/>
      <i val="true"/>
      <sz val="10"/>
      <name val="Arial"/>
      <family val="2"/>
    </font>
    <font>
      <sz val="8"/>
      <color rgb="FF000000"/>
      <name val="Arial"/>
      <family val="2"/>
    </font>
    <font>
      <sz val="8"/>
      <color rgb="FFFFFFFF"/>
      <name val="Arial"/>
      <family val="2"/>
    </font>
    <font>
      <i val="true"/>
      <sz val="8"/>
      <color rgb="FFFFFFFF"/>
      <name val="Arial"/>
      <family val="2"/>
    </font>
    <font>
      <sz val="10"/>
      <color rgb="FFFFFFFF"/>
      <name val="Arial"/>
      <family val="2"/>
    </font>
    <font>
      <b val="true"/>
      <sz val="12"/>
      <color rgb="FF000000"/>
      <name val="Arial"/>
      <family val="2"/>
    </font>
    <font>
      <b val="true"/>
      <sz val="10"/>
      <color rgb="FF000000"/>
      <name val="Arial"/>
      <family val="2"/>
    </font>
    <font>
      <sz val="1.25"/>
      <color rgb="FF000000"/>
      <name val="Arial"/>
      <family val="2"/>
    </font>
    <font>
      <sz val="10"/>
      <color rgb="FF212121"/>
      <name val="Arial"/>
      <family val="2"/>
    </font>
    <font>
      <b val="true"/>
      <sz val="11"/>
      <color rgb="FF000000"/>
      <name val="Arial"/>
      <family val="2"/>
    </font>
    <font>
      <b val="true"/>
      <sz val="9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00FF00"/>
        <bgColor rgb="FF33CC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212121"/>
      </bottom>
      <diagonal/>
    </border>
    <border diagonalUp="false" diagonalDown="false">
      <left style="thin">
        <color rgb="FF212121"/>
      </left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>
        <color rgb="FF212121"/>
      </right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212121"/>
      </left>
      <right/>
      <top/>
      <bottom style="thin">
        <color rgb="FF212121"/>
      </bottom>
      <diagonal/>
    </border>
    <border diagonalUp="false" diagonalDown="false">
      <left style="thin">
        <color rgb="FF212121"/>
      </left>
      <right style="thin"/>
      <top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3" borderId="4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3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5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3" borderId="6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3" borderId="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2" borderId="4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2" borderId="6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2" borderId="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4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4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5" borderId="10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Ark1" xfId="20" builtinId="53" customBuiltin="true"/>
    <cellStyle name="Normal_Tabeller-Tables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Udvikling i anlæg og kapacitet/
Growth in number of turbines and capacity
Danmark/Denmark</a:t>
            </a:r>
          </a:p>
        </c:rich>
      </c:tx>
      <c:layout>
        <c:manualLayout>
          <c:xMode val="edge"/>
          <c:yMode val="edge"/>
          <c:x val="0.196854179545298"/>
          <c:y val="0.044275123558484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3578542482313"/>
          <c:y val="0.272137561779242"/>
          <c:w val="0.73727591180713"/>
          <c:h val="0.5773270181219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"Antal/No"</c:f>
              <c:strCache>
                <c:ptCount val="1"/>
                <c:pt idx="0">
                  <c:v>Antal/No</c:v>
                </c:pt>
              </c:strCache>
            </c:strRef>
          </c:tx>
          <c:spPr>
            <a:solidFill>
              <a:srgbClr val="99cc00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Total!$A$58:$A$98</c:f>
              <c:strCache>
                <c:ptCount val="41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</c:strCache>
            </c:strRef>
          </c:cat>
          <c:val>
            <c:numRef>
              <c:f>Total!$B$58:$B$98</c:f>
              <c:numCache>
                <c:formatCode>General</c:formatCode>
                <c:ptCount val="41"/>
                <c:pt idx="0">
                  <c:v>2</c:v>
                </c:pt>
                <c:pt idx="1">
                  <c:v>13</c:v>
                </c:pt>
                <c:pt idx="2">
                  <c:v>23</c:v>
                </c:pt>
                <c:pt idx="3">
                  <c:v>68</c:v>
                </c:pt>
                <c:pt idx="4">
                  <c:v>164</c:v>
                </c:pt>
                <c:pt idx="5">
                  <c:v>258</c:v>
                </c:pt>
                <c:pt idx="6">
                  <c:v>333</c:v>
                </c:pt>
                <c:pt idx="7">
                  <c:v>438</c:v>
                </c:pt>
                <c:pt idx="8">
                  <c:v>827</c:v>
                </c:pt>
                <c:pt idx="9">
                  <c:v>1136</c:v>
                </c:pt>
                <c:pt idx="10">
                  <c:v>1474</c:v>
                </c:pt>
                <c:pt idx="11">
                  <c:v>1958</c:v>
                </c:pt>
                <c:pt idx="12">
                  <c:v>2285</c:v>
                </c:pt>
                <c:pt idx="13">
                  <c:v>2664</c:v>
                </c:pt>
                <c:pt idx="14">
                  <c:v>3012</c:v>
                </c:pt>
                <c:pt idx="15">
                  <c:v>3214</c:v>
                </c:pt>
                <c:pt idx="16">
                  <c:v>3344</c:v>
                </c:pt>
                <c:pt idx="17">
                  <c:v>3487</c:v>
                </c:pt>
                <c:pt idx="18">
                  <c:v>3655</c:v>
                </c:pt>
                <c:pt idx="19">
                  <c:v>4081</c:v>
                </c:pt>
                <c:pt idx="20">
                  <c:v>4647</c:v>
                </c:pt>
                <c:pt idx="21">
                  <c:v>5131</c:v>
                </c:pt>
                <c:pt idx="22">
                  <c:v>5560</c:v>
                </c:pt>
                <c:pt idx="23">
                  <c:v>6234</c:v>
                </c:pt>
                <c:pt idx="24">
                  <c:v>6285</c:v>
                </c:pt>
                <c:pt idx="25">
                  <c:v>5429</c:v>
                </c:pt>
                <c:pt idx="26">
                  <c:v>5371</c:v>
                </c:pt>
                <c:pt idx="27">
                  <c:v>5379</c:v>
                </c:pt>
                <c:pt idx="28">
                  <c:v>5275</c:v>
                </c:pt>
                <c:pt idx="29">
                  <c:v>5257</c:v>
                </c:pt>
                <c:pt idx="30">
                  <c:v>5206</c:v>
                </c:pt>
                <c:pt idx="31">
                  <c:v>5094</c:v>
                </c:pt>
                <c:pt idx="32">
                  <c:v>5098</c:v>
                </c:pt>
                <c:pt idx="33">
                  <c:v>5014</c:v>
                </c:pt>
                <c:pt idx="34">
                  <c:v>4950</c:v>
                </c:pt>
                <c:pt idx="35">
                  <c:v>5001</c:v>
                </c:pt>
                <c:pt idx="36">
                  <c:v>5235</c:v>
                </c:pt>
                <c:pt idx="37">
                  <c:v>5284</c:v>
                </c:pt>
                <c:pt idx="38">
                  <c:v>5769</c:v>
                </c:pt>
                <c:pt idx="39">
                  <c:v>6116</c:v>
                </c:pt>
                <c:pt idx="40">
                  <c:v>6104</c:v>
                </c:pt>
              </c:numCache>
            </c:numRef>
          </c:val>
        </c:ser>
        <c:gapWidth val="150"/>
        <c:overlap val="0"/>
        <c:axId val="79698970"/>
        <c:axId val="83835585"/>
      </c:barChart>
      <c:lineChart>
        <c:grouping val="standard"/>
        <c:ser>
          <c:idx val="1"/>
          <c:order val="1"/>
          <c:tx>
            <c:strRef>
              <c:f>"MW"</c:f>
              <c:strCache>
                <c:ptCount val="1"/>
                <c:pt idx="0">
                  <c:v>MW</c:v>
                </c:pt>
              </c:strCache>
            </c:strRef>
          </c:tx>
          <c:spPr>
            <a:solidFill>
              <a:srgbClr val="ffcc00"/>
            </a:solidFill>
            <a:ln w="25200">
              <a:solidFill>
                <a:srgbClr val="ffcc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Total!$A$58:$A$98</c:f>
              <c:strCache>
                <c:ptCount val="41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</c:strCache>
            </c:strRef>
          </c:cat>
          <c:val>
            <c:numRef>
              <c:f>Total!$E$58:$E$98</c:f>
              <c:numCache>
                <c:formatCode>General</c:formatCode>
                <c:ptCount val="41"/>
                <c:pt idx="0">
                  <c:v>0.052</c:v>
                </c:pt>
                <c:pt idx="1">
                  <c:v>0.813</c:v>
                </c:pt>
                <c:pt idx="2">
                  <c:v>1.09</c:v>
                </c:pt>
                <c:pt idx="3">
                  <c:v>2.666</c:v>
                </c:pt>
                <c:pt idx="4">
                  <c:v>6.23</c:v>
                </c:pt>
                <c:pt idx="5">
                  <c:v>10.5825</c:v>
                </c:pt>
                <c:pt idx="6">
                  <c:v>14.2475</c:v>
                </c:pt>
                <c:pt idx="7">
                  <c:v>19.8805</c:v>
                </c:pt>
                <c:pt idx="8">
                  <c:v>47.0535</c:v>
                </c:pt>
                <c:pt idx="9">
                  <c:v>72.551</c:v>
                </c:pt>
                <c:pt idx="10">
                  <c:v>112.116</c:v>
                </c:pt>
                <c:pt idx="11">
                  <c:v>190.6005</c:v>
                </c:pt>
                <c:pt idx="12">
                  <c:v>246.9505</c:v>
                </c:pt>
                <c:pt idx="13">
                  <c:v>325.9585</c:v>
                </c:pt>
                <c:pt idx="14">
                  <c:v>392.8365</c:v>
                </c:pt>
                <c:pt idx="15">
                  <c:v>435.9265</c:v>
                </c:pt>
                <c:pt idx="16">
                  <c:v>468.0765</c:v>
                </c:pt>
                <c:pt idx="17">
                  <c:v>521.2145</c:v>
                </c:pt>
                <c:pt idx="18">
                  <c:v>599.477</c:v>
                </c:pt>
                <c:pt idx="19">
                  <c:v>814.199</c:v>
                </c:pt>
                <c:pt idx="20">
                  <c:v>1123.325</c:v>
                </c:pt>
                <c:pt idx="21">
                  <c:v>1438.4595</c:v>
                </c:pt>
                <c:pt idx="22">
                  <c:v>1753.4225</c:v>
                </c:pt>
                <c:pt idx="23">
                  <c:v>2389.993</c:v>
                </c:pt>
                <c:pt idx="24">
                  <c:v>2497.1305</c:v>
                </c:pt>
                <c:pt idx="25">
                  <c:v>2894.509</c:v>
                </c:pt>
                <c:pt idx="26">
                  <c:v>3119.894</c:v>
                </c:pt>
                <c:pt idx="27">
                  <c:v>3123.69</c:v>
                </c:pt>
                <c:pt idx="28">
                  <c:v>3127.814</c:v>
                </c:pt>
                <c:pt idx="29">
                  <c:v>3135.674</c:v>
                </c:pt>
                <c:pt idx="30">
                  <c:v>3124.1915</c:v>
                </c:pt>
                <c:pt idx="31">
                  <c:v>3162.8475</c:v>
                </c:pt>
                <c:pt idx="32">
                  <c:v>3482.0645</c:v>
                </c:pt>
                <c:pt idx="33">
                  <c:v>3801.8065</c:v>
                </c:pt>
                <c:pt idx="34">
                  <c:v>3951.9585</c:v>
                </c:pt>
                <c:pt idx="35">
                  <c:v>4161.9075</c:v>
                </c:pt>
                <c:pt idx="36">
                  <c:v>4819.0895</c:v>
                </c:pt>
                <c:pt idx="37">
                  <c:v>4886.57</c:v>
                </c:pt>
                <c:pt idx="38">
                  <c:v>5076.403</c:v>
                </c:pt>
                <c:pt idx="39">
                  <c:v>5245.075</c:v>
                </c:pt>
                <c:pt idx="40">
                  <c:v>5297.112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4179419"/>
        <c:axId val="57342827"/>
      </c:lineChart>
      <c:catAx>
        <c:axId val="7969897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År/Year</a:t>
                </a:r>
              </a:p>
            </c:rich>
          </c:tx>
          <c:layout>
            <c:manualLayout>
              <c:xMode val="edge"/>
              <c:yMode val="edge"/>
              <c:x val="0.419602994711175"/>
              <c:y val="0.863158978583196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3835585"/>
        <c:crossesAt val="0"/>
        <c:auto val="1"/>
        <c:lblAlgn val="ctr"/>
        <c:lblOffset val="100"/>
      </c:catAx>
      <c:valAx>
        <c:axId val="83835585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Antal Anlæg/Turbines</a:t>
                </a:r>
              </a:p>
            </c:rich>
          </c:tx>
          <c:layout>
            <c:manualLayout>
              <c:xMode val="edge"/>
              <c:yMode val="edge"/>
              <c:x val="0.0172401950683426"/>
              <c:y val="0.375514827018122"/>
            </c:manualLayout>
          </c:layout>
          <c:overlay val="0"/>
        </c:title>
        <c:numFmt formatCode="#,##0" sourceLinked="1"/>
        <c:majorTickMark val="cross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9698970"/>
        <c:crossesAt val="1"/>
        <c:crossBetween val="midCat"/>
      </c:valAx>
      <c:catAx>
        <c:axId val="34179419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p>
            <a:pPr>
              <a:defRPr b="0" sz="1000" spc="-1" strike="noStrike">
                <a:solidFill>
                  <a:srgbClr val="212121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7342827"/>
        <c:crossesAt val="0"/>
        <c:auto val="1"/>
        <c:lblAlgn val="ctr"/>
        <c:lblOffset val="100"/>
      </c:catAx>
      <c:valAx>
        <c:axId val="57342827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Kapacitet (MW)/ Capacity (MW)</a:t>
                </a:r>
              </a:p>
            </c:rich>
          </c:tx>
          <c:layout>
            <c:manualLayout>
              <c:xMode val="edge"/>
              <c:yMode val="edge"/>
              <c:x val="0.865100625042929"/>
              <c:y val="0.425658978583196"/>
            </c:manualLayout>
          </c:layout>
          <c:overlay val="0"/>
        </c:title>
        <c:numFmt formatCode="#,##0" sourceLinked="1"/>
        <c:majorTickMark val="cross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4179419"/>
        <c:crosses val="max"/>
        <c:crossBetween val="midCat"/>
      </c:valAx>
      <c:spPr>
        <a:solidFill>
          <a:srgbClr val="c0c0c0"/>
        </a:solidFill>
        <a:ln w="12600">
          <a:solidFill>
            <a:srgbClr val="808080"/>
          </a:solidFill>
          <a:round/>
        </a:ln>
      </c:spPr>
    </c:plotArea>
    <c:legend>
      <c:layout>
        <c:manualLayout>
          <c:xMode val="edge"/>
          <c:yMode val="edge"/>
          <c:x val="0.786317741603132"/>
          <c:y val="0.870881383855025"/>
        </c:manualLayout>
      </c:layout>
      <c:spPr>
        <a:solidFill>
          <a:srgbClr val="ffffff"/>
        </a:solidFill>
        <a:ln>
          <a:solidFill>
            <a:srgbClr val="000000"/>
          </a:solidFill>
        </a:ln>
      </c:spPr>
    </c:legend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Årlig tilvækst i anlæg og kapacitet/
Annual growth in number of turbines and capacity Danmark/Denmark</a:t>
            </a:r>
          </a:p>
        </c:rich>
      </c:tx>
      <c:layout>
        <c:manualLayout>
          <c:xMode val="edge"/>
          <c:yMode val="edge"/>
          <c:x val="0.148008500719819"/>
          <c:y val="0.044152377040763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5710564201001"/>
          <c:y val="0.258137385768559"/>
          <c:w val="0.727908411599369"/>
          <c:h val="0.6282985932847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"Antal/No"</c:f>
              <c:strCache>
                <c:ptCount val="1"/>
                <c:pt idx="0">
                  <c:v>Antal/No</c:v>
                </c:pt>
              </c:strCache>
            </c:strRef>
          </c:tx>
          <c:spPr>
            <a:solidFill>
              <a:srgbClr val="00ff00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Total!$A$58:$A$98</c:f>
              <c:strCache>
                <c:ptCount val="41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</c:strCache>
            </c:strRef>
          </c:cat>
          <c:val>
            <c:numRef>
              <c:f>Total!$G$58:$G$98</c:f>
              <c:numCache>
                <c:formatCode>General</c:formatCode>
                <c:ptCount val="41"/>
                <c:pt idx="0">
                  <c:v>2</c:v>
                </c:pt>
                <c:pt idx="1">
                  <c:v>11</c:v>
                </c:pt>
                <c:pt idx="2">
                  <c:v>10</c:v>
                </c:pt>
                <c:pt idx="3">
                  <c:v>45</c:v>
                </c:pt>
                <c:pt idx="4">
                  <c:v>96</c:v>
                </c:pt>
                <c:pt idx="5">
                  <c:v>94</c:v>
                </c:pt>
                <c:pt idx="6">
                  <c:v>75</c:v>
                </c:pt>
                <c:pt idx="7">
                  <c:v>105</c:v>
                </c:pt>
                <c:pt idx="8">
                  <c:v>389</c:v>
                </c:pt>
                <c:pt idx="9">
                  <c:v>309</c:v>
                </c:pt>
                <c:pt idx="10">
                  <c:v>339</c:v>
                </c:pt>
                <c:pt idx="11">
                  <c:v>484</c:v>
                </c:pt>
                <c:pt idx="12">
                  <c:v>327</c:v>
                </c:pt>
                <c:pt idx="13">
                  <c:v>379</c:v>
                </c:pt>
                <c:pt idx="14">
                  <c:v>348</c:v>
                </c:pt>
                <c:pt idx="15">
                  <c:v>202</c:v>
                </c:pt>
                <c:pt idx="16">
                  <c:v>130</c:v>
                </c:pt>
                <c:pt idx="17">
                  <c:v>143</c:v>
                </c:pt>
                <c:pt idx="18">
                  <c:v>168</c:v>
                </c:pt>
                <c:pt idx="19">
                  <c:v>427</c:v>
                </c:pt>
                <c:pt idx="20">
                  <c:v>567</c:v>
                </c:pt>
                <c:pt idx="21">
                  <c:v>487</c:v>
                </c:pt>
                <c:pt idx="22">
                  <c:v>461</c:v>
                </c:pt>
                <c:pt idx="23">
                  <c:v>753</c:v>
                </c:pt>
                <c:pt idx="24">
                  <c:v>131</c:v>
                </c:pt>
                <c:pt idx="25">
                  <c:v>374</c:v>
                </c:pt>
                <c:pt idx="26">
                  <c:v>123</c:v>
                </c:pt>
                <c:pt idx="27">
                  <c:v>12</c:v>
                </c:pt>
                <c:pt idx="28">
                  <c:v>18</c:v>
                </c:pt>
                <c:pt idx="29">
                  <c:v>10</c:v>
                </c:pt>
                <c:pt idx="30">
                  <c:v>13</c:v>
                </c:pt>
                <c:pt idx="31">
                  <c:v>53</c:v>
                </c:pt>
                <c:pt idx="32">
                  <c:v>161</c:v>
                </c:pt>
                <c:pt idx="33">
                  <c:v>160</c:v>
                </c:pt>
                <c:pt idx="34">
                  <c:v>97</c:v>
                </c:pt>
                <c:pt idx="35">
                  <c:v>87</c:v>
                </c:pt>
                <c:pt idx="36">
                  <c:v>282</c:v>
                </c:pt>
                <c:pt idx="37">
                  <c:v>147</c:v>
                </c:pt>
                <c:pt idx="38">
                  <c:v>616</c:v>
                </c:pt>
                <c:pt idx="39">
                  <c:v>536</c:v>
                </c:pt>
                <c:pt idx="40">
                  <c:v>90</c:v>
                </c:pt>
              </c:numCache>
            </c:numRef>
          </c:val>
        </c:ser>
        <c:gapWidth val="150"/>
        <c:overlap val="0"/>
        <c:axId val="54092660"/>
        <c:axId val="9910959"/>
      </c:barChart>
      <c:lineChart>
        <c:grouping val="standard"/>
        <c:ser>
          <c:idx val="1"/>
          <c:order val="1"/>
          <c:tx>
            <c:strRef>
              <c:f>"MW"</c:f>
              <c:strCache>
                <c:ptCount val="1"/>
                <c:pt idx="0">
                  <c:v>MW</c:v>
                </c:pt>
              </c:strCache>
            </c:strRef>
          </c:tx>
          <c:spPr>
            <a:solidFill>
              <a:srgbClr val="ffff00"/>
            </a:solidFill>
            <a:ln w="25200">
              <a:solidFill>
                <a:srgbClr val="ffff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Total!$A$58:$A$98</c:f>
              <c:strCache>
                <c:ptCount val="41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</c:strCache>
            </c:strRef>
          </c:cat>
          <c:val>
            <c:numRef>
              <c:f>Total!$I$58:$I$98</c:f>
              <c:numCache>
                <c:formatCode>General</c:formatCode>
                <c:ptCount val="41"/>
                <c:pt idx="0">
                  <c:v>0.052</c:v>
                </c:pt>
                <c:pt idx="1">
                  <c:v>0.761</c:v>
                </c:pt>
                <c:pt idx="2">
                  <c:v>0.277</c:v>
                </c:pt>
                <c:pt idx="3">
                  <c:v>1.576</c:v>
                </c:pt>
                <c:pt idx="4">
                  <c:v>3.564</c:v>
                </c:pt>
                <c:pt idx="5">
                  <c:v>4.3525</c:v>
                </c:pt>
                <c:pt idx="6">
                  <c:v>3.665</c:v>
                </c:pt>
                <c:pt idx="7">
                  <c:v>5.633</c:v>
                </c:pt>
                <c:pt idx="8">
                  <c:v>27.173</c:v>
                </c:pt>
                <c:pt idx="9">
                  <c:v>25.4975</c:v>
                </c:pt>
                <c:pt idx="10">
                  <c:v>39.576</c:v>
                </c:pt>
                <c:pt idx="11">
                  <c:v>78.4845</c:v>
                </c:pt>
                <c:pt idx="12">
                  <c:v>56.35</c:v>
                </c:pt>
                <c:pt idx="13">
                  <c:v>79.008</c:v>
                </c:pt>
                <c:pt idx="14">
                  <c:v>66.878</c:v>
                </c:pt>
                <c:pt idx="15">
                  <c:v>43.09</c:v>
                </c:pt>
                <c:pt idx="16">
                  <c:v>32.15</c:v>
                </c:pt>
                <c:pt idx="17">
                  <c:v>53.138</c:v>
                </c:pt>
                <c:pt idx="18">
                  <c:v>78.2625</c:v>
                </c:pt>
                <c:pt idx="19">
                  <c:v>215.382</c:v>
                </c:pt>
                <c:pt idx="20">
                  <c:v>309.148</c:v>
                </c:pt>
                <c:pt idx="21">
                  <c:v>315.2495</c:v>
                </c:pt>
                <c:pt idx="22">
                  <c:v>320.559</c:v>
                </c:pt>
                <c:pt idx="23">
                  <c:v>645.0805</c:v>
                </c:pt>
                <c:pt idx="24">
                  <c:v>112.459</c:v>
                </c:pt>
                <c:pt idx="25">
                  <c:v>507.9985</c:v>
                </c:pt>
                <c:pt idx="26">
                  <c:v>247.514</c:v>
                </c:pt>
                <c:pt idx="27">
                  <c:v>11.108</c:v>
                </c:pt>
                <c:pt idx="28">
                  <c:v>22.193</c:v>
                </c:pt>
                <c:pt idx="29">
                  <c:v>11.583</c:v>
                </c:pt>
                <c:pt idx="30">
                  <c:v>2.832</c:v>
                </c:pt>
                <c:pt idx="31">
                  <c:v>77.584</c:v>
                </c:pt>
                <c:pt idx="32">
                  <c:v>353.671</c:v>
                </c:pt>
                <c:pt idx="33">
                  <c:v>364.155</c:v>
                </c:pt>
                <c:pt idx="34">
                  <c:v>206.392</c:v>
                </c:pt>
                <c:pt idx="35">
                  <c:v>223.993</c:v>
                </c:pt>
                <c:pt idx="36">
                  <c:v>704.749</c:v>
                </c:pt>
                <c:pt idx="37">
                  <c:v>106.541</c:v>
                </c:pt>
                <c:pt idx="38">
                  <c:v>240.453</c:v>
                </c:pt>
                <c:pt idx="39">
                  <c:v>228.39</c:v>
                </c:pt>
                <c:pt idx="40">
                  <c:v>99.32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3945178"/>
        <c:axId val="74673971"/>
      </c:lineChart>
      <c:catAx>
        <c:axId val="5409266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År/Year</a:t>
                </a:r>
              </a:p>
            </c:rich>
          </c:tx>
          <c:layout>
            <c:manualLayout>
              <c:xMode val="edge"/>
              <c:yMode val="edge"/>
              <c:x val="0.416946596284363"/>
              <c:y val="0.900400451791765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910959"/>
        <c:crossesAt val="0"/>
        <c:auto val="1"/>
        <c:lblAlgn val="ctr"/>
        <c:lblOffset val="100"/>
      </c:catAx>
      <c:valAx>
        <c:axId val="9910959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Antal anlæg/Turbines</a:t>
                </a:r>
              </a:p>
            </c:rich>
          </c:tx>
          <c:layout>
            <c:manualLayout>
              <c:xMode val="edge"/>
              <c:yMode val="edge"/>
              <c:x val="0.0377048056488654"/>
              <c:y val="0.347982339049184"/>
            </c:manualLayout>
          </c:layout>
          <c:overlay val="0"/>
        </c:title>
        <c:numFmt formatCode="#,##0" sourceLinked="1"/>
        <c:majorTickMark val="cross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4092660"/>
        <c:crossesAt val="1"/>
        <c:crossBetween val="midCat"/>
      </c:valAx>
      <c:catAx>
        <c:axId val="1394517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p>
            <a:pPr>
              <a:defRPr b="0" sz="1000" spc="-1" strike="noStrike">
                <a:solidFill>
                  <a:srgbClr val="212121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4673971"/>
        <c:crossesAt val="0"/>
        <c:auto val="1"/>
        <c:lblAlgn val="ctr"/>
        <c:lblOffset val="100"/>
      </c:catAx>
      <c:valAx>
        <c:axId val="74673971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Kapacitet (MW)/ Capacity (MW)</a:t>
                </a:r>
              </a:p>
            </c:rich>
          </c:tx>
          <c:layout>
            <c:manualLayout>
              <c:xMode val="edge"/>
              <c:yMode val="edge"/>
              <c:x val="0.848426681291561"/>
              <c:y val="0.416675223328884"/>
            </c:manualLayout>
          </c:layout>
          <c:overlay val="0"/>
        </c:title>
        <c:numFmt formatCode="#,##0" sourceLinked="1"/>
        <c:majorTickMark val="cross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3945178"/>
        <c:crosses val="max"/>
        <c:crossBetween val="midCat"/>
      </c:valAx>
      <c:spPr>
        <a:solidFill>
          <a:srgbClr val="c0c0c0"/>
        </a:solidFill>
        <a:ln w="12600">
          <a:solidFill>
            <a:srgbClr val="808080"/>
          </a:solidFill>
          <a:round/>
        </a:ln>
      </c:spPr>
    </c:plotArea>
    <c:legend>
      <c:layout>
        <c:manualLayout>
          <c:xMode val="edge"/>
          <c:yMode val="edge"/>
          <c:x val="0.782957427846713"/>
          <c:y val="0.871136667008933"/>
        </c:manualLayout>
      </c:layout>
      <c:spPr>
        <a:solidFill>
          <a:srgbClr val="ffffff"/>
        </a:solidFill>
        <a:ln>
          <a:solidFill>
            <a:srgbClr val="000000"/>
          </a:solidFill>
        </a:ln>
      </c:spPr>
    </c:legend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Årlig afmelding af anlæg og kapacitet/
Annual decommissioning of turbines and capacity Danmark/Denmark</a:t>
            </a:r>
          </a:p>
        </c:rich>
      </c:tx>
      <c:layout>
        <c:manualLayout>
          <c:xMode val="edge"/>
          <c:yMode val="edge"/>
          <c:x val="0.145887505132065"/>
          <c:y val="0.044137224782386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37553031339811"/>
          <c:y val="0.197132616487455"/>
          <c:w val="0.754276720952511"/>
          <c:h val="0.7426523297491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"Antal/No"</c:f>
              <c:strCache>
                <c:ptCount val="1"/>
                <c:pt idx="0">
                  <c:v>Antal/No</c:v>
                </c:pt>
              </c:strCache>
            </c:strRef>
          </c:tx>
          <c:spPr>
            <a:solidFill>
              <a:srgbClr val="008000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Total!$A$58:$A$98</c:f>
              <c:strCache>
                <c:ptCount val="41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</c:strCache>
            </c:strRef>
          </c:cat>
          <c:val>
            <c:numRef>
              <c:f>Total!$K$58:$K$98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3</c:v>
                </c:pt>
                <c:pt idx="22">
                  <c:v>32</c:v>
                </c:pt>
                <c:pt idx="23">
                  <c:v>79</c:v>
                </c:pt>
                <c:pt idx="24">
                  <c:v>80</c:v>
                </c:pt>
                <c:pt idx="25">
                  <c:v>1230</c:v>
                </c:pt>
                <c:pt idx="26">
                  <c:v>181</c:v>
                </c:pt>
                <c:pt idx="27">
                  <c:v>4</c:v>
                </c:pt>
                <c:pt idx="28">
                  <c:v>122</c:v>
                </c:pt>
                <c:pt idx="29">
                  <c:v>28</c:v>
                </c:pt>
                <c:pt idx="30">
                  <c:v>64</c:v>
                </c:pt>
                <c:pt idx="31">
                  <c:v>165</c:v>
                </c:pt>
                <c:pt idx="32">
                  <c:v>157</c:v>
                </c:pt>
                <c:pt idx="33">
                  <c:v>244</c:v>
                </c:pt>
                <c:pt idx="34">
                  <c:v>161</c:v>
                </c:pt>
                <c:pt idx="35">
                  <c:v>36</c:v>
                </c:pt>
                <c:pt idx="36">
                  <c:v>48</c:v>
                </c:pt>
                <c:pt idx="37">
                  <c:v>98</c:v>
                </c:pt>
                <c:pt idx="38">
                  <c:v>131</c:v>
                </c:pt>
                <c:pt idx="39">
                  <c:v>189</c:v>
                </c:pt>
                <c:pt idx="40">
                  <c:v>102</c:v>
                </c:pt>
              </c:numCache>
            </c:numRef>
          </c:val>
        </c:ser>
        <c:gapWidth val="150"/>
        <c:overlap val="0"/>
        <c:axId val="57783003"/>
        <c:axId val="93582401"/>
      </c:barChart>
      <c:lineChart>
        <c:grouping val="standard"/>
        <c:ser>
          <c:idx val="1"/>
          <c:order val="1"/>
          <c:tx>
            <c:strRef>
              <c:f>"MW"</c:f>
              <c:strCache>
                <c:ptCount val="1"/>
                <c:pt idx="0">
                  <c:v>MW</c:v>
                </c:pt>
              </c:strCache>
            </c:strRef>
          </c:tx>
          <c:spPr>
            <a:solidFill>
              <a:srgbClr val="ff0000"/>
            </a:solidFill>
            <a:ln w="2520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Total!$A$58:$A$98</c:f>
              <c:strCache>
                <c:ptCount val="41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</c:strCache>
            </c:strRef>
          </c:cat>
          <c:val>
            <c:numRef>
              <c:f>Total!$M$58:$M$98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0.011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0.66</c:v>
                </c:pt>
                <c:pt idx="20">
                  <c:v>0.022</c:v>
                </c:pt>
                <c:pt idx="21">
                  <c:v>0.115</c:v>
                </c:pt>
                <c:pt idx="22">
                  <c:v>5.596</c:v>
                </c:pt>
                <c:pt idx="23">
                  <c:v>8.51</c:v>
                </c:pt>
                <c:pt idx="24">
                  <c:v>5.3215</c:v>
                </c:pt>
                <c:pt idx="25">
                  <c:v>110.62</c:v>
                </c:pt>
                <c:pt idx="26">
                  <c:v>22.129</c:v>
                </c:pt>
                <c:pt idx="27">
                  <c:v>7.312</c:v>
                </c:pt>
                <c:pt idx="28">
                  <c:v>18.069</c:v>
                </c:pt>
                <c:pt idx="29">
                  <c:v>3.723</c:v>
                </c:pt>
                <c:pt idx="30">
                  <c:v>14.3145</c:v>
                </c:pt>
                <c:pt idx="31">
                  <c:v>38.928</c:v>
                </c:pt>
                <c:pt idx="32">
                  <c:v>34.454</c:v>
                </c:pt>
                <c:pt idx="33">
                  <c:v>44.413</c:v>
                </c:pt>
                <c:pt idx="34">
                  <c:v>56.24</c:v>
                </c:pt>
                <c:pt idx="35">
                  <c:v>14.044</c:v>
                </c:pt>
                <c:pt idx="36">
                  <c:v>47.567</c:v>
                </c:pt>
                <c:pt idx="37">
                  <c:v>39.0605</c:v>
                </c:pt>
                <c:pt idx="38">
                  <c:v>50.62</c:v>
                </c:pt>
                <c:pt idx="39">
                  <c:v>59.718</c:v>
                </c:pt>
                <c:pt idx="40">
                  <c:v>47.283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3271267"/>
        <c:axId val="82341287"/>
      </c:lineChart>
      <c:catAx>
        <c:axId val="5778300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År/Year</a:t>
                </a:r>
              </a:p>
            </c:rich>
          </c:tx>
          <c:layout>
            <c:manualLayout>
              <c:xMode val="edge"/>
              <c:yMode val="edge"/>
              <c:x val="0.417886957711783"/>
              <c:y val="0.913773681515617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3582401"/>
        <c:crossesAt val="0"/>
        <c:auto val="1"/>
        <c:lblAlgn val="ctr"/>
        <c:lblOffset val="100"/>
      </c:catAx>
      <c:valAx>
        <c:axId val="9358240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Antal anlæg/Turbines</a:t>
                </a:r>
              </a:p>
            </c:rich>
          </c:tx>
          <c:layout>
            <c:manualLayout>
              <c:xMode val="edge"/>
              <c:yMode val="edge"/>
              <c:x val="0.0171753113452853"/>
              <c:y val="0.344393241167435"/>
            </c:manualLayout>
          </c:layout>
          <c:overlay val="0"/>
        </c:title>
        <c:numFmt formatCode="#,##0" sourceLinked="1"/>
        <c:majorTickMark val="cross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7783003"/>
        <c:crossesAt val="1"/>
        <c:crossBetween val="midCat"/>
      </c:valAx>
      <c:catAx>
        <c:axId val="23271267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p>
            <a:pPr>
              <a:defRPr b="0" sz="1000" spc="-1" strike="noStrike">
                <a:solidFill>
                  <a:srgbClr val="212121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2341287"/>
        <c:crossesAt val="0"/>
        <c:auto val="1"/>
        <c:lblAlgn val="ctr"/>
        <c:lblOffset val="100"/>
      </c:catAx>
      <c:valAx>
        <c:axId val="82341287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Kapacitet (MW)/ Capacity (MW)</a:t>
                </a:r>
              </a:p>
            </c:rich>
          </c:tx>
          <c:layout>
            <c:manualLayout>
              <c:xMode val="edge"/>
              <c:yMode val="edge"/>
              <c:x val="0.837621458875051"/>
              <c:y val="0.404915514592934"/>
            </c:manualLayout>
          </c:layout>
          <c:overlay val="0"/>
        </c:title>
        <c:numFmt formatCode="#,##0" sourceLinked="1"/>
        <c:majorTickMark val="cross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3271267"/>
        <c:crosses val="max"/>
        <c:crossBetween val="midCat"/>
      </c:valAx>
      <c:spPr>
        <a:solidFill>
          <a:srgbClr val="c0c0c0"/>
        </a:solidFill>
        <a:ln w="12600">
          <a:solidFill>
            <a:srgbClr val="808080"/>
          </a:solidFill>
          <a:round/>
        </a:ln>
      </c:spPr>
    </c:plotArea>
    <c:legend>
      <c:layout>
        <c:manualLayout>
          <c:xMode val="edge"/>
          <c:yMode val="edge"/>
          <c:x val="0.790953879841248"/>
          <c:y val="0.87168458781362"/>
        </c:manualLayout>
      </c:layout>
      <c:spPr>
        <a:solidFill>
          <a:srgbClr val="ffffff"/>
        </a:solidFill>
        <a:ln>
          <a:solidFill>
            <a:srgbClr val="000000"/>
          </a:solidFill>
        </a:ln>
      </c:spPr>
    </c:legend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329400</xdr:colOff>
      <xdr:row>2</xdr:row>
      <xdr:rowOff>9720</xdr:rowOff>
    </xdr:from>
    <xdr:to>
      <xdr:col>9</xdr:col>
      <xdr:colOff>459720</xdr:colOff>
      <xdr:row>23</xdr:row>
      <xdr:rowOff>105120</xdr:rowOff>
    </xdr:to>
    <xdr:graphicFrame>
      <xdr:nvGraphicFramePr>
        <xdr:cNvPr id="0" name="Chart 4"/>
        <xdr:cNvGraphicFramePr/>
      </xdr:nvGraphicFramePr>
      <xdr:xfrm>
        <a:off x="968040" y="333360"/>
        <a:ext cx="5240880" cy="3495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339480</xdr:colOff>
      <xdr:row>27</xdr:row>
      <xdr:rowOff>142920</xdr:rowOff>
    </xdr:from>
    <xdr:to>
      <xdr:col>9</xdr:col>
      <xdr:colOff>479880</xdr:colOff>
      <xdr:row>49</xdr:row>
      <xdr:rowOff>86400</xdr:rowOff>
    </xdr:to>
    <xdr:graphicFrame>
      <xdr:nvGraphicFramePr>
        <xdr:cNvPr id="1" name="Chart 5"/>
        <xdr:cNvGraphicFramePr/>
      </xdr:nvGraphicFramePr>
      <xdr:xfrm>
        <a:off x="978120" y="4514760"/>
        <a:ext cx="5250960" cy="350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349560</xdr:colOff>
      <xdr:row>52</xdr:row>
      <xdr:rowOff>0</xdr:rowOff>
    </xdr:from>
    <xdr:to>
      <xdr:col>9</xdr:col>
      <xdr:colOff>499680</xdr:colOff>
      <xdr:row>73</xdr:row>
      <xdr:rowOff>114840</xdr:rowOff>
    </xdr:to>
    <xdr:graphicFrame>
      <xdr:nvGraphicFramePr>
        <xdr:cNvPr id="2" name="Chart 6"/>
        <xdr:cNvGraphicFramePr/>
      </xdr:nvGraphicFramePr>
      <xdr:xfrm>
        <a:off x="988200" y="8420040"/>
        <a:ext cx="5260680" cy="3515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98"/>
  <sheetViews>
    <sheetView windowProtection="false" showFormulas="false" showGridLines="true" showRowColHeaders="true" showZeros="true" rightToLeft="false" tabSelected="false" showOutlineSymbols="true" defaultGridColor="true" view="normal" topLeftCell="A58" colorId="64" zoomScale="90" zoomScaleNormal="90" zoomScalePageLayoutView="85" workbookViewId="0">
      <selection pane="topLeft" activeCell="A1" activeCellId="0" sqref="A1"/>
    </sheetView>
  </sheetViews>
  <sheetFormatPr defaultRowHeight="12.75"/>
  <cols>
    <col collapsed="false" hidden="false" max="1" min="1" style="0" width="10.4132653061225"/>
    <col collapsed="false" hidden="false" max="2" min="2" style="0" width="10.6989795918367"/>
    <col collapsed="false" hidden="false" max="3" min="3" style="1" width="10.6989795918367"/>
    <col collapsed="false" hidden="false" max="4" min="4" style="1" width="2.85204081632653"/>
    <col collapsed="false" hidden="false" max="5" min="5" style="1" width="12.6989795918367"/>
    <col collapsed="false" hidden="false" max="6" min="6" style="0" width="11.9897959183673"/>
    <col collapsed="false" hidden="false" max="7" min="7" style="0" width="10.4132653061225"/>
    <col collapsed="false" hidden="false" max="8" min="8" style="0" width="10.6989795918367"/>
    <col collapsed="false" hidden="false" max="9" min="9" style="1" width="10.6989795918367"/>
    <col collapsed="false" hidden="false" max="11" min="10" style="0" width="10.4132653061225"/>
    <col collapsed="false" hidden="false" max="12" min="12" style="2" width="10.5561224489796"/>
    <col collapsed="false" hidden="false" max="13" min="13" style="3" width="10.5561224489796"/>
    <col collapsed="false" hidden="false" max="14" min="14" style="4" width="3.99489795918367"/>
  </cols>
  <sheetData>
    <row r="1" customFormat="false" ht="18" hidden="false" customHeight="false" outlineLevel="0" collapsed="false">
      <c r="A1" s="5" t="s">
        <v>0</v>
      </c>
      <c r="B1" s="6"/>
      <c r="C1" s="7"/>
      <c r="D1" s="7"/>
      <c r="E1" s="7"/>
      <c r="F1" s="8"/>
      <c r="G1" s="8"/>
      <c r="H1" s="9" t="s">
        <v>1</v>
      </c>
      <c r="I1" s="10"/>
      <c r="J1" s="11"/>
      <c r="K1" s="12"/>
      <c r="L1" s="13"/>
      <c r="M1" s="14"/>
      <c r="N1" s="15"/>
    </row>
    <row r="2" customFormat="false" ht="12.75" hidden="false" customHeight="true" outlineLevel="0" collapsed="false">
      <c r="A2" s="8" t="s">
        <v>2</v>
      </c>
      <c r="B2" s="8"/>
      <c r="C2" s="7"/>
      <c r="D2" s="7"/>
      <c r="E2" s="7"/>
      <c r="F2" s="8"/>
      <c r="G2" s="8"/>
      <c r="H2" s="16" t="s">
        <v>3</v>
      </c>
      <c r="I2" s="10"/>
      <c r="J2" s="16"/>
      <c r="K2" s="12"/>
      <c r="L2" s="13"/>
      <c r="M2" s="14"/>
      <c r="N2" s="15"/>
    </row>
    <row r="3" customFormat="false" ht="12.75" hidden="false" customHeight="false" outlineLevel="0" collapsed="false">
      <c r="A3" s="17"/>
      <c r="B3" s="17"/>
      <c r="C3" s="18"/>
      <c r="D3" s="18"/>
      <c r="E3" s="18"/>
      <c r="F3" s="17"/>
      <c r="G3" s="17"/>
      <c r="H3" s="19"/>
      <c r="I3" s="20"/>
      <c r="J3" s="19"/>
      <c r="K3" s="21"/>
      <c r="L3" s="22"/>
      <c r="M3" s="23"/>
      <c r="N3" s="15"/>
    </row>
    <row r="4" customFormat="false" ht="12.75" hidden="false" customHeight="true" outlineLevel="0" collapsed="false">
      <c r="A4" s="24"/>
      <c r="B4" s="24"/>
      <c r="C4" s="25"/>
      <c r="D4" s="25"/>
      <c r="E4" s="25"/>
      <c r="F4" s="24"/>
      <c r="G4" s="24"/>
      <c r="H4" s="26"/>
      <c r="I4" s="25"/>
      <c r="J4" s="26"/>
      <c r="K4" s="27"/>
      <c r="L4" s="28"/>
      <c r="M4" s="29"/>
      <c r="N4" s="15"/>
    </row>
    <row r="5" s="31" customFormat="true" ht="12.75" hidden="false" customHeight="false" outlineLevel="0" collapsed="false">
      <c r="A5" s="3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5.75" hidden="false" customHeight="false" outlineLevel="0" collapsed="false">
      <c r="A6" s="32" t="s">
        <v>4</v>
      </c>
      <c r="B6" s="6"/>
      <c r="C6" s="7"/>
      <c r="D6" s="7"/>
      <c r="E6" s="7"/>
      <c r="F6" s="33" t="s">
        <v>5</v>
      </c>
      <c r="G6" s="11"/>
      <c r="H6" s="12"/>
      <c r="I6" s="10"/>
    </row>
    <row r="7" customFormat="false" ht="15.75" hidden="false" customHeight="false" outlineLevel="0" collapsed="false">
      <c r="A7" s="2" t="s">
        <v>6</v>
      </c>
      <c r="B7" s="34"/>
      <c r="C7" s="35"/>
      <c r="D7" s="35"/>
      <c r="E7" s="35"/>
      <c r="F7" s="36"/>
      <c r="G7" s="37"/>
      <c r="H7" s="38"/>
      <c r="I7" s="35"/>
      <c r="J7" s="31"/>
    </row>
    <row r="8" customFormat="false" ht="12.75" hidden="false" customHeight="false" outlineLevel="0" collapsed="false">
      <c r="A8" s="39" t="s">
        <v>7</v>
      </c>
      <c r="B8" s="16"/>
      <c r="C8" s="12"/>
      <c r="D8" s="12"/>
      <c r="E8" s="39" t="s">
        <v>8</v>
      </c>
      <c r="F8" s="16"/>
      <c r="G8" s="39" t="s">
        <v>9</v>
      </c>
      <c r="H8" s="16"/>
      <c r="I8" s="12"/>
      <c r="J8" s="16"/>
      <c r="K8" s="39" t="s">
        <v>10</v>
      </c>
      <c r="L8" s="14"/>
      <c r="M8" s="13"/>
    </row>
    <row r="9" customFormat="false" ht="22.5" hidden="false" customHeight="false" outlineLevel="0" collapsed="false">
      <c r="A9" s="40" t="s">
        <v>11</v>
      </c>
      <c r="B9" s="41" t="s">
        <v>12</v>
      </c>
      <c r="C9" s="42" t="s">
        <v>13</v>
      </c>
      <c r="D9" s="43"/>
      <c r="E9" s="42" t="s">
        <v>14</v>
      </c>
      <c r="F9" s="13"/>
      <c r="G9" s="44" t="s">
        <v>11</v>
      </c>
      <c r="H9" s="45" t="s">
        <v>12</v>
      </c>
      <c r="I9" s="46" t="s">
        <v>13</v>
      </c>
      <c r="J9" s="16"/>
      <c r="K9" s="44" t="s">
        <v>11</v>
      </c>
      <c r="L9" s="45" t="s">
        <v>12</v>
      </c>
      <c r="M9" s="47" t="s">
        <v>13</v>
      </c>
      <c r="N9" s="48"/>
    </row>
    <row r="10" customFormat="false" ht="15.75" hidden="false" customHeight="false" outlineLevel="0" collapsed="false">
      <c r="A10" s="36"/>
      <c r="B10" s="34"/>
      <c r="C10" s="35"/>
      <c r="D10" s="35"/>
      <c r="E10" s="35"/>
      <c r="F10" s="36"/>
      <c r="G10" s="37"/>
      <c r="H10" s="38"/>
      <c r="I10" s="35"/>
      <c r="M10" s="49"/>
      <c r="N10" s="28"/>
    </row>
    <row r="11" customFormat="false" ht="12.75" hidden="false" customHeight="false" outlineLevel="0" collapsed="false">
      <c r="A11" s="50" t="s">
        <v>15</v>
      </c>
      <c r="B11" s="8"/>
      <c r="C11" s="7"/>
      <c r="D11" s="7"/>
      <c r="E11" s="50" t="s">
        <v>16</v>
      </c>
      <c r="F11" s="8"/>
      <c r="G11" s="50" t="s">
        <v>17</v>
      </c>
      <c r="H11" s="8"/>
      <c r="I11" s="7"/>
      <c r="J11" s="8"/>
      <c r="K11" s="50" t="s">
        <v>18</v>
      </c>
      <c r="L11" s="51"/>
      <c r="M11" s="52"/>
      <c r="N11" s="28"/>
    </row>
    <row r="12" customFormat="false" ht="22.5" hidden="false" customHeight="false" outlineLevel="0" collapsed="false">
      <c r="A12" s="53" t="s">
        <v>19</v>
      </c>
      <c r="B12" s="54" t="s">
        <v>20</v>
      </c>
      <c r="C12" s="55" t="s">
        <v>21</v>
      </c>
      <c r="D12" s="56"/>
      <c r="E12" s="55" t="s">
        <v>22</v>
      </c>
      <c r="F12" s="57"/>
      <c r="G12" s="58" t="s">
        <v>19</v>
      </c>
      <c r="H12" s="58" t="s">
        <v>20</v>
      </c>
      <c r="I12" s="59" t="s">
        <v>21</v>
      </c>
      <c r="J12" s="8"/>
      <c r="K12" s="58" t="s">
        <v>19</v>
      </c>
      <c r="L12" s="58" t="s">
        <v>20</v>
      </c>
      <c r="M12" s="60" t="s">
        <v>21</v>
      </c>
      <c r="N12" s="48"/>
    </row>
    <row r="13" customFormat="false" ht="12.75" hidden="false" customHeight="false" outlineLevel="0" collapsed="false">
      <c r="A13" s="2" t="n">
        <v>1977</v>
      </c>
      <c r="B13" s="3" t="n">
        <v>2</v>
      </c>
      <c r="C13" s="3" t="n">
        <v>52</v>
      </c>
      <c r="D13" s="3"/>
      <c r="E13" s="3" t="n">
        <v>0</v>
      </c>
      <c r="F13" s="3"/>
      <c r="G13" s="2" t="n">
        <v>1977</v>
      </c>
      <c r="H13" s="3" t="n">
        <v>2</v>
      </c>
      <c r="I13" s="3" t="n">
        <v>52</v>
      </c>
      <c r="J13" s="3"/>
      <c r="K13" s="3"/>
      <c r="L13" s="3"/>
      <c r="N13" s="28"/>
    </row>
    <row r="14" customFormat="false" ht="12.75" hidden="false" customHeight="false" outlineLevel="0" collapsed="false">
      <c r="A14" s="2" t="n">
        <v>1978</v>
      </c>
      <c r="B14" s="3" t="n">
        <v>13</v>
      </c>
      <c r="C14" s="3" t="n">
        <v>813</v>
      </c>
      <c r="D14" s="3"/>
      <c r="E14" s="3" t="n">
        <v>120492</v>
      </c>
      <c r="F14" s="3"/>
      <c r="G14" s="2" t="n">
        <v>1978</v>
      </c>
      <c r="H14" s="3" t="n">
        <v>11</v>
      </c>
      <c r="I14" s="3" t="n">
        <v>761</v>
      </c>
      <c r="J14" s="3"/>
      <c r="K14" s="3"/>
      <c r="L14" s="3"/>
      <c r="N14" s="28"/>
    </row>
    <row r="15" customFormat="false" ht="12.75" hidden="false" customHeight="false" outlineLevel="0" collapsed="false">
      <c r="A15" s="2" t="n">
        <v>1979</v>
      </c>
      <c r="B15" s="3" t="n">
        <v>23</v>
      </c>
      <c r="C15" s="3" t="n">
        <v>1090</v>
      </c>
      <c r="D15" s="3"/>
      <c r="E15" s="3" t="n">
        <v>239881</v>
      </c>
      <c r="F15" s="3"/>
      <c r="G15" s="2" t="n">
        <v>1979</v>
      </c>
      <c r="H15" s="3" t="n">
        <v>10</v>
      </c>
      <c r="I15" s="3" t="n">
        <v>277</v>
      </c>
      <c r="J15" s="3"/>
      <c r="K15" s="3"/>
      <c r="L15" s="3"/>
      <c r="N15" s="28"/>
    </row>
    <row r="16" customFormat="false" ht="12.75" hidden="false" customHeight="false" outlineLevel="0" collapsed="false">
      <c r="A16" s="2" t="n">
        <v>1980</v>
      </c>
      <c r="B16" s="3" t="n">
        <v>68</v>
      </c>
      <c r="C16" s="3" t="n">
        <v>2666</v>
      </c>
      <c r="D16" s="3"/>
      <c r="E16" s="3" t="n">
        <v>2235719</v>
      </c>
      <c r="F16" s="3"/>
      <c r="G16" s="2" t="n">
        <v>1980</v>
      </c>
      <c r="H16" s="3" t="n">
        <v>45</v>
      </c>
      <c r="I16" s="3" t="n">
        <v>1576</v>
      </c>
      <c r="J16" s="3"/>
      <c r="K16" s="3"/>
      <c r="L16" s="3"/>
      <c r="N16" s="28"/>
    </row>
    <row r="17" customFormat="false" ht="12.75" hidden="false" customHeight="false" outlineLevel="0" collapsed="false">
      <c r="A17" s="2" t="n">
        <v>1981</v>
      </c>
      <c r="B17" s="3" t="n">
        <v>164</v>
      </c>
      <c r="C17" s="3" t="n">
        <v>6230</v>
      </c>
      <c r="D17" s="3"/>
      <c r="E17" s="3" t="n">
        <v>4606217.2956543</v>
      </c>
      <c r="F17" s="3"/>
      <c r="G17" s="2" t="n">
        <v>1981</v>
      </c>
      <c r="H17" s="3" t="n">
        <v>96</v>
      </c>
      <c r="I17" s="3" t="n">
        <v>3564</v>
      </c>
      <c r="J17" s="3"/>
      <c r="K17" s="2"/>
      <c r="L17" s="3"/>
      <c r="N17" s="29"/>
    </row>
    <row r="18" customFormat="false" ht="12.75" hidden="false" customHeight="false" outlineLevel="0" collapsed="false">
      <c r="A18" s="2" t="n">
        <v>1982</v>
      </c>
      <c r="B18" s="3" t="n">
        <v>258</v>
      </c>
      <c r="C18" s="3" t="n">
        <v>10582.5</v>
      </c>
      <c r="D18" s="3"/>
      <c r="E18" s="3" t="n">
        <v>11924213.7382813</v>
      </c>
      <c r="F18" s="3"/>
      <c r="G18" s="2" t="n">
        <v>1982</v>
      </c>
      <c r="H18" s="3" t="n">
        <v>94</v>
      </c>
      <c r="I18" s="3" t="n">
        <v>4352.5</v>
      </c>
      <c r="J18" s="3"/>
      <c r="K18" s="2"/>
      <c r="L18" s="3"/>
      <c r="N18" s="29"/>
    </row>
    <row r="19" customFormat="false" ht="12.75" hidden="false" customHeight="false" outlineLevel="0" collapsed="false">
      <c r="A19" s="2" t="n">
        <v>1983</v>
      </c>
      <c r="B19" s="3" t="n">
        <v>333</v>
      </c>
      <c r="C19" s="3" t="n">
        <v>14247.5</v>
      </c>
      <c r="D19" s="3"/>
      <c r="E19" s="3" t="n">
        <v>19307389.3276367</v>
      </c>
      <c r="F19" s="3"/>
      <c r="G19" s="2" t="n">
        <v>1983</v>
      </c>
      <c r="H19" s="3" t="n">
        <v>75</v>
      </c>
      <c r="I19" s="3" t="n">
        <v>3665</v>
      </c>
      <c r="J19" s="3"/>
      <c r="K19" s="2"/>
      <c r="L19" s="3"/>
      <c r="N19" s="29"/>
    </row>
    <row r="20" customFormat="false" ht="12.75" hidden="false" customHeight="false" outlineLevel="0" collapsed="false">
      <c r="A20" s="2" t="n">
        <v>1984</v>
      </c>
      <c r="B20" s="3" t="n">
        <v>438</v>
      </c>
      <c r="C20" s="3" t="n">
        <v>19880.5</v>
      </c>
      <c r="D20" s="3"/>
      <c r="E20" s="3" t="n">
        <v>25648341.0656738</v>
      </c>
      <c r="F20" s="3"/>
      <c r="G20" s="2" t="n">
        <v>1984</v>
      </c>
      <c r="H20" s="3" t="n">
        <v>105</v>
      </c>
      <c r="I20" s="3" t="n">
        <v>5633</v>
      </c>
      <c r="J20" s="3"/>
      <c r="K20" s="2"/>
      <c r="L20" s="3"/>
      <c r="N20" s="29"/>
    </row>
    <row r="21" customFormat="false" ht="12.75" hidden="false" customHeight="false" outlineLevel="0" collapsed="false">
      <c r="A21" s="2" t="n">
        <v>1985</v>
      </c>
      <c r="B21" s="3" t="n">
        <v>827</v>
      </c>
      <c r="C21" s="3" t="n">
        <v>47053.5</v>
      </c>
      <c r="D21" s="3"/>
      <c r="E21" s="3" t="n">
        <v>44090250.0063477</v>
      </c>
      <c r="F21" s="3"/>
      <c r="G21" s="2" t="n">
        <v>1985</v>
      </c>
      <c r="H21" s="3" t="n">
        <v>389</v>
      </c>
      <c r="I21" s="3" t="n">
        <v>27173</v>
      </c>
      <c r="J21" s="3"/>
      <c r="K21" s="2"/>
      <c r="L21" s="3"/>
      <c r="N21" s="29"/>
    </row>
    <row r="22" customFormat="false" ht="13.9" hidden="false" customHeight="true" outlineLevel="0" collapsed="false">
      <c r="A22" s="2" t="n">
        <v>1986</v>
      </c>
      <c r="B22" s="3" t="n">
        <v>1136</v>
      </c>
      <c r="C22" s="3" t="n">
        <v>72551</v>
      </c>
      <c r="D22" s="3"/>
      <c r="E22" s="3" t="n">
        <v>104107878.080322</v>
      </c>
      <c r="F22" s="3"/>
      <c r="G22" s="2" t="n">
        <v>1986</v>
      </c>
      <c r="H22" s="3" t="n">
        <v>309</v>
      </c>
      <c r="I22" s="3" t="n">
        <v>25497.5</v>
      </c>
      <c r="J22" s="3"/>
      <c r="K22" s="2"/>
      <c r="L22" s="3"/>
      <c r="N22" s="29"/>
    </row>
    <row r="23" customFormat="false" ht="12.75" hidden="false" customHeight="false" outlineLevel="0" collapsed="false">
      <c r="A23" s="2" t="n">
        <v>1987</v>
      </c>
      <c r="B23" s="3" t="n">
        <v>1474</v>
      </c>
      <c r="C23" s="3" t="n">
        <v>112116</v>
      </c>
      <c r="D23" s="3"/>
      <c r="E23" s="3" t="n">
        <v>154121309.496094</v>
      </c>
      <c r="F23" s="3"/>
      <c r="G23" s="2" t="n">
        <v>1987</v>
      </c>
      <c r="H23" s="3" t="n">
        <v>339</v>
      </c>
      <c r="I23" s="3" t="n">
        <v>39576</v>
      </c>
      <c r="J23" s="3"/>
      <c r="K23" s="2" t="n">
        <v>1987</v>
      </c>
      <c r="L23" s="3" t="n">
        <v>1</v>
      </c>
      <c r="M23" s="3" t="n">
        <v>11</v>
      </c>
    </row>
    <row r="24" customFormat="false" ht="12.75" hidden="false" customHeight="false" outlineLevel="0" collapsed="false">
      <c r="A24" s="2" t="n">
        <v>1988</v>
      </c>
      <c r="B24" s="3" t="n">
        <v>1958</v>
      </c>
      <c r="C24" s="3" t="n">
        <v>190600.5</v>
      </c>
      <c r="D24" s="3"/>
      <c r="E24" s="3" t="n">
        <v>265624149.525391</v>
      </c>
      <c r="F24" s="3"/>
      <c r="G24" s="2" t="n">
        <v>1988</v>
      </c>
      <c r="H24" s="3" t="n">
        <v>484</v>
      </c>
      <c r="I24" s="3" t="n">
        <v>78484.5</v>
      </c>
      <c r="J24" s="3"/>
      <c r="K24" s="2" t="n">
        <v>1988</v>
      </c>
      <c r="L24" s="3"/>
    </row>
    <row r="25" customFormat="false" ht="12.75" hidden="false" customHeight="false" outlineLevel="0" collapsed="false">
      <c r="A25" s="2" t="n">
        <v>1989</v>
      </c>
      <c r="B25" s="3" t="n">
        <v>2285</v>
      </c>
      <c r="C25" s="3" t="n">
        <v>246950.5</v>
      </c>
      <c r="D25" s="3"/>
      <c r="E25" s="3" t="n">
        <v>397899124.519531</v>
      </c>
      <c r="F25" s="3"/>
      <c r="G25" s="2" t="n">
        <v>1989</v>
      </c>
      <c r="H25" s="3" t="n">
        <v>327</v>
      </c>
      <c r="I25" s="3" t="n">
        <v>56350</v>
      </c>
      <c r="J25" s="3"/>
      <c r="K25" s="2" t="n">
        <v>1989</v>
      </c>
      <c r="L25" s="3"/>
    </row>
    <row r="26" customFormat="false" ht="12.75" hidden="false" customHeight="false" outlineLevel="0" collapsed="false">
      <c r="A26" s="2" t="n">
        <v>1990</v>
      </c>
      <c r="B26" s="3" t="n">
        <v>2664</v>
      </c>
      <c r="C26" s="3" t="n">
        <v>325958.5</v>
      </c>
      <c r="D26" s="3"/>
      <c r="E26" s="3" t="n">
        <v>567211079.576172</v>
      </c>
      <c r="F26" s="3"/>
      <c r="G26" s="2" t="n">
        <v>1990</v>
      </c>
      <c r="H26" s="3" t="n">
        <v>379</v>
      </c>
      <c r="I26" s="3" t="n">
        <v>79008</v>
      </c>
      <c r="J26" s="3"/>
      <c r="K26" s="2" t="n">
        <v>1990</v>
      </c>
      <c r="L26" s="3"/>
    </row>
    <row r="27" customFormat="false" ht="12.75" hidden="false" customHeight="false" outlineLevel="0" collapsed="false">
      <c r="A27" s="2" t="n">
        <v>1991</v>
      </c>
      <c r="B27" s="3" t="n">
        <v>3012</v>
      </c>
      <c r="C27" s="3" t="n">
        <v>392836.5</v>
      </c>
      <c r="D27" s="3"/>
      <c r="E27" s="3" t="n">
        <v>684082587.746094</v>
      </c>
      <c r="F27" s="3"/>
      <c r="G27" s="2" t="n">
        <v>1991</v>
      </c>
      <c r="H27" s="3" t="n">
        <v>348</v>
      </c>
      <c r="I27" s="3" t="n">
        <v>66878</v>
      </c>
      <c r="J27" s="3"/>
      <c r="K27" s="2" t="n">
        <v>1991</v>
      </c>
      <c r="L27" s="3"/>
    </row>
    <row r="28" customFormat="false" ht="12.75" hidden="false" customHeight="false" outlineLevel="0" collapsed="false">
      <c r="A28" s="2" t="n">
        <v>1992</v>
      </c>
      <c r="B28" s="3" t="n">
        <v>3214</v>
      </c>
      <c r="C28" s="3" t="n">
        <v>435926.5</v>
      </c>
      <c r="D28" s="3"/>
      <c r="E28" s="3" t="n">
        <v>832315178.289063</v>
      </c>
      <c r="F28" s="3"/>
      <c r="G28" s="2" t="n">
        <v>1992</v>
      </c>
      <c r="H28" s="3" t="n">
        <v>202</v>
      </c>
      <c r="I28" s="3" t="n">
        <v>43090</v>
      </c>
      <c r="J28" s="3"/>
      <c r="K28" s="2" t="n">
        <v>1992</v>
      </c>
      <c r="L28" s="3"/>
    </row>
    <row r="29" customFormat="false" ht="12.75" hidden="false" customHeight="false" outlineLevel="0" collapsed="false">
      <c r="A29" s="2" t="n">
        <v>1993</v>
      </c>
      <c r="B29" s="3" t="n">
        <v>3344</v>
      </c>
      <c r="C29" s="3" t="n">
        <v>468076.5</v>
      </c>
      <c r="D29" s="3"/>
      <c r="E29" s="3" t="n">
        <v>920126704.539063</v>
      </c>
      <c r="F29" s="3"/>
      <c r="G29" s="2" t="n">
        <v>1993</v>
      </c>
      <c r="H29" s="3" t="n">
        <v>130</v>
      </c>
      <c r="I29" s="3" t="n">
        <v>32150</v>
      </c>
      <c r="J29" s="3"/>
      <c r="K29" s="2" t="n">
        <v>1993</v>
      </c>
      <c r="L29" s="3"/>
    </row>
    <row r="30" customFormat="false" ht="12.75" hidden="false" customHeight="false" outlineLevel="0" collapsed="false">
      <c r="A30" s="2" t="n">
        <v>1994</v>
      </c>
      <c r="B30" s="3" t="n">
        <v>3487</v>
      </c>
      <c r="C30" s="3" t="n">
        <v>521214.5</v>
      </c>
      <c r="D30" s="3"/>
      <c r="E30" s="3" t="n">
        <v>1055420642.21875</v>
      </c>
      <c r="F30" s="3"/>
      <c r="G30" s="2" t="n">
        <v>1994</v>
      </c>
      <c r="H30" s="3" t="n">
        <v>143</v>
      </c>
      <c r="I30" s="3" t="n">
        <v>53138</v>
      </c>
      <c r="J30" s="3"/>
      <c r="K30" s="2" t="n">
        <v>1994</v>
      </c>
      <c r="L30" s="3"/>
    </row>
    <row r="31" customFormat="false" ht="12.75" hidden="false" customHeight="false" outlineLevel="0" collapsed="false">
      <c r="A31" s="2" t="n">
        <v>1995</v>
      </c>
      <c r="B31" s="3" t="n">
        <v>3655</v>
      </c>
      <c r="C31" s="3" t="n">
        <v>599477</v>
      </c>
      <c r="D31" s="3"/>
      <c r="E31" s="3" t="n">
        <v>1089705950.80713</v>
      </c>
      <c r="F31" s="3"/>
      <c r="G31" s="2" t="n">
        <v>1995</v>
      </c>
      <c r="H31" s="3" t="n">
        <v>168</v>
      </c>
      <c r="I31" s="3" t="n">
        <v>78262.5</v>
      </c>
      <c r="J31" s="3"/>
      <c r="K31" s="2" t="n">
        <v>1995</v>
      </c>
      <c r="L31" s="3"/>
    </row>
    <row r="32" customFormat="false" ht="12.75" hidden="false" customHeight="false" outlineLevel="0" collapsed="false">
      <c r="A32" s="2" t="n">
        <v>1996</v>
      </c>
      <c r="B32" s="3" t="n">
        <v>4081</v>
      </c>
      <c r="C32" s="3" t="n">
        <v>814199</v>
      </c>
      <c r="D32" s="3"/>
      <c r="E32" s="3" t="n">
        <v>1190123768.79834</v>
      </c>
      <c r="F32" s="3"/>
      <c r="G32" s="2" t="n">
        <v>1996</v>
      </c>
      <c r="H32" s="3" t="n">
        <v>427</v>
      </c>
      <c r="I32" s="3" t="n">
        <v>215382</v>
      </c>
      <c r="J32" s="3"/>
      <c r="K32" s="2" t="n">
        <v>1996</v>
      </c>
      <c r="L32" s="3" t="n">
        <v>1</v>
      </c>
      <c r="M32" s="3" t="n">
        <v>660</v>
      </c>
    </row>
    <row r="33" customFormat="false" ht="12.75" hidden="false" customHeight="false" outlineLevel="0" collapsed="false">
      <c r="A33" s="2" t="n">
        <v>1997</v>
      </c>
      <c r="B33" s="3" t="n">
        <v>4647</v>
      </c>
      <c r="C33" s="3" t="n">
        <v>1123325</v>
      </c>
      <c r="D33" s="3"/>
      <c r="E33" s="3" t="n">
        <v>1891256700.93457</v>
      </c>
      <c r="F33" s="3"/>
      <c r="G33" s="2" t="n">
        <v>1997</v>
      </c>
      <c r="H33" s="3" t="n">
        <v>567</v>
      </c>
      <c r="I33" s="3" t="n">
        <v>309148</v>
      </c>
      <c r="J33" s="3"/>
      <c r="K33" s="2" t="n">
        <v>1997</v>
      </c>
      <c r="L33" s="3" t="n">
        <v>1</v>
      </c>
      <c r="M33" s="3" t="n">
        <v>22</v>
      </c>
    </row>
    <row r="34" customFormat="false" ht="12.75" hidden="false" customHeight="false" outlineLevel="0" collapsed="false">
      <c r="A34" s="2" t="n">
        <v>1998</v>
      </c>
      <c r="B34" s="3" t="n">
        <v>5131</v>
      </c>
      <c r="C34" s="3" t="n">
        <v>1438459.5</v>
      </c>
      <c r="D34" s="3"/>
      <c r="E34" s="3" t="n">
        <v>2762848700.9209</v>
      </c>
      <c r="F34" s="3"/>
      <c r="G34" s="2" t="n">
        <v>1998</v>
      </c>
      <c r="H34" s="3" t="n">
        <v>487</v>
      </c>
      <c r="I34" s="3" t="n">
        <v>315249.5</v>
      </c>
      <c r="J34" s="3"/>
      <c r="K34" s="2" t="n">
        <v>1998</v>
      </c>
      <c r="L34" s="3" t="n">
        <v>3</v>
      </c>
      <c r="M34" s="3" t="n">
        <v>115</v>
      </c>
    </row>
    <row r="35" customFormat="false" ht="12.75" hidden="false" customHeight="false" outlineLevel="0" collapsed="false">
      <c r="A35" s="2" t="n">
        <v>1999</v>
      </c>
      <c r="B35" s="3" t="n">
        <v>5560</v>
      </c>
      <c r="C35" s="3" t="n">
        <v>1753422.5</v>
      </c>
      <c r="D35" s="3"/>
      <c r="E35" s="3" t="n">
        <v>3001700497.83936</v>
      </c>
      <c r="F35" s="3"/>
      <c r="G35" s="2" t="n">
        <v>1999</v>
      </c>
      <c r="H35" s="3" t="n">
        <v>461</v>
      </c>
      <c r="I35" s="3" t="n">
        <v>320559</v>
      </c>
      <c r="J35" s="3"/>
      <c r="K35" s="2" t="n">
        <v>1999</v>
      </c>
      <c r="L35" s="3" t="n">
        <v>32</v>
      </c>
      <c r="M35" s="3" t="n">
        <v>5596</v>
      </c>
    </row>
    <row r="36" customFormat="false" ht="12.75" hidden="false" customHeight="false" outlineLevel="0" collapsed="false">
      <c r="A36" s="2" t="n">
        <v>2000</v>
      </c>
      <c r="B36" s="3" t="n">
        <v>6234</v>
      </c>
      <c r="C36" s="3" t="n">
        <v>2389993</v>
      </c>
      <c r="D36" s="3"/>
      <c r="E36" s="3" t="n">
        <v>4216028539.50098</v>
      </c>
      <c r="F36" s="3"/>
      <c r="G36" s="2" t="n">
        <v>2000</v>
      </c>
      <c r="H36" s="3" t="n">
        <v>753</v>
      </c>
      <c r="I36" s="3" t="n">
        <v>645080.5</v>
      </c>
      <c r="J36" s="3"/>
      <c r="K36" s="2" t="n">
        <v>2000</v>
      </c>
      <c r="L36" s="3" t="n">
        <v>79</v>
      </c>
      <c r="M36" s="3" t="n">
        <v>8510</v>
      </c>
    </row>
    <row r="37" customFormat="false" ht="12.75" hidden="false" customHeight="false" outlineLevel="0" collapsed="false">
      <c r="A37" s="2" t="n">
        <v>2001</v>
      </c>
      <c r="B37" s="3" t="n">
        <v>6285</v>
      </c>
      <c r="C37" s="3" t="n">
        <v>2497130.5</v>
      </c>
      <c r="D37" s="3"/>
      <c r="E37" s="3" t="n">
        <v>4312332562.64257</v>
      </c>
      <c r="F37" s="3"/>
      <c r="G37" s="2" t="n">
        <v>2001</v>
      </c>
      <c r="H37" s="3" t="n">
        <v>131</v>
      </c>
      <c r="I37" s="3" t="n">
        <v>112459</v>
      </c>
      <c r="J37" s="3"/>
      <c r="K37" s="2" t="n">
        <v>2001</v>
      </c>
      <c r="L37" s="3" t="n">
        <v>80</v>
      </c>
      <c r="M37" s="3" t="n">
        <v>5321.5</v>
      </c>
    </row>
    <row r="38" customFormat="false" ht="12.75" hidden="false" customHeight="false" outlineLevel="0" collapsed="false">
      <c r="A38" s="2" t="n">
        <v>2002</v>
      </c>
      <c r="B38" s="3" t="n">
        <v>5429</v>
      </c>
      <c r="C38" s="3" t="n">
        <v>2894509</v>
      </c>
      <c r="D38" s="3"/>
      <c r="E38" s="3" t="n">
        <v>4857840557.00093</v>
      </c>
      <c r="F38" s="3"/>
      <c r="G38" s="2" t="n">
        <v>2002</v>
      </c>
      <c r="H38" s="3" t="n">
        <v>374</v>
      </c>
      <c r="I38" s="3" t="n">
        <v>507998.5</v>
      </c>
      <c r="J38" s="3"/>
      <c r="K38" s="2" t="n">
        <v>2002</v>
      </c>
      <c r="L38" s="3" t="n">
        <v>1230</v>
      </c>
      <c r="M38" s="3" t="n">
        <v>110620</v>
      </c>
    </row>
    <row r="39" customFormat="false" ht="12.75" hidden="false" customHeight="false" outlineLevel="0" collapsed="false">
      <c r="A39" s="2" t="n">
        <v>2003</v>
      </c>
      <c r="B39" s="3" t="n">
        <v>5371</v>
      </c>
      <c r="C39" s="3" t="n">
        <v>3119894</v>
      </c>
      <c r="D39" s="3"/>
      <c r="E39" s="3" t="n">
        <v>5560255580.55098</v>
      </c>
      <c r="F39" s="3"/>
      <c r="G39" s="2" t="n">
        <v>2003</v>
      </c>
      <c r="H39" s="3" t="n">
        <v>123</v>
      </c>
      <c r="I39" s="3" t="n">
        <v>247514</v>
      </c>
      <c r="J39" s="3"/>
      <c r="K39" s="2" t="n">
        <v>2003</v>
      </c>
      <c r="L39" s="3" t="n">
        <v>181</v>
      </c>
      <c r="M39" s="3" t="n">
        <v>22129</v>
      </c>
    </row>
    <row r="40" customFormat="false" ht="12.75" hidden="false" customHeight="false" outlineLevel="0" collapsed="false">
      <c r="A40" s="2" t="n">
        <v>2004</v>
      </c>
      <c r="B40" s="3" t="n">
        <v>5379</v>
      </c>
      <c r="C40" s="3" t="n">
        <v>3123690</v>
      </c>
      <c r="D40" s="3"/>
      <c r="E40" s="3" t="n">
        <v>6579879402.26254</v>
      </c>
      <c r="F40" s="3"/>
      <c r="G40" s="2" t="n">
        <v>2004</v>
      </c>
      <c r="H40" s="3" t="n">
        <v>12</v>
      </c>
      <c r="I40" s="3" t="n">
        <v>11108</v>
      </c>
      <c r="J40" s="3"/>
      <c r="K40" s="2" t="n">
        <v>2004</v>
      </c>
      <c r="L40" s="3" t="n">
        <v>4</v>
      </c>
      <c r="M40" s="3" t="n">
        <v>7312</v>
      </c>
    </row>
    <row r="41" customFormat="false" ht="12.75" hidden="false" customHeight="false" outlineLevel="0" collapsed="false">
      <c r="A41" s="2" t="n">
        <v>2005</v>
      </c>
      <c r="B41" s="3" t="n">
        <v>5275</v>
      </c>
      <c r="C41" s="3" t="n">
        <v>3127814</v>
      </c>
      <c r="D41" s="3"/>
      <c r="E41" s="3" t="n">
        <v>6612638579.26215</v>
      </c>
      <c r="F41" s="2"/>
      <c r="G41" s="2" t="n">
        <v>2005</v>
      </c>
      <c r="H41" s="3" t="n">
        <v>18</v>
      </c>
      <c r="I41" s="3" t="n">
        <v>22193</v>
      </c>
      <c r="J41" s="3"/>
      <c r="K41" s="61" t="n">
        <v>2005</v>
      </c>
      <c r="L41" s="3" t="n">
        <v>122</v>
      </c>
      <c r="M41" s="3" t="n">
        <v>18069</v>
      </c>
    </row>
    <row r="42" customFormat="false" ht="12.75" hidden="false" customHeight="false" outlineLevel="0" collapsed="false">
      <c r="A42" s="2" t="n">
        <v>2006</v>
      </c>
      <c r="B42" s="3" t="n">
        <v>5257</v>
      </c>
      <c r="C42" s="3" t="n">
        <v>3135674</v>
      </c>
      <c r="D42" s="3"/>
      <c r="E42" s="3" t="n">
        <v>6105519081.64436</v>
      </c>
      <c r="F42" s="3"/>
      <c r="G42" s="2" t="n">
        <v>2006</v>
      </c>
      <c r="H42" s="3" t="n">
        <v>10</v>
      </c>
      <c r="I42" s="3" t="n">
        <v>11583</v>
      </c>
      <c r="J42" s="3"/>
      <c r="K42" s="61" t="n">
        <v>2006</v>
      </c>
      <c r="L42" s="3" t="n">
        <v>28</v>
      </c>
      <c r="M42" s="3" t="n">
        <v>3723</v>
      </c>
    </row>
    <row r="43" customFormat="false" ht="12.75" hidden="false" customHeight="false" outlineLevel="0" collapsed="false">
      <c r="A43" s="2" t="n">
        <v>2007</v>
      </c>
      <c r="B43" s="3" t="n">
        <v>5206</v>
      </c>
      <c r="C43" s="3" t="n">
        <v>3124191.5</v>
      </c>
      <c r="D43" s="3"/>
      <c r="E43" s="3" t="n">
        <v>7138305075.59496</v>
      </c>
      <c r="F43" s="3"/>
      <c r="G43" s="2" t="n">
        <v>2007</v>
      </c>
      <c r="H43" s="3" t="n">
        <v>13</v>
      </c>
      <c r="I43" s="3" t="n">
        <v>2832</v>
      </c>
      <c r="J43" s="3"/>
      <c r="K43" s="61" t="n">
        <v>2007</v>
      </c>
      <c r="L43" s="3" t="n">
        <v>64</v>
      </c>
      <c r="M43" s="3" t="n">
        <v>14314.5</v>
      </c>
    </row>
    <row r="44" customFormat="false" ht="12.75" hidden="false" customHeight="false" outlineLevel="0" collapsed="false">
      <c r="A44" s="2" t="n">
        <v>2008</v>
      </c>
      <c r="B44" s="3" t="n">
        <v>5094</v>
      </c>
      <c r="C44" s="3" t="n">
        <v>3162847.5</v>
      </c>
      <c r="D44" s="3"/>
      <c r="E44" s="3" t="n">
        <v>6975204676.69252</v>
      </c>
      <c r="F44" s="3"/>
      <c r="G44" s="2" t="n">
        <v>2008</v>
      </c>
      <c r="H44" s="3" t="n">
        <v>53</v>
      </c>
      <c r="I44" s="3" t="n">
        <v>77584</v>
      </c>
      <c r="J44" s="3"/>
      <c r="K44" s="61" t="n">
        <v>2008</v>
      </c>
      <c r="L44" s="3" t="n">
        <v>165</v>
      </c>
      <c r="M44" s="3" t="n">
        <v>38928</v>
      </c>
    </row>
    <row r="45" customFormat="false" ht="12.75" hidden="false" customHeight="false" outlineLevel="0" collapsed="false">
      <c r="A45" s="2" t="n">
        <v>2009</v>
      </c>
      <c r="B45" s="3" t="n">
        <v>5098</v>
      </c>
      <c r="C45" s="3" t="n">
        <v>3482064.5</v>
      </c>
      <c r="D45" s="3"/>
      <c r="E45" s="3" t="n">
        <v>6716178321.18213</v>
      </c>
      <c r="F45" s="3"/>
      <c r="G45" s="2" t="n">
        <v>2009</v>
      </c>
      <c r="H45" s="3" t="n">
        <v>161</v>
      </c>
      <c r="I45" s="3" t="n">
        <v>353671</v>
      </c>
      <c r="J45" s="3"/>
      <c r="K45" s="61" t="n">
        <v>2009</v>
      </c>
      <c r="L45" s="3" t="n">
        <v>157</v>
      </c>
      <c r="M45" s="3" t="n">
        <v>34454</v>
      </c>
    </row>
    <row r="46" customFormat="false" ht="12.75" hidden="false" customHeight="false" outlineLevel="0" collapsed="false">
      <c r="A46" s="2" t="n">
        <v>2010</v>
      </c>
      <c r="B46" s="3" t="n">
        <v>5014</v>
      </c>
      <c r="C46" s="3" t="n">
        <v>3801806.5</v>
      </c>
      <c r="D46" s="3"/>
      <c r="E46" s="3" t="n">
        <v>7856347168.50312</v>
      </c>
      <c r="F46" s="3"/>
      <c r="G46" s="2" t="n">
        <v>2010</v>
      </c>
      <c r="H46" s="3" t="n">
        <v>160</v>
      </c>
      <c r="I46" s="3" t="n">
        <v>364155</v>
      </c>
      <c r="J46" s="3"/>
      <c r="K46" s="61" t="n">
        <v>2010</v>
      </c>
      <c r="L46" s="3" t="n">
        <v>244</v>
      </c>
      <c r="M46" s="3" t="n">
        <v>44413</v>
      </c>
    </row>
    <row r="47" customFormat="false" ht="12.75" hidden="false" customHeight="false" outlineLevel="0" collapsed="false">
      <c r="A47" s="2" t="n">
        <v>2011</v>
      </c>
      <c r="B47" s="3" t="n">
        <v>4950</v>
      </c>
      <c r="C47" s="3" t="n">
        <v>3951958.5</v>
      </c>
      <c r="D47" s="3"/>
      <c r="E47" s="3" t="n">
        <v>9793744411.78264</v>
      </c>
      <c r="F47" s="3"/>
      <c r="G47" s="2" t="n">
        <v>2011</v>
      </c>
      <c r="H47" s="3" t="n">
        <v>97</v>
      </c>
      <c r="I47" s="3" t="n">
        <v>206392</v>
      </c>
      <c r="J47" s="3"/>
      <c r="K47" s="61" t="n">
        <v>2011</v>
      </c>
      <c r="L47" s="3" t="n">
        <v>161</v>
      </c>
      <c r="M47" s="3" t="n">
        <v>56240</v>
      </c>
    </row>
    <row r="48" customFormat="false" ht="12.75" hidden="false" customHeight="false" outlineLevel="0" collapsed="false">
      <c r="A48" s="2" t="n">
        <v>2012</v>
      </c>
      <c r="B48" s="3" t="n">
        <v>5001</v>
      </c>
      <c r="C48" s="3" t="n">
        <v>4161907.5</v>
      </c>
      <c r="D48" s="62"/>
      <c r="E48" s="3" t="n">
        <v>10251068439.836</v>
      </c>
      <c r="F48" s="3"/>
      <c r="G48" s="2" t="n">
        <v>2012</v>
      </c>
      <c r="H48" s="3" t="n">
        <v>87</v>
      </c>
      <c r="I48" s="3" t="n">
        <v>223993</v>
      </c>
      <c r="J48" s="3"/>
      <c r="K48" s="61" t="n">
        <v>2012</v>
      </c>
      <c r="L48" s="3" t="n">
        <v>36</v>
      </c>
      <c r="M48" s="3" t="n">
        <v>14044</v>
      </c>
    </row>
    <row r="49" customFormat="false" ht="12.75" hidden="false" customHeight="false" outlineLevel="0" collapsed="false">
      <c r="A49" s="2" t="n">
        <v>2013</v>
      </c>
      <c r="B49" s="3" t="n">
        <v>5235</v>
      </c>
      <c r="C49" s="3" t="n">
        <v>4819089.5</v>
      </c>
      <c r="D49" s="62"/>
      <c r="E49" s="3" t="n">
        <v>11128529706.0923</v>
      </c>
      <c r="F49" s="3"/>
      <c r="G49" s="2" t="n">
        <v>2013</v>
      </c>
      <c r="H49" s="3" t="n">
        <v>282</v>
      </c>
      <c r="I49" s="3" t="n">
        <v>704749</v>
      </c>
      <c r="J49" s="3"/>
      <c r="K49" s="61" t="n">
        <v>2013</v>
      </c>
      <c r="L49" s="3" t="n">
        <v>48</v>
      </c>
      <c r="M49" s="3" t="n">
        <v>47567</v>
      </c>
    </row>
    <row r="50" customFormat="false" ht="12.75" hidden="false" customHeight="false" outlineLevel="0" collapsed="false">
      <c r="A50" s="2" t="n">
        <v>2014</v>
      </c>
      <c r="B50" s="3" t="n">
        <v>5284</v>
      </c>
      <c r="C50" s="3" t="n">
        <v>4886570</v>
      </c>
      <c r="D50" s="62"/>
      <c r="E50" s="3" t="n">
        <v>13076522911.9084</v>
      </c>
      <c r="F50" s="3"/>
      <c r="G50" s="2" t="n">
        <v>2014</v>
      </c>
      <c r="H50" s="3" t="n">
        <v>147</v>
      </c>
      <c r="I50" s="3" t="n">
        <v>106541</v>
      </c>
      <c r="J50" s="3"/>
      <c r="K50" s="61" t="n">
        <v>2014</v>
      </c>
      <c r="L50" s="3" t="n">
        <v>98</v>
      </c>
      <c r="M50" s="3" t="n">
        <v>39060.5</v>
      </c>
    </row>
    <row r="51" customFormat="false" ht="12.75" hidden="false" customHeight="false" outlineLevel="0" collapsed="false">
      <c r="A51" s="2" t="n">
        <v>2015</v>
      </c>
      <c r="B51" s="3" t="n">
        <v>5769</v>
      </c>
      <c r="C51" s="3" t="n">
        <v>5076403</v>
      </c>
      <c r="D51" s="62"/>
      <c r="E51" s="3" t="n">
        <v>14126137504.106</v>
      </c>
      <c r="F51" s="3"/>
      <c r="G51" s="2" t="n">
        <v>2015</v>
      </c>
      <c r="H51" s="3" t="n">
        <v>616</v>
      </c>
      <c r="I51" s="3" t="n">
        <v>240453</v>
      </c>
      <c r="J51" s="3"/>
      <c r="K51" s="61" t="n">
        <v>2015</v>
      </c>
      <c r="L51" s="3" t="n">
        <v>131</v>
      </c>
      <c r="M51" s="3" t="n">
        <v>50620</v>
      </c>
    </row>
    <row r="52" customFormat="false" ht="13.15" hidden="false" customHeight="true" outlineLevel="0" collapsed="false">
      <c r="A52" s="2" t="n">
        <v>2016</v>
      </c>
      <c r="B52" s="3" t="n">
        <v>6116</v>
      </c>
      <c r="C52" s="3" t="n">
        <v>5245075</v>
      </c>
      <c r="D52" s="3"/>
      <c r="E52" s="3" t="n">
        <v>12771021506.9442</v>
      </c>
      <c r="F52" s="3"/>
      <c r="G52" s="2" t="n">
        <v>2016</v>
      </c>
      <c r="H52" s="3" t="n">
        <v>536</v>
      </c>
      <c r="I52" s="3" t="n">
        <v>228390</v>
      </c>
      <c r="J52" s="3"/>
      <c r="K52" s="61" t="n">
        <v>2016</v>
      </c>
      <c r="L52" s="3" t="n">
        <v>189</v>
      </c>
      <c r="M52" s="3" t="n">
        <v>59718</v>
      </c>
    </row>
    <row r="53" customFormat="false" ht="13.15" hidden="false" customHeight="true" outlineLevel="0" collapsed="false">
      <c r="A53" s="2" t="n">
        <v>2017</v>
      </c>
      <c r="B53" s="3" t="n">
        <v>6104</v>
      </c>
      <c r="C53" s="3" t="n">
        <v>5297112</v>
      </c>
      <c r="D53" s="3"/>
      <c r="E53" s="3" t="n">
        <v>9380251489.67097</v>
      </c>
      <c r="F53" s="3"/>
      <c r="G53" s="2" t="n">
        <v>2017</v>
      </c>
      <c r="H53" s="3" t="n">
        <v>90</v>
      </c>
      <c r="I53" s="3" t="n">
        <v>99320</v>
      </c>
      <c r="J53" s="3"/>
      <c r="K53" s="61" t="n">
        <v>2017</v>
      </c>
      <c r="L53" s="3" t="n">
        <v>102</v>
      </c>
      <c r="M53" s="3" t="n">
        <v>47283</v>
      </c>
    </row>
    <row r="54" customFormat="false" ht="13.15" hidden="false" customHeight="true" outlineLevel="0" collapsed="false">
      <c r="A54" s="2"/>
      <c r="B54" s="3"/>
      <c r="C54" s="3"/>
      <c r="D54" s="3"/>
      <c r="E54" s="3"/>
      <c r="F54" s="3"/>
      <c r="G54" s="2"/>
      <c r="H54" s="3"/>
      <c r="I54" s="3"/>
      <c r="J54" s="3"/>
      <c r="K54" s="61"/>
      <c r="L54" s="3"/>
    </row>
    <row r="55" customFormat="false" ht="13.15" hidden="false" customHeight="true" outlineLevel="0" collapsed="false">
      <c r="A55" s="63" t="s">
        <v>23</v>
      </c>
      <c r="B55" s="64" t="s">
        <v>15</v>
      </c>
      <c r="C55" s="64"/>
      <c r="D55" s="64"/>
      <c r="E55" s="64"/>
      <c r="F55" s="65"/>
      <c r="G55" s="66" t="s">
        <v>17</v>
      </c>
      <c r="H55" s="67"/>
      <c r="I55" s="67"/>
      <c r="J55" s="65"/>
      <c r="K55" s="65" t="s">
        <v>18</v>
      </c>
      <c r="L55" s="68"/>
      <c r="M55" s="68"/>
    </row>
    <row r="56" customFormat="false" ht="13.15" hidden="false" customHeight="true" outlineLevel="0" collapsed="false">
      <c r="A56" s="69" t="s">
        <v>24</v>
      </c>
      <c r="B56" s="69" t="s">
        <v>25</v>
      </c>
      <c r="C56" s="70" t="s">
        <v>26</v>
      </c>
      <c r="D56" s="70"/>
      <c r="E56" s="70" t="s">
        <v>26</v>
      </c>
      <c r="F56" s="63"/>
      <c r="G56" s="69" t="s">
        <v>25</v>
      </c>
      <c r="H56" s="70" t="s">
        <v>26</v>
      </c>
      <c r="I56" s="70" t="s">
        <v>26</v>
      </c>
      <c r="J56" s="63"/>
      <c r="K56" s="69" t="s">
        <v>25</v>
      </c>
      <c r="L56" s="70" t="s">
        <v>26</v>
      </c>
      <c r="M56" s="70" t="s">
        <v>26</v>
      </c>
      <c r="N56" s="71"/>
    </row>
    <row r="57" customFormat="false" ht="12.75" hidden="false" customHeight="true" outlineLevel="0" collapsed="false">
      <c r="A57" s="69"/>
      <c r="B57" s="69" t="s">
        <v>27</v>
      </c>
      <c r="C57" s="70" t="s">
        <v>28</v>
      </c>
      <c r="D57" s="70"/>
      <c r="E57" s="70" t="s">
        <v>29</v>
      </c>
      <c r="F57" s="63"/>
      <c r="G57" s="69" t="s">
        <v>27</v>
      </c>
      <c r="H57" s="70" t="s">
        <v>28</v>
      </c>
      <c r="I57" s="70" t="s">
        <v>29</v>
      </c>
      <c r="J57" s="63"/>
      <c r="K57" s="69" t="s">
        <v>27</v>
      </c>
      <c r="L57" s="70" t="s">
        <v>28</v>
      </c>
      <c r="M57" s="70" t="s">
        <v>29</v>
      </c>
      <c r="N57" s="71"/>
    </row>
    <row r="58" customFormat="false" ht="13.15" hidden="false" customHeight="true" outlineLevel="0" collapsed="false">
      <c r="A58" s="72" t="n">
        <v>1977</v>
      </c>
      <c r="B58" s="73" t="n">
        <f aca="false">B13</f>
        <v>2</v>
      </c>
      <c r="C58" s="73" t="n">
        <f aca="false">C13</f>
        <v>52</v>
      </c>
      <c r="D58" s="73"/>
      <c r="E58" s="73" t="n">
        <f aca="false">C58/1000</f>
        <v>0.052</v>
      </c>
      <c r="F58" s="73"/>
      <c r="G58" s="73" t="n">
        <f aca="false">H13</f>
        <v>2</v>
      </c>
      <c r="H58" s="73" t="n">
        <f aca="false">I13</f>
        <v>52</v>
      </c>
      <c r="I58" s="73" t="n">
        <f aca="false">H58/1000</f>
        <v>0.052</v>
      </c>
      <c r="J58" s="73"/>
      <c r="K58" s="73" t="n">
        <f aca="false">L13</f>
        <v>0</v>
      </c>
      <c r="L58" s="73" t="n">
        <f aca="false">M13</f>
        <v>0</v>
      </c>
      <c r="M58" s="73" t="n">
        <f aca="false">L58/1000</f>
        <v>0</v>
      </c>
      <c r="N58" s="74"/>
    </row>
    <row r="59" customFormat="false" ht="13.15" hidden="false" customHeight="true" outlineLevel="0" collapsed="false">
      <c r="A59" s="72" t="n">
        <v>1978</v>
      </c>
      <c r="B59" s="73" t="n">
        <f aca="false">B14</f>
        <v>13</v>
      </c>
      <c r="C59" s="73" t="n">
        <f aca="false">C14</f>
        <v>813</v>
      </c>
      <c r="D59" s="73"/>
      <c r="E59" s="73" t="n">
        <f aca="false">C59/1000</f>
        <v>0.813</v>
      </c>
      <c r="F59" s="73"/>
      <c r="G59" s="73" t="n">
        <f aca="false">H14</f>
        <v>11</v>
      </c>
      <c r="H59" s="73" t="n">
        <f aca="false">I14</f>
        <v>761</v>
      </c>
      <c r="I59" s="73" t="n">
        <f aca="false">H59/1000</f>
        <v>0.761</v>
      </c>
      <c r="J59" s="73"/>
      <c r="K59" s="73" t="n">
        <f aca="false">L14</f>
        <v>0</v>
      </c>
      <c r="L59" s="73" t="n">
        <f aca="false">M14</f>
        <v>0</v>
      </c>
      <c r="M59" s="73" t="n">
        <f aca="false">L59/1000</f>
        <v>0</v>
      </c>
      <c r="N59" s="74"/>
    </row>
    <row r="60" customFormat="false" ht="13.15" hidden="false" customHeight="true" outlineLevel="0" collapsed="false">
      <c r="A60" s="72" t="n">
        <v>1979</v>
      </c>
      <c r="B60" s="73" t="n">
        <f aca="false">B15</f>
        <v>23</v>
      </c>
      <c r="C60" s="73" t="n">
        <f aca="false">C15</f>
        <v>1090</v>
      </c>
      <c r="D60" s="73"/>
      <c r="E60" s="73" t="n">
        <f aca="false">C60/1000</f>
        <v>1.09</v>
      </c>
      <c r="F60" s="73"/>
      <c r="G60" s="73" t="n">
        <f aca="false">H15</f>
        <v>10</v>
      </c>
      <c r="H60" s="73" t="n">
        <f aca="false">I15</f>
        <v>277</v>
      </c>
      <c r="I60" s="73" t="n">
        <f aca="false">H60/1000</f>
        <v>0.277</v>
      </c>
      <c r="J60" s="73"/>
      <c r="K60" s="73" t="n">
        <f aca="false">L15</f>
        <v>0</v>
      </c>
      <c r="L60" s="73" t="n">
        <f aca="false">M15</f>
        <v>0</v>
      </c>
      <c r="M60" s="73" t="n">
        <f aca="false">L60/1000</f>
        <v>0</v>
      </c>
      <c r="N60" s="74"/>
    </row>
    <row r="61" customFormat="false" ht="13.15" hidden="false" customHeight="true" outlineLevel="0" collapsed="false">
      <c r="A61" s="72" t="n">
        <v>1980</v>
      </c>
      <c r="B61" s="73" t="n">
        <f aca="false">B16</f>
        <v>68</v>
      </c>
      <c r="C61" s="73" t="n">
        <f aca="false">C16</f>
        <v>2666</v>
      </c>
      <c r="D61" s="73"/>
      <c r="E61" s="73" t="n">
        <f aca="false">C61/1000</f>
        <v>2.666</v>
      </c>
      <c r="F61" s="73"/>
      <c r="G61" s="73" t="n">
        <f aca="false">H16</f>
        <v>45</v>
      </c>
      <c r="H61" s="73" t="n">
        <f aca="false">I16</f>
        <v>1576</v>
      </c>
      <c r="I61" s="73" t="n">
        <f aca="false">H61/1000</f>
        <v>1.576</v>
      </c>
      <c r="J61" s="73"/>
      <c r="K61" s="73" t="n">
        <f aca="false">L16</f>
        <v>0</v>
      </c>
      <c r="L61" s="73" t="n">
        <f aca="false">M16</f>
        <v>0</v>
      </c>
      <c r="M61" s="73" t="n">
        <f aca="false">L61/1000</f>
        <v>0</v>
      </c>
      <c r="N61" s="74"/>
    </row>
    <row r="62" customFormat="false" ht="13.15" hidden="false" customHeight="true" outlineLevel="0" collapsed="false">
      <c r="A62" s="72" t="n">
        <v>1981</v>
      </c>
      <c r="B62" s="73" t="n">
        <f aca="false">B17</f>
        <v>164</v>
      </c>
      <c r="C62" s="73" t="n">
        <f aca="false">C17</f>
        <v>6230</v>
      </c>
      <c r="D62" s="73"/>
      <c r="E62" s="73" t="n">
        <f aca="false">C62/1000</f>
        <v>6.23</v>
      </c>
      <c r="F62" s="73"/>
      <c r="G62" s="73" t="n">
        <f aca="false">H17</f>
        <v>96</v>
      </c>
      <c r="H62" s="73" t="n">
        <f aca="false">I17</f>
        <v>3564</v>
      </c>
      <c r="I62" s="73" t="n">
        <f aca="false">H62/1000</f>
        <v>3.564</v>
      </c>
      <c r="J62" s="73"/>
      <c r="K62" s="73" t="n">
        <f aca="false">L17</f>
        <v>0</v>
      </c>
      <c r="L62" s="73" t="n">
        <f aca="false">M17</f>
        <v>0</v>
      </c>
      <c r="M62" s="73" t="n">
        <f aca="false">L62/1000</f>
        <v>0</v>
      </c>
      <c r="N62" s="74"/>
    </row>
    <row r="63" customFormat="false" ht="13.15" hidden="false" customHeight="true" outlineLevel="0" collapsed="false">
      <c r="A63" s="72" t="n">
        <v>1982</v>
      </c>
      <c r="B63" s="73" t="n">
        <f aca="false">B18</f>
        <v>258</v>
      </c>
      <c r="C63" s="73" t="n">
        <f aca="false">C18</f>
        <v>10582.5</v>
      </c>
      <c r="D63" s="73"/>
      <c r="E63" s="73" t="n">
        <f aca="false">C63/1000</f>
        <v>10.5825</v>
      </c>
      <c r="F63" s="73"/>
      <c r="G63" s="73" t="n">
        <f aca="false">H18</f>
        <v>94</v>
      </c>
      <c r="H63" s="73" t="n">
        <f aca="false">I18</f>
        <v>4352.5</v>
      </c>
      <c r="I63" s="73" t="n">
        <f aca="false">H63/1000</f>
        <v>4.3525</v>
      </c>
      <c r="J63" s="73"/>
      <c r="K63" s="73" t="n">
        <f aca="false">L18</f>
        <v>0</v>
      </c>
      <c r="L63" s="73" t="n">
        <f aca="false">M18</f>
        <v>0</v>
      </c>
      <c r="M63" s="73" t="n">
        <f aca="false">L63/1000</f>
        <v>0</v>
      </c>
      <c r="N63" s="74"/>
    </row>
    <row r="64" customFormat="false" ht="13.15" hidden="false" customHeight="true" outlineLevel="0" collapsed="false">
      <c r="A64" s="72" t="n">
        <v>1983</v>
      </c>
      <c r="B64" s="73" t="n">
        <f aca="false">B19</f>
        <v>333</v>
      </c>
      <c r="C64" s="73" t="n">
        <f aca="false">C19</f>
        <v>14247.5</v>
      </c>
      <c r="D64" s="73"/>
      <c r="E64" s="73" t="n">
        <f aca="false">C64/1000</f>
        <v>14.2475</v>
      </c>
      <c r="F64" s="73"/>
      <c r="G64" s="73" t="n">
        <f aca="false">H19</f>
        <v>75</v>
      </c>
      <c r="H64" s="73" t="n">
        <f aca="false">I19</f>
        <v>3665</v>
      </c>
      <c r="I64" s="73" t="n">
        <f aca="false">H64/1000</f>
        <v>3.665</v>
      </c>
      <c r="J64" s="73"/>
      <c r="K64" s="73" t="n">
        <f aca="false">L19</f>
        <v>0</v>
      </c>
      <c r="L64" s="73" t="n">
        <f aca="false">M19</f>
        <v>0</v>
      </c>
      <c r="M64" s="73" t="n">
        <f aca="false">L64/1000</f>
        <v>0</v>
      </c>
      <c r="N64" s="74"/>
    </row>
    <row r="65" customFormat="false" ht="13.15" hidden="false" customHeight="true" outlineLevel="0" collapsed="false">
      <c r="A65" s="72" t="n">
        <v>1984</v>
      </c>
      <c r="B65" s="73" t="n">
        <f aca="false">B20</f>
        <v>438</v>
      </c>
      <c r="C65" s="73" t="n">
        <f aca="false">C20</f>
        <v>19880.5</v>
      </c>
      <c r="D65" s="73"/>
      <c r="E65" s="73" t="n">
        <f aca="false">C65/1000</f>
        <v>19.8805</v>
      </c>
      <c r="F65" s="73"/>
      <c r="G65" s="73" t="n">
        <f aca="false">H20</f>
        <v>105</v>
      </c>
      <c r="H65" s="73" t="n">
        <f aca="false">I20</f>
        <v>5633</v>
      </c>
      <c r="I65" s="73" t="n">
        <f aca="false">H65/1000</f>
        <v>5.633</v>
      </c>
      <c r="J65" s="73"/>
      <c r="K65" s="73" t="n">
        <f aca="false">L20</f>
        <v>0</v>
      </c>
      <c r="L65" s="73" t="n">
        <f aca="false">M20</f>
        <v>0</v>
      </c>
      <c r="M65" s="73" t="n">
        <f aca="false">L65/1000</f>
        <v>0</v>
      </c>
      <c r="N65" s="74"/>
    </row>
    <row r="66" customFormat="false" ht="13.15" hidden="false" customHeight="true" outlineLevel="0" collapsed="false">
      <c r="A66" s="72" t="n">
        <v>1985</v>
      </c>
      <c r="B66" s="73" t="n">
        <f aca="false">B21</f>
        <v>827</v>
      </c>
      <c r="C66" s="73" t="n">
        <f aca="false">C21</f>
        <v>47053.5</v>
      </c>
      <c r="D66" s="73"/>
      <c r="E66" s="73" t="n">
        <f aca="false">C66/1000</f>
        <v>47.0535</v>
      </c>
      <c r="F66" s="73"/>
      <c r="G66" s="73" t="n">
        <f aca="false">H21</f>
        <v>389</v>
      </c>
      <c r="H66" s="73" t="n">
        <f aca="false">I21</f>
        <v>27173</v>
      </c>
      <c r="I66" s="73" t="n">
        <f aca="false">H66/1000</f>
        <v>27.173</v>
      </c>
      <c r="J66" s="73"/>
      <c r="K66" s="73" t="n">
        <f aca="false">L21</f>
        <v>0</v>
      </c>
      <c r="L66" s="73" t="n">
        <f aca="false">M21</f>
        <v>0</v>
      </c>
      <c r="M66" s="73" t="n">
        <f aca="false">L66/1000</f>
        <v>0</v>
      </c>
      <c r="N66" s="74"/>
    </row>
    <row r="67" customFormat="false" ht="13.15" hidden="false" customHeight="true" outlineLevel="0" collapsed="false">
      <c r="A67" s="72" t="n">
        <v>1986</v>
      </c>
      <c r="B67" s="73" t="n">
        <f aca="false">B22</f>
        <v>1136</v>
      </c>
      <c r="C67" s="73" t="n">
        <f aca="false">C22</f>
        <v>72551</v>
      </c>
      <c r="D67" s="73"/>
      <c r="E67" s="73" t="n">
        <f aca="false">C67/1000</f>
        <v>72.551</v>
      </c>
      <c r="F67" s="73"/>
      <c r="G67" s="73" t="n">
        <f aca="false">H22</f>
        <v>309</v>
      </c>
      <c r="H67" s="73" t="n">
        <f aca="false">I22</f>
        <v>25497.5</v>
      </c>
      <c r="I67" s="73" t="n">
        <f aca="false">H67/1000</f>
        <v>25.4975</v>
      </c>
      <c r="J67" s="73"/>
      <c r="K67" s="73" t="n">
        <f aca="false">L22</f>
        <v>0</v>
      </c>
      <c r="L67" s="73" t="n">
        <f aca="false">M22</f>
        <v>0</v>
      </c>
      <c r="M67" s="73" t="n">
        <f aca="false">L67/1000</f>
        <v>0</v>
      </c>
      <c r="N67" s="74"/>
    </row>
    <row r="68" customFormat="false" ht="13.15" hidden="false" customHeight="true" outlineLevel="0" collapsed="false">
      <c r="A68" s="72" t="n">
        <v>1987</v>
      </c>
      <c r="B68" s="73" t="n">
        <f aca="false">B23</f>
        <v>1474</v>
      </c>
      <c r="C68" s="73" t="n">
        <f aca="false">C23</f>
        <v>112116</v>
      </c>
      <c r="D68" s="73"/>
      <c r="E68" s="73" t="n">
        <f aca="false">C68/1000</f>
        <v>112.116</v>
      </c>
      <c r="F68" s="73"/>
      <c r="G68" s="73" t="n">
        <f aca="false">H23</f>
        <v>339</v>
      </c>
      <c r="H68" s="73" t="n">
        <f aca="false">I23</f>
        <v>39576</v>
      </c>
      <c r="I68" s="73" t="n">
        <f aca="false">H68/1000</f>
        <v>39.576</v>
      </c>
      <c r="J68" s="73"/>
      <c r="K68" s="73" t="n">
        <f aca="false">L23</f>
        <v>1</v>
      </c>
      <c r="L68" s="73" t="n">
        <f aca="false">M23</f>
        <v>11</v>
      </c>
      <c r="M68" s="73" t="n">
        <f aca="false">L68/1000</f>
        <v>0.011</v>
      </c>
      <c r="N68" s="74"/>
    </row>
    <row r="69" customFormat="false" ht="13.15" hidden="false" customHeight="true" outlineLevel="0" collapsed="false">
      <c r="A69" s="72" t="n">
        <v>1988</v>
      </c>
      <c r="B69" s="73" t="n">
        <f aca="false">B24</f>
        <v>1958</v>
      </c>
      <c r="C69" s="73" t="n">
        <f aca="false">C24</f>
        <v>190600.5</v>
      </c>
      <c r="D69" s="73"/>
      <c r="E69" s="73" t="n">
        <f aca="false">C69/1000</f>
        <v>190.6005</v>
      </c>
      <c r="F69" s="73"/>
      <c r="G69" s="73" t="n">
        <f aca="false">H24</f>
        <v>484</v>
      </c>
      <c r="H69" s="73" t="n">
        <f aca="false">I24</f>
        <v>78484.5</v>
      </c>
      <c r="I69" s="73" t="n">
        <f aca="false">H69/1000</f>
        <v>78.4845</v>
      </c>
      <c r="J69" s="73"/>
      <c r="K69" s="73" t="n">
        <f aca="false">L24</f>
        <v>0</v>
      </c>
      <c r="L69" s="73" t="n">
        <f aca="false">M24</f>
        <v>0</v>
      </c>
      <c r="M69" s="73" t="n">
        <f aca="false">L69/1000</f>
        <v>0</v>
      </c>
      <c r="N69" s="74"/>
    </row>
    <row r="70" customFormat="false" ht="13.15" hidden="false" customHeight="true" outlineLevel="0" collapsed="false">
      <c r="A70" s="72" t="n">
        <v>1989</v>
      </c>
      <c r="B70" s="73" t="n">
        <f aca="false">B25</f>
        <v>2285</v>
      </c>
      <c r="C70" s="73" t="n">
        <f aca="false">C25</f>
        <v>246950.5</v>
      </c>
      <c r="D70" s="73"/>
      <c r="E70" s="73" t="n">
        <f aca="false">C70/1000</f>
        <v>246.9505</v>
      </c>
      <c r="F70" s="73"/>
      <c r="G70" s="73" t="n">
        <f aca="false">H25</f>
        <v>327</v>
      </c>
      <c r="H70" s="73" t="n">
        <f aca="false">I25</f>
        <v>56350</v>
      </c>
      <c r="I70" s="73" t="n">
        <f aca="false">H70/1000</f>
        <v>56.35</v>
      </c>
      <c r="J70" s="73"/>
      <c r="K70" s="73" t="n">
        <f aca="false">L25</f>
        <v>0</v>
      </c>
      <c r="L70" s="73" t="n">
        <f aca="false">M25</f>
        <v>0</v>
      </c>
      <c r="M70" s="73" t="n">
        <f aca="false">L70/1000</f>
        <v>0</v>
      </c>
      <c r="N70" s="74"/>
    </row>
    <row r="71" customFormat="false" ht="13.15" hidden="false" customHeight="true" outlineLevel="0" collapsed="false">
      <c r="A71" s="72" t="n">
        <v>1990</v>
      </c>
      <c r="B71" s="73" t="n">
        <f aca="false">B26</f>
        <v>2664</v>
      </c>
      <c r="C71" s="73" t="n">
        <f aca="false">C26</f>
        <v>325958.5</v>
      </c>
      <c r="D71" s="73"/>
      <c r="E71" s="73" t="n">
        <f aca="false">C71/1000</f>
        <v>325.9585</v>
      </c>
      <c r="F71" s="73"/>
      <c r="G71" s="73" t="n">
        <f aca="false">H26</f>
        <v>379</v>
      </c>
      <c r="H71" s="73" t="n">
        <f aca="false">I26</f>
        <v>79008</v>
      </c>
      <c r="I71" s="73" t="n">
        <f aca="false">H71/1000</f>
        <v>79.008</v>
      </c>
      <c r="J71" s="73"/>
      <c r="K71" s="73" t="n">
        <f aca="false">L26</f>
        <v>0</v>
      </c>
      <c r="L71" s="73" t="n">
        <f aca="false">M26</f>
        <v>0</v>
      </c>
      <c r="M71" s="73" t="n">
        <f aca="false">L71/1000</f>
        <v>0</v>
      </c>
      <c r="N71" s="74"/>
    </row>
    <row r="72" customFormat="false" ht="13.15" hidden="false" customHeight="true" outlineLevel="0" collapsed="false">
      <c r="A72" s="72" t="n">
        <v>1991</v>
      </c>
      <c r="B72" s="73" t="n">
        <f aca="false">B27</f>
        <v>3012</v>
      </c>
      <c r="C72" s="73" t="n">
        <f aca="false">C27</f>
        <v>392836.5</v>
      </c>
      <c r="D72" s="73"/>
      <c r="E72" s="73" t="n">
        <f aca="false">C72/1000</f>
        <v>392.8365</v>
      </c>
      <c r="F72" s="73"/>
      <c r="G72" s="73" t="n">
        <f aca="false">H27</f>
        <v>348</v>
      </c>
      <c r="H72" s="73" t="n">
        <f aca="false">I27</f>
        <v>66878</v>
      </c>
      <c r="I72" s="73" t="n">
        <f aca="false">H72/1000</f>
        <v>66.878</v>
      </c>
      <c r="J72" s="73"/>
      <c r="K72" s="73" t="n">
        <f aca="false">L27</f>
        <v>0</v>
      </c>
      <c r="L72" s="73" t="n">
        <f aca="false">M27</f>
        <v>0</v>
      </c>
      <c r="M72" s="73" t="n">
        <f aca="false">L72/1000</f>
        <v>0</v>
      </c>
      <c r="N72" s="74"/>
    </row>
    <row r="73" customFormat="false" ht="13.15" hidden="false" customHeight="true" outlineLevel="0" collapsed="false">
      <c r="A73" s="72" t="n">
        <v>1992</v>
      </c>
      <c r="B73" s="73" t="n">
        <f aca="false">B28</f>
        <v>3214</v>
      </c>
      <c r="C73" s="73" t="n">
        <f aca="false">C28</f>
        <v>435926.5</v>
      </c>
      <c r="D73" s="73"/>
      <c r="E73" s="73" t="n">
        <f aca="false">C73/1000</f>
        <v>435.9265</v>
      </c>
      <c r="F73" s="73"/>
      <c r="G73" s="73" t="n">
        <f aca="false">H28</f>
        <v>202</v>
      </c>
      <c r="H73" s="73" t="n">
        <f aca="false">I28</f>
        <v>43090</v>
      </c>
      <c r="I73" s="73" t="n">
        <f aca="false">H73/1000</f>
        <v>43.09</v>
      </c>
      <c r="J73" s="73"/>
      <c r="K73" s="73" t="n">
        <f aca="false">L28</f>
        <v>0</v>
      </c>
      <c r="L73" s="73" t="n">
        <f aca="false">M28</f>
        <v>0</v>
      </c>
      <c r="M73" s="73" t="n">
        <f aca="false">L73/1000</f>
        <v>0</v>
      </c>
      <c r="N73" s="74"/>
    </row>
    <row r="74" customFormat="false" ht="13.15" hidden="false" customHeight="true" outlineLevel="0" collapsed="false">
      <c r="A74" s="72" t="n">
        <v>1993</v>
      </c>
      <c r="B74" s="73" t="n">
        <f aca="false">B29</f>
        <v>3344</v>
      </c>
      <c r="C74" s="73" t="n">
        <f aca="false">C29</f>
        <v>468076.5</v>
      </c>
      <c r="D74" s="73"/>
      <c r="E74" s="73" t="n">
        <f aca="false">C74/1000</f>
        <v>468.0765</v>
      </c>
      <c r="F74" s="73"/>
      <c r="G74" s="73" t="n">
        <f aca="false">H29</f>
        <v>130</v>
      </c>
      <c r="H74" s="73" t="n">
        <f aca="false">I29</f>
        <v>32150</v>
      </c>
      <c r="I74" s="73" t="n">
        <f aca="false">H74/1000</f>
        <v>32.15</v>
      </c>
      <c r="J74" s="73"/>
      <c r="K74" s="73" t="n">
        <f aca="false">L29</f>
        <v>0</v>
      </c>
      <c r="L74" s="73" t="n">
        <f aca="false">M29</f>
        <v>0</v>
      </c>
      <c r="M74" s="73" t="n">
        <f aca="false">L74/1000</f>
        <v>0</v>
      </c>
      <c r="N74" s="74"/>
    </row>
    <row r="75" customFormat="false" ht="13.15" hidden="false" customHeight="true" outlineLevel="0" collapsed="false">
      <c r="A75" s="72" t="n">
        <v>1994</v>
      </c>
      <c r="B75" s="73" t="n">
        <f aca="false">B30</f>
        <v>3487</v>
      </c>
      <c r="C75" s="73" t="n">
        <f aca="false">C30</f>
        <v>521214.5</v>
      </c>
      <c r="D75" s="73"/>
      <c r="E75" s="73" t="n">
        <f aca="false">C75/1000</f>
        <v>521.2145</v>
      </c>
      <c r="F75" s="73"/>
      <c r="G75" s="73" t="n">
        <f aca="false">H30</f>
        <v>143</v>
      </c>
      <c r="H75" s="73" t="n">
        <f aca="false">I30</f>
        <v>53138</v>
      </c>
      <c r="I75" s="73" t="n">
        <f aca="false">H75/1000</f>
        <v>53.138</v>
      </c>
      <c r="J75" s="73"/>
      <c r="K75" s="73" t="n">
        <f aca="false">L30</f>
        <v>0</v>
      </c>
      <c r="L75" s="73" t="n">
        <f aca="false">M30</f>
        <v>0</v>
      </c>
      <c r="M75" s="73" t="n">
        <f aca="false">L75/1000</f>
        <v>0</v>
      </c>
      <c r="N75" s="74"/>
    </row>
    <row r="76" customFormat="false" ht="13.15" hidden="false" customHeight="true" outlineLevel="0" collapsed="false">
      <c r="A76" s="72" t="n">
        <v>1995</v>
      </c>
      <c r="B76" s="73" t="n">
        <f aca="false">B31</f>
        <v>3655</v>
      </c>
      <c r="C76" s="73" t="n">
        <f aca="false">C31</f>
        <v>599477</v>
      </c>
      <c r="D76" s="73"/>
      <c r="E76" s="73" t="n">
        <f aca="false">C76/1000</f>
        <v>599.477</v>
      </c>
      <c r="F76" s="73"/>
      <c r="G76" s="73" t="n">
        <f aca="false">H31</f>
        <v>168</v>
      </c>
      <c r="H76" s="73" t="n">
        <f aca="false">I31</f>
        <v>78262.5</v>
      </c>
      <c r="I76" s="73" t="n">
        <f aca="false">H76/1000</f>
        <v>78.2625</v>
      </c>
      <c r="J76" s="73"/>
      <c r="K76" s="73" t="n">
        <f aca="false">L31</f>
        <v>0</v>
      </c>
      <c r="L76" s="73" t="n">
        <f aca="false">M31</f>
        <v>0</v>
      </c>
      <c r="M76" s="73" t="n">
        <f aca="false">L76/1000</f>
        <v>0</v>
      </c>
      <c r="N76" s="74"/>
    </row>
    <row r="77" customFormat="false" ht="13.15" hidden="false" customHeight="true" outlineLevel="0" collapsed="false">
      <c r="A77" s="72" t="n">
        <v>1996</v>
      </c>
      <c r="B77" s="73" t="n">
        <f aca="false">B32</f>
        <v>4081</v>
      </c>
      <c r="C77" s="73" t="n">
        <f aca="false">C32</f>
        <v>814199</v>
      </c>
      <c r="D77" s="73"/>
      <c r="E77" s="73" t="n">
        <f aca="false">C77/1000</f>
        <v>814.199</v>
      </c>
      <c r="F77" s="73"/>
      <c r="G77" s="73" t="n">
        <f aca="false">H32</f>
        <v>427</v>
      </c>
      <c r="H77" s="73" t="n">
        <f aca="false">I32</f>
        <v>215382</v>
      </c>
      <c r="I77" s="73" t="n">
        <f aca="false">H77/1000</f>
        <v>215.382</v>
      </c>
      <c r="J77" s="73"/>
      <c r="K77" s="73" t="n">
        <f aca="false">L32</f>
        <v>1</v>
      </c>
      <c r="L77" s="73" t="n">
        <f aca="false">M32</f>
        <v>660</v>
      </c>
      <c r="M77" s="73" t="n">
        <f aca="false">L77/1000</f>
        <v>0.66</v>
      </c>
      <c r="N77" s="74"/>
    </row>
    <row r="78" customFormat="false" ht="13.15" hidden="false" customHeight="true" outlineLevel="0" collapsed="false">
      <c r="A78" s="72" t="n">
        <v>1997</v>
      </c>
      <c r="B78" s="73" t="n">
        <f aca="false">B33</f>
        <v>4647</v>
      </c>
      <c r="C78" s="73" t="n">
        <f aca="false">C33</f>
        <v>1123325</v>
      </c>
      <c r="D78" s="73"/>
      <c r="E78" s="73" t="n">
        <f aca="false">C78/1000</f>
        <v>1123.325</v>
      </c>
      <c r="F78" s="73"/>
      <c r="G78" s="73" t="n">
        <f aca="false">H33</f>
        <v>567</v>
      </c>
      <c r="H78" s="73" t="n">
        <f aca="false">I33</f>
        <v>309148</v>
      </c>
      <c r="I78" s="73" t="n">
        <f aca="false">H78/1000</f>
        <v>309.148</v>
      </c>
      <c r="J78" s="73"/>
      <c r="K78" s="73" t="n">
        <f aca="false">L33</f>
        <v>1</v>
      </c>
      <c r="L78" s="73" t="n">
        <f aca="false">M33</f>
        <v>22</v>
      </c>
      <c r="M78" s="73" t="n">
        <f aca="false">L78/1000</f>
        <v>0.022</v>
      </c>
      <c r="N78" s="74"/>
    </row>
    <row r="79" customFormat="false" ht="13.15" hidden="false" customHeight="true" outlineLevel="0" collapsed="false">
      <c r="A79" s="72" t="n">
        <v>1998</v>
      </c>
      <c r="B79" s="73" t="n">
        <f aca="false">B34</f>
        <v>5131</v>
      </c>
      <c r="C79" s="73" t="n">
        <f aca="false">C34</f>
        <v>1438459.5</v>
      </c>
      <c r="D79" s="73"/>
      <c r="E79" s="73" t="n">
        <f aca="false">C79/1000</f>
        <v>1438.4595</v>
      </c>
      <c r="F79" s="73"/>
      <c r="G79" s="73" t="n">
        <f aca="false">H34</f>
        <v>487</v>
      </c>
      <c r="H79" s="73" t="n">
        <f aca="false">I34</f>
        <v>315249.5</v>
      </c>
      <c r="I79" s="73" t="n">
        <f aca="false">H79/1000</f>
        <v>315.2495</v>
      </c>
      <c r="J79" s="73"/>
      <c r="K79" s="73" t="n">
        <f aca="false">L34</f>
        <v>3</v>
      </c>
      <c r="L79" s="73" t="n">
        <f aca="false">M34</f>
        <v>115</v>
      </c>
      <c r="M79" s="73" t="n">
        <f aca="false">L79/1000</f>
        <v>0.115</v>
      </c>
      <c r="N79" s="74"/>
    </row>
    <row r="80" customFormat="false" ht="13.15" hidden="false" customHeight="true" outlineLevel="0" collapsed="false">
      <c r="A80" s="72" t="n">
        <v>1999</v>
      </c>
      <c r="B80" s="73" t="n">
        <f aca="false">B35</f>
        <v>5560</v>
      </c>
      <c r="C80" s="73" t="n">
        <f aca="false">C35</f>
        <v>1753422.5</v>
      </c>
      <c r="D80" s="73"/>
      <c r="E80" s="73" t="n">
        <f aca="false">C80/1000</f>
        <v>1753.4225</v>
      </c>
      <c r="F80" s="73"/>
      <c r="G80" s="73" t="n">
        <f aca="false">H35</f>
        <v>461</v>
      </c>
      <c r="H80" s="73" t="n">
        <f aca="false">I35</f>
        <v>320559</v>
      </c>
      <c r="I80" s="73" t="n">
        <f aca="false">H80/1000</f>
        <v>320.559</v>
      </c>
      <c r="J80" s="73"/>
      <c r="K80" s="73" t="n">
        <f aca="false">L35</f>
        <v>32</v>
      </c>
      <c r="L80" s="73" t="n">
        <f aca="false">M35</f>
        <v>5596</v>
      </c>
      <c r="M80" s="73" t="n">
        <f aca="false">L80/1000</f>
        <v>5.596</v>
      </c>
      <c r="N80" s="74"/>
    </row>
    <row r="81" customFormat="false" ht="13.15" hidden="false" customHeight="true" outlineLevel="0" collapsed="false">
      <c r="A81" s="72" t="n">
        <v>2000</v>
      </c>
      <c r="B81" s="73" t="n">
        <f aca="false">B36</f>
        <v>6234</v>
      </c>
      <c r="C81" s="73" t="n">
        <f aca="false">C36</f>
        <v>2389993</v>
      </c>
      <c r="D81" s="73"/>
      <c r="E81" s="73" t="n">
        <f aca="false">C81/1000</f>
        <v>2389.993</v>
      </c>
      <c r="F81" s="73"/>
      <c r="G81" s="73" t="n">
        <f aca="false">H36</f>
        <v>753</v>
      </c>
      <c r="H81" s="73" t="n">
        <f aca="false">I36</f>
        <v>645080.5</v>
      </c>
      <c r="I81" s="73" t="n">
        <f aca="false">H81/1000</f>
        <v>645.0805</v>
      </c>
      <c r="J81" s="73"/>
      <c r="K81" s="73" t="n">
        <f aca="false">L36</f>
        <v>79</v>
      </c>
      <c r="L81" s="73" t="n">
        <f aca="false">M36</f>
        <v>8510</v>
      </c>
      <c r="M81" s="73" t="n">
        <f aca="false">L81/1000</f>
        <v>8.51</v>
      </c>
      <c r="N81" s="74"/>
    </row>
    <row r="82" customFormat="false" ht="13.15" hidden="false" customHeight="true" outlineLevel="0" collapsed="false">
      <c r="A82" s="72" t="n">
        <v>2001</v>
      </c>
      <c r="B82" s="73" t="n">
        <f aca="false">B37</f>
        <v>6285</v>
      </c>
      <c r="C82" s="73" t="n">
        <f aca="false">C37</f>
        <v>2497130.5</v>
      </c>
      <c r="D82" s="73"/>
      <c r="E82" s="73" t="n">
        <f aca="false">C82/1000</f>
        <v>2497.1305</v>
      </c>
      <c r="F82" s="73"/>
      <c r="G82" s="73" t="n">
        <f aca="false">H37</f>
        <v>131</v>
      </c>
      <c r="H82" s="73" t="n">
        <f aca="false">I37</f>
        <v>112459</v>
      </c>
      <c r="I82" s="73" t="n">
        <f aca="false">H82/1000</f>
        <v>112.459</v>
      </c>
      <c r="J82" s="73"/>
      <c r="K82" s="73" t="n">
        <f aca="false">L37</f>
        <v>80</v>
      </c>
      <c r="L82" s="73" t="n">
        <f aca="false">M37</f>
        <v>5321.5</v>
      </c>
      <c r="M82" s="73" t="n">
        <f aca="false">L82/1000</f>
        <v>5.3215</v>
      </c>
      <c r="N82" s="74"/>
    </row>
    <row r="83" customFormat="false" ht="13.15" hidden="false" customHeight="true" outlineLevel="0" collapsed="false">
      <c r="A83" s="72" t="n">
        <v>2002</v>
      </c>
      <c r="B83" s="73" t="n">
        <f aca="false">B38</f>
        <v>5429</v>
      </c>
      <c r="C83" s="73" t="n">
        <f aca="false">C38</f>
        <v>2894509</v>
      </c>
      <c r="D83" s="73"/>
      <c r="E83" s="73" t="n">
        <f aca="false">C83/1000</f>
        <v>2894.509</v>
      </c>
      <c r="F83" s="73"/>
      <c r="G83" s="73" t="n">
        <f aca="false">H38</f>
        <v>374</v>
      </c>
      <c r="H83" s="73" t="n">
        <f aca="false">I38</f>
        <v>507998.5</v>
      </c>
      <c r="I83" s="73" t="n">
        <f aca="false">H83/1000</f>
        <v>507.9985</v>
      </c>
      <c r="J83" s="73"/>
      <c r="K83" s="73" t="n">
        <f aca="false">L38</f>
        <v>1230</v>
      </c>
      <c r="L83" s="73" t="n">
        <f aca="false">M38</f>
        <v>110620</v>
      </c>
      <c r="M83" s="73" t="n">
        <f aca="false">L83/1000</f>
        <v>110.62</v>
      </c>
      <c r="N83" s="74"/>
    </row>
    <row r="84" customFormat="false" ht="13.15" hidden="false" customHeight="true" outlineLevel="0" collapsed="false">
      <c r="A84" s="72" t="n">
        <v>2003</v>
      </c>
      <c r="B84" s="73" t="n">
        <f aca="false">B39</f>
        <v>5371</v>
      </c>
      <c r="C84" s="73" t="n">
        <f aca="false">C39</f>
        <v>3119894</v>
      </c>
      <c r="D84" s="73"/>
      <c r="E84" s="73" t="n">
        <f aca="false">C84/1000</f>
        <v>3119.894</v>
      </c>
      <c r="F84" s="73"/>
      <c r="G84" s="73" t="n">
        <f aca="false">H39</f>
        <v>123</v>
      </c>
      <c r="H84" s="73" t="n">
        <f aca="false">I39</f>
        <v>247514</v>
      </c>
      <c r="I84" s="73" t="n">
        <f aca="false">H84/1000</f>
        <v>247.514</v>
      </c>
      <c r="J84" s="73"/>
      <c r="K84" s="73" t="n">
        <f aca="false">L39</f>
        <v>181</v>
      </c>
      <c r="L84" s="73" t="n">
        <f aca="false">M39</f>
        <v>22129</v>
      </c>
      <c r="M84" s="73" t="n">
        <f aca="false">L84/1000</f>
        <v>22.129</v>
      </c>
      <c r="N84" s="74"/>
    </row>
    <row r="85" customFormat="false" ht="13.15" hidden="false" customHeight="true" outlineLevel="0" collapsed="false">
      <c r="A85" s="72" t="n">
        <v>2004</v>
      </c>
      <c r="B85" s="73" t="n">
        <f aca="false">B40</f>
        <v>5379</v>
      </c>
      <c r="C85" s="73" t="n">
        <f aca="false">C40</f>
        <v>3123690</v>
      </c>
      <c r="D85" s="73"/>
      <c r="E85" s="73" t="n">
        <f aca="false">C85/1000</f>
        <v>3123.69</v>
      </c>
      <c r="F85" s="72"/>
      <c r="G85" s="73" t="n">
        <f aca="false">H40</f>
        <v>12</v>
      </c>
      <c r="H85" s="73" t="n">
        <f aca="false">I40</f>
        <v>11108</v>
      </c>
      <c r="I85" s="73" t="n">
        <f aca="false">H85/1000</f>
        <v>11.108</v>
      </c>
      <c r="J85" s="72"/>
      <c r="K85" s="73" t="n">
        <f aca="false">L40</f>
        <v>4</v>
      </c>
      <c r="L85" s="73" t="n">
        <f aca="false">M40</f>
        <v>7312</v>
      </c>
      <c r="M85" s="73" t="n">
        <f aca="false">L85/1000</f>
        <v>7.312</v>
      </c>
      <c r="N85" s="74"/>
    </row>
    <row r="86" customFormat="false" ht="13.15" hidden="false" customHeight="true" outlineLevel="0" collapsed="false">
      <c r="A86" s="72" t="n">
        <v>2005</v>
      </c>
      <c r="B86" s="73" t="n">
        <f aca="false">B41</f>
        <v>5275</v>
      </c>
      <c r="C86" s="73" t="n">
        <f aca="false">C41</f>
        <v>3127814</v>
      </c>
      <c r="D86" s="73"/>
      <c r="E86" s="73" t="n">
        <f aca="false">C86/1000</f>
        <v>3127.814</v>
      </c>
      <c r="F86" s="72"/>
      <c r="G86" s="73" t="n">
        <f aca="false">H41</f>
        <v>18</v>
      </c>
      <c r="H86" s="73" t="n">
        <f aca="false">I41</f>
        <v>22193</v>
      </c>
      <c r="I86" s="73" t="n">
        <f aca="false">H86/1000</f>
        <v>22.193</v>
      </c>
      <c r="J86" s="72"/>
      <c r="K86" s="73" t="n">
        <f aca="false">L41</f>
        <v>122</v>
      </c>
      <c r="L86" s="73" t="n">
        <f aca="false">M41</f>
        <v>18069</v>
      </c>
      <c r="M86" s="73" t="n">
        <f aca="false">L86/1000</f>
        <v>18.069</v>
      </c>
      <c r="N86" s="74"/>
    </row>
    <row r="87" customFormat="false" ht="13.15" hidden="false" customHeight="true" outlineLevel="0" collapsed="false">
      <c r="A87" s="72" t="n">
        <v>2006</v>
      </c>
      <c r="B87" s="73" t="n">
        <f aca="false">B42</f>
        <v>5257</v>
      </c>
      <c r="C87" s="73" t="n">
        <f aca="false">C42</f>
        <v>3135674</v>
      </c>
      <c r="D87" s="73"/>
      <c r="E87" s="73" t="n">
        <f aca="false">C87/1000</f>
        <v>3135.674</v>
      </c>
      <c r="F87" s="72"/>
      <c r="G87" s="73" t="n">
        <f aca="false">H42</f>
        <v>10</v>
      </c>
      <c r="H87" s="73" t="n">
        <f aca="false">I42</f>
        <v>11583</v>
      </c>
      <c r="I87" s="73" t="n">
        <f aca="false">H87/1000</f>
        <v>11.583</v>
      </c>
      <c r="J87" s="72"/>
      <c r="K87" s="73" t="n">
        <f aca="false">L42</f>
        <v>28</v>
      </c>
      <c r="L87" s="73" t="n">
        <f aca="false">M42</f>
        <v>3723</v>
      </c>
      <c r="M87" s="73" t="n">
        <f aca="false">L87/1000</f>
        <v>3.723</v>
      </c>
      <c r="N87" s="74"/>
    </row>
    <row r="88" customFormat="false" ht="13.15" hidden="false" customHeight="true" outlineLevel="0" collapsed="false">
      <c r="A88" s="72" t="n">
        <v>2007</v>
      </c>
      <c r="B88" s="73" t="n">
        <f aca="false">B43</f>
        <v>5206</v>
      </c>
      <c r="C88" s="73" t="n">
        <f aca="false">C43</f>
        <v>3124191.5</v>
      </c>
      <c r="D88" s="73"/>
      <c r="E88" s="73" t="n">
        <f aca="false">C88/1000</f>
        <v>3124.1915</v>
      </c>
      <c r="F88" s="75"/>
      <c r="G88" s="73" t="n">
        <f aca="false">H43</f>
        <v>13</v>
      </c>
      <c r="H88" s="73" t="n">
        <f aca="false">I43</f>
        <v>2832</v>
      </c>
      <c r="I88" s="73" t="n">
        <f aca="false">H88/1000</f>
        <v>2.832</v>
      </c>
      <c r="J88" s="75"/>
      <c r="K88" s="73" t="n">
        <f aca="false">L43</f>
        <v>64</v>
      </c>
      <c r="L88" s="73" t="n">
        <f aca="false">M43</f>
        <v>14314.5</v>
      </c>
      <c r="M88" s="73" t="n">
        <f aca="false">L88/1000</f>
        <v>14.3145</v>
      </c>
      <c r="N88" s="74"/>
    </row>
    <row r="89" customFormat="false" ht="13.15" hidden="false" customHeight="true" outlineLevel="0" collapsed="false">
      <c r="A89" s="72" t="n">
        <v>2008</v>
      </c>
      <c r="B89" s="73" t="n">
        <f aca="false">B44</f>
        <v>5094</v>
      </c>
      <c r="C89" s="73" t="n">
        <f aca="false">C44</f>
        <v>3162847.5</v>
      </c>
      <c r="D89" s="73"/>
      <c r="E89" s="73" t="n">
        <f aca="false">C89/1000</f>
        <v>3162.8475</v>
      </c>
      <c r="F89" s="75"/>
      <c r="G89" s="73" t="n">
        <f aca="false">H44</f>
        <v>53</v>
      </c>
      <c r="H89" s="73" t="n">
        <f aca="false">I44</f>
        <v>77584</v>
      </c>
      <c r="I89" s="73" t="n">
        <f aca="false">H89/1000</f>
        <v>77.584</v>
      </c>
      <c r="J89" s="75"/>
      <c r="K89" s="73" t="n">
        <f aca="false">L44</f>
        <v>165</v>
      </c>
      <c r="L89" s="73" t="n">
        <f aca="false">M44</f>
        <v>38928</v>
      </c>
      <c r="M89" s="73" t="n">
        <f aca="false">L89/1000</f>
        <v>38.928</v>
      </c>
      <c r="N89" s="74"/>
    </row>
    <row r="90" customFormat="false" ht="12.75" hidden="false" customHeight="false" outlineLevel="0" collapsed="false">
      <c r="A90" s="72" t="n">
        <v>2009</v>
      </c>
      <c r="B90" s="73" t="n">
        <f aca="false">B45</f>
        <v>5098</v>
      </c>
      <c r="C90" s="73" t="n">
        <f aca="false">C45</f>
        <v>3482064.5</v>
      </c>
      <c r="D90" s="73"/>
      <c r="E90" s="73" t="n">
        <f aca="false">C90/1000</f>
        <v>3482.0645</v>
      </c>
      <c r="F90" s="75"/>
      <c r="G90" s="73" t="n">
        <f aca="false">H45</f>
        <v>161</v>
      </c>
      <c r="H90" s="73" t="n">
        <f aca="false">I45</f>
        <v>353671</v>
      </c>
      <c r="I90" s="73" t="n">
        <f aca="false">H90/1000</f>
        <v>353.671</v>
      </c>
      <c r="J90" s="75"/>
      <c r="K90" s="73" t="n">
        <f aca="false">L45</f>
        <v>157</v>
      </c>
      <c r="L90" s="73" t="n">
        <f aca="false">M45</f>
        <v>34454</v>
      </c>
      <c r="M90" s="73" t="n">
        <f aca="false">L90/1000</f>
        <v>34.454</v>
      </c>
      <c r="N90" s="74"/>
    </row>
    <row r="91" customFormat="false" ht="12.75" hidden="false" customHeight="false" outlineLevel="0" collapsed="false">
      <c r="A91" s="72" t="n">
        <v>2010</v>
      </c>
      <c r="B91" s="73" t="n">
        <f aca="false">B46</f>
        <v>5014</v>
      </c>
      <c r="C91" s="73" t="n">
        <f aca="false">C46</f>
        <v>3801806.5</v>
      </c>
      <c r="D91" s="73"/>
      <c r="E91" s="73" t="n">
        <f aca="false">C91/1000</f>
        <v>3801.8065</v>
      </c>
      <c r="F91" s="75"/>
      <c r="G91" s="73" t="n">
        <f aca="false">H46</f>
        <v>160</v>
      </c>
      <c r="H91" s="73" t="n">
        <f aca="false">I46</f>
        <v>364155</v>
      </c>
      <c r="I91" s="73" t="n">
        <f aca="false">H91/1000</f>
        <v>364.155</v>
      </c>
      <c r="J91" s="75"/>
      <c r="K91" s="73" t="n">
        <f aca="false">L46</f>
        <v>244</v>
      </c>
      <c r="L91" s="73" t="n">
        <f aca="false">M46</f>
        <v>44413</v>
      </c>
      <c r="M91" s="73" t="n">
        <f aca="false">L91/1000</f>
        <v>44.413</v>
      </c>
      <c r="N91" s="74"/>
    </row>
    <row r="92" customFormat="false" ht="12.75" hidden="false" customHeight="false" outlineLevel="0" collapsed="false">
      <c r="A92" s="72" t="n">
        <v>2011</v>
      </c>
      <c r="B92" s="73" t="n">
        <f aca="false">B47</f>
        <v>4950</v>
      </c>
      <c r="C92" s="73" t="n">
        <f aca="false">C47</f>
        <v>3951958.5</v>
      </c>
      <c r="D92" s="73"/>
      <c r="E92" s="73" t="n">
        <f aca="false">C92/1000</f>
        <v>3951.9585</v>
      </c>
      <c r="F92" s="75"/>
      <c r="G92" s="73" t="n">
        <f aca="false">H47</f>
        <v>97</v>
      </c>
      <c r="H92" s="73" t="n">
        <f aca="false">I47</f>
        <v>206392</v>
      </c>
      <c r="I92" s="73" t="n">
        <f aca="false">H92/1000</f>
        <v>206.392</v>
      </c>
      <c r="J92" s="75"/>
      <c r="K92" s="73" t="n">
        <f aca="false">L47</f>
        <v>161</v>
      </c>
      <c r="L92" s="73" t="n">
        <f aca="false">M47</f>
        <v>56240</v>
      </c>
      <c r="M92" s="73" t="n">
        <f aca="false">L92/1000</f>
        <v>56.24</v>
      </c>
      <c r="N92" s="74"/>
    </row>
    <row r="93" customFormat="false" ht="12.75" hidden="false" customHeight="false" outlineLevel="0" collapsed="false">
      <c r="A93" s="72" t="n">
        <v>2012</v>
      </c>
      <c r="B93" s="73" t="n">
        <f aca="false">B48</f>
        <v>5001</v>
      </c>
      <c r="C93" s="73" t="n">
        <f aca="false">C48</f>
        <v>4161907.5</v>
      </c>
      <c r="D93" s="73"/>
      <c r="E93" s="73" t="n">
        <f aca="false">C93/1000</f>
        <v>4161.9075</v>
      </c>
      <c r="F93" s="75"/>
      <c r="G93" s="73" t="n">
        <f aca="false">H48</f>
        <v>87</v>
      </c>
      <c r="H93" s="73" t="n">
        <f aca="false">I48</f>
        <v>223993</v>
      </c>
      <c r="I93" s="73" t="n">
        <f aca="false">H93/1000</f>
        <v>223.993</v>
      </c>
      <c r="J93" s="75"/>
      <c r="K93" s="73" t="n">
        <f aca="false">L48</f>
        <v>36</v>
      </c>
      <c r="L93" s="73" t="n">
        <f aca="false">M48</f>
        <v>14044</v>
      </c>
      <c r="M93" s="73" t="n">
        <f aca="false">L93/1000</f>
        <v>14.044</v>
      </c>
      <c r="N93" s="74"/>
    </row>
    <row r="94" customFormat="false" ht="12.75" hidden="false" customHeight="false" outlineLevel="0" collapsed="false">
      <c r="A94" s="72" t="n">
        <v>2013</v>
      </c>
      <c r="B94" s="73" t="n">
        <f aca="false">B49</f>
        <v>5235</v>
      </c>
      <c r="C94" s="73" t="n">
        <f aca="false">C49</f>
        <v>4819089.5</v>
      </c>
      <c r="D94" s="73"/>
      <c r="E94" s="73" t="n">
        <f aca="false">C94/1000</f>
        <v>4819.0895</v>
      </c>
      <c r="F94" s="75"/>
      <c r="G94" s="73" t="n">
        <f aca="false">H49</f>
        <v>282</v>
      </c>
      <c r="H94" s="73" t="n">
        <f aca="false">I49</f>
        <v>704749</v>
      </c>
      <c r="I94" s="73" t="n">
        <f aca="false">H94/1000</f>
        <v>704.749</v>
      </c>
      <c r="J94" s="75"/>
      <c r="K94" s="73" t="n">
        <f aca="false">L49</f>
        <v>48</v>
      </c>
      <c r="L94" s="73" t="n">
        <f aca="false">M49</f>
        <v>47567</v>
      </c>
      <c r="M94" s="73" t="n">
        <f aca="false">L94/1000</f>
        <v>47.567</v>
      </c>
      <c r="N94" s="74"/>
    </row>
    <row r="95" customFormat="false" ht="12.75" hidden="false" customHeight="false" outlineLevel="0" collapsed="false">
      <c r="A95" s="72" t="n">
        <v>2014</v>
      </c>
      <c r="B95" s="73" t="n">
        <f aca="false">B50</f>
        <v>5284</v>
      </c>
      <c r="C95" s="73" t="n">
        <f aca="false">C50</f>
        <v>4886570</v>
      </c>
      <c r="D95" s="73"/>
      <c r="E95" s="73" t="n">
        <f aca="false">C95/1000</f>
        <v>4886.57</v>
      </c>
      <c r="F95" s="75"/>
      <c r="G95" s="73" t="n">
        <f aca="false">H50</f>
        <v>147</v>
      </c>
      <c r="H95" s="73" t="n">
        <f aca="false">I50</f>
        <v>106541</v>
      </c>
      <c r="I95" s="73" t="n">
        <f aca="false">H95/1000</f>
        <v>106.541</v>
      </c>
      <c r="J95" s="75"/>
      <c r="K95" s="73" t="n">
        <f aca="false">L50</f>
        <v>98</v>
      </c>
      <c r="L95" s="73" t="n">
        <f aca="false">M50</f>
        <v>39060.5</v>
      </c>
      <c r="M95" s="73" t="n">
        <f aca="false">L95/1000</f>
        <v>39.0605</v>
      </c>
      <c r="N95" s="74"/>
    </row>
    <row r="96" customFormat="false" ht="12.75" hidden="false" customHeight="false" outlineLevel="0" collapsed="false">
      <c r="A96" s="72" t="n">
        <v>2015</v>
      </c>
      <c r="B96" s="73" t="n">
        <f aca="false">B51</f>
        <v>5769</v>
      </c>
      <c r="C96" s="73" t="n">
        <f aca="false">C51</f>
        <v>5076403</v>
      </c>
      <c r="D96" s="73"/>
      <c r="E96" s="73" t="n">
        <f aca="false">C96/1000</f>
        <v>5076.403</v>
      </c>
      <c r="F96" s="75"/>
      <c r="G96" s="73" t="n">
        <f aca="false">H51</f>
        <v>616</v>
      </c>
      <c r="H96" s="73" t="n">
        <f aca="false">I51</f>
        <v>240453</v>
      </c>
      <c r="I96" s="73" t="n">
        <f aca="false">H96/1000</f>
        <v>240.453</v>
      </c>
      <c r="J96" s="75"/>
      <c r="K96" s="73" t="n">
        <f aca="false">L51</f>
        <v>131</v>
      </c>
      <c r="L96" s="73" t="n">
        <f aca="false">M51</f>
        <v>50620</v>
      </c>
      <c r="M96" s="73" t="n">
        <f aca="false">L96/1000</f>
        <v>50.62</v>
      </c>
    </row>
    <row r="97" customFormat="false" ht="12.75" hidden="false" customHeight="false" outlineLevel="0" collapsed="false">
      <c r="A97" s="72" t="n">
        <v>2016</v>
      </c>
      <c r="B97" s="73" t="n">
        <f aca="false">B52</f>
        <v>6116</v>
      </c>
      <c r="C97" s="73" t="n">
        <f aca="false">C52</f>
        <v>5245075</v>
      </c>
      <c r="D97" s="73"/>
      <c r="E97" s="73" t="n">
        <f aca="false">C97/1000</f>
        <v>5245.075</v>
      </c>
      <c r="F97" s="75"/>
      <c r="G97" s="73" t="n">
        <f aca="false">H52</f>
        <v>536</v>
      </c>
      <c r="H97" s="73" t="n">
        <f aca="false">I52</f>
        <v>228390</v>
      </c>
      <c r="I97" s="73" t="n">
        <f aca="false">H97/1000</f>
        <v>228.39</v>
      </c>
      <c r="J97" s="75"/>
      <c r="K97" s="73" t="n">
        <f aca="false">L52</f>
        <v>189</v>
      </c>
      <c r="L97" s="73" t="n">
        <f aca="false">M52</f>
        <v>59718</v>
      </c>
      <c r="M97" s="73" t="n">
        <f aca="false">L97/1000</f>
        <v>59.718</v>
      </c>
    </row>
    <row r="98" customFormat="false" ht="12.75" hidden="false" customHeight="false" outlineLevel="0" collapsed="false">
      <c r="A98" s="72" t="n">
        <v>2017</v>
      </c>
      <c r="B98" s="73" t="n">
        <f aca="false">B53</f>
        <v>6104</v>
      </c>
      <c r="C98" s="73" t="n">
        <f aca="false">C53</f>
        <v>5297112</v>
      </c>
      <c r="D98" s="73"/>
      <c r="E98" s="73" t="n">
        <f aca="false">C98/1000</f>
        <v>5297.112</v>
      </c>
      <c r="F98" s="75"/>
      <c r="G98" s="73" t="n">
        <f aca="false">H53</f>
        <v>90</v>
      </c>
      <c r="H98" s="73" t="n">
        <f aca="false">I53</f>
        <v>99320</v>
      </c>
      <c r="I98" s="73" t="n">
        <f aca="false">H98/1000</f>
        <v>99.32</v>
      </c>
      <c r="J98" s="75"/>
      <c r="K98" s="73" t="n">
        <f aca="false">L53</f>
        <v>102</v>
      </c>
      <c r="L98" s="73" t="n">
        <f aca="false">M53</f>
        <v>47283</v>
      </c>
      <c r="M98" s="73" t="n">
        <f aca="false">L98/1000</f>
        <v>47.283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6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95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1" man="true" max="16383" min="0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2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J8" activeCellId="0" sqref="J8"/>
    </sheetView>
  </sheetViews>
  <sheetFormatPr defaultRowHeight="12.75"/>
  <cols>
    <col collapsed="false" hidden="false" max="3" min="1" style="0" width="10.5561224489796"/>
    <col collapsed="false" hidden="false" max="4" min="4" style="0" width="3.41836734693878"/>
    <col collapsed="false" hidden="false" max="6" min="5" style="0" width="10.5561224489796"/>
    <col collapsed="false" hidden="false" max="7" min="7" style="0" width="3.41836734693878"/>
    <col collapsed="false" hidden="false" max="8" min="8" style="0" width="14.4081632653061"/>
    <col collapsed="false" hidden="false" max="9" min="9" style="0" width="13.4081632653061"/>
    <col collapsed="false" hidden="false" max="10" min="10" style="0" width="5.85204081632653"/>
    <col collapsed="false" hidden="false" max="13" min="11" style="0" width="10.5561224489796"/>
    <col collapsed="false" hidden="false" max="14" min="14" style="0" width="3.41836734693878"/>
    <col collapsed="false" hidden="false" max="16" min="15" style="0" width="10.5561224489796"/>
    <col collapsed="false" hidden="false" max="17" min="17" style="0" width="5.70408163265306"/>
    <col collapsed="false" hidden="false" max="20" min="18" style="0" width="10.5561224489796"/>
    <col collapsed="false" hidden="false" max="21" min="21" style="0" width="3.41836734693878"/>
    <col collapsed="false" hidden="false" max="23" min="22" style="0" width="10.5561224489796"/>
  </cols>
  <sheetData>
    <row r="1" customFormat="false" ht="18" hidden="false" customHeight="false" outlineLevel="0" collapsed="false">
      <c r="A1" s="5" t="s">
        <v>30</v>
      </c>
      <c r="B1" s="6"/>
      <c r="C1" s="7"/>
      <c r="D1" s="7"/>
      <c r="E1" s="7"/>
      <c r="F1" s="8"/>
      <c r="G1" s="7"/>
      <c r="H1" s="7"/>
      <c r="I1" s="31"/>
      <c r="J1" s="9" t="s">
        <v>31</v>
      </c>
      <c r="K1" s="10"/>
      <c r="L1" s="11"/>
      <c r="M1" s="12"/>
      <c r="N1" s="13"/>
      <c r="O1" s="14"/>
      <c r="P1" s="14"/>
      <c r="Q1" s="14"/>
      <c r="R1" s="14"/>
      <c r="S1" s="76"/>
    </row>
    <row r="2" customFormat="false" ht="12.75" hidden="false" customHeight="false" outlineLevel="0" collapsed="false">
      <c r="A2" s="77" t="s">
        <v>2</v>
      </c>
      <c r="B2" s="8"/>
      <c r="C2" s="7"/>
      <c r="D2" s="7"/>
      <c r="E2" s="7"/>
      <c r="F2" s="8"/>
      <c r="G2" s="7"/>
      <c r="H2" s="7"/>
      <c r="I2" s="31"/>
      <c r="J2" s="16" t="s">
        <v>3</v>
      </c>
      <c r="K2" s="10"/>
      <c r="L2" s="16"/>
      <c r="M2" s="12"/>
      <c r="N2" s="13"/>
      <c r="O2" s="14"/>
      <c r="P2" s="14"/>
      <c r="Q2" s="14"/>
      <c r="R2" s="14"/>
    </row>
    <row r="3" customFormat="false" ht="12.75" hidden="false" customHeight="false" outlineLevel="0" collapsed="false">
      <c r="C3" s="1"/>
      <c r="D3" s="1"/>
      <c r="E3" s="1"/>
      <c r="G3" s="1"/>
      <c r="H3" s="1"/>
      <c r="L3" s="1"/>
      <c r="O3" s="2"/>
      <c r="P3" s="3"/>
      <c r="V3" s="1" t="n">
        <f aca="false">'LAND_HAV - ON_OFF shore'!H12</f>
        <v>0</v>
      </c>
    </row>
    <row r="4" customFormat="false" ht="12.75" hidden="false" customHeight="false" outlineLevel="0" collapsed="false">
      <c r="B4" s="78"/>
      <c r="C4" s="1"/>
      <c r="D4" s="1"/>
      <c r="E4" s="1"/>
      <c r="G4" s="1"/>
      <c r="H4" s="1"/>
      <c r="L4" s="1"/>
      <c r="O4" s="2"/>
      <c r="P4" s="3"/>
    </row>
    <row r="5" customFormat="false" ht="15.75" hidden="false" customHeight="false" outlineLevel="0" collapsed="false">
      <c r="A5" s="32" t="s">
        <v>4</v>
      </c>
      <c r="B5" s="32"/>
      <c r="C5" s="32"/>
      <c r="D5" s="32"/>
      <c r="E5" s="32"/>
      <c r="F5" s="32"/>
      <c r="G5" s="32"/>
      <c r="H5" s="32"/>
      <c r="I5" s="31"/>
      <c r="J5" s="33" t="s">
        <v>5</v>
      </c>
      <c r="K5" s="33"/>
      <c r="L5" s="33"/>
      <c r="M5" s="33"/>
      <c r="N5" s="33"/>
      <c r="O5" s="33"/>
      <c r="P5" s="14"/>
      <c r="Q5" s="14"/>
    </row>
    <row r="6" customFormat="false" ht="15.75" hidden="false" customHeight="false" outlineLevel="0" collapsed="false">
      <c r="A6" s="2" t="s">
        <v>32</v>
      </c>
      <c r="B6" s="34"/>
      <c r="C6" s="35"/>
      <c r="D6" s="35"/>
      <c r="E6" s="35"/>
      <c r="F6" s="36"/>
      <c r="G6" s="35"/>
      <c r="H6" s="35"/>
      <c r="I6" s="36"/>
      <c r="J6" s="37"/>
      <c r="K6" s="38"/>
      <c r="L6" s="35"/>
      <c r="M6" s="31"/>
      <c r="O6" s="2"/>
      <c r="P6" s="3"/>
    </row>
    <row r="7" customFormat="false" ht="12.75" hidden="false" customHeight="true" outlineLevel="0" collapsed="false">
      <c r="A7" s="79"/>
      <c r="B7" s="80" t="s">
        <v>33</v>
      </c>
      <c r="C7" s="80"/>
      <c r="D7" s="12"/>
      <c r="E7" s="80" t="s">
        <v>34</v>
      </c>
      <c r="F7" s="80"/>
      <c r="G7" s="12"/>
      <c r="H7" s="80" t="s">
        <v>35</v>
      </c>
      <c r="I7" s="80"/>
      <c r="J7" s="81"/>
      <c r="K7" s="79"/>
      <c r="L7" s="80" t="s">
        <v>36</v>
      </c>
      <c r="M7" s="80"/>
      <c r="N7" s="82"/>
      <c r="O7" s="80" t="s">
        <v>37</v>
      </c>
      <c r="P7" s="80"/>
      <c r="Q7" s="81"/>
      <c r="R7" s="79"/>
      <c r="S7" s="80" t="s">
        <v>38</v>
      </c>
      <c r="T7" s="80"/>
      <c r="U7" s="82"/>
      <c r="V7" s="80" t="s">
        <v>39</v>
      </c>
      <c r="W7" s="80"/>
    </row>
    <row r="8" customFormat="false" ht="22.5" hidden="false" customHeight="false" outlineLevel="0" collapsed="false">
      <c r="A8" s="83" t="s">
        <v>11</v>
      </c>
      <c r="B8" s="41" t="s">
        <v>12</v>
      </c>
      <c r="C8" s="42" t="s">
        <v>13</v>
      </c>
      <c r="D8" s="43"/>
      <c r="E8" s="41" t="s">
        <v>12</v>
      </c>
      <c r="F8" s="42" t="s">
        <v>13</v>
      </c>
      <c r="G8" s="43"/>
      <c r="H8" s="41" t="s">
        <v>40</v>
      </c>
      <c r="I8" s="42" t="s">
        <v>41</v>
      </c>
      <c r="J8" s="84"/>
      <c r="K8" s="83" t="s">
        <v>11</v>
      </c>
      <c r="L8" s="41" t="s">
        <v>12</v>
      </c>
      <c r="M8" s="42" t="s">
        <v>13</v>
      </c>
      <c r="N8" s="43"/>
      <c r="O8" s="41" t="s">
        <v>12</v>
      </c>
      <c r="P8" s="42" t="s">
        <v>13</v>
      </c>
      <c r="Q8" s="84"/>
      <c r="R8" s="83" t="s">
        <v>11</v>
      </c>
      <c r="S8" s="41" t="s">
        <v>12</v>
      </c>
      <c r="T8" s="42" t="s">
        <v>13</v>
      </c>
      <c r="U8" s="43"/>
      <c r="V8" s="41" t="s">
        <v>12</v>
      </c>
      <c r="W8" s="42" t="s">
        <v>13</v>
      </c>
    </row>
    <row r="9" customFormat="false" ht="15.75" hidden="false" customHeight="false" outlineLevel="0" collapsed="false">
      <c r="A9" s="36"/>
      <c r="B9" s="34"/>
      <c r="C9" s="35"/>
      <c r="D9" s="35"/>
      <c r="E9" s="34"/>
      <c r="F9" s="35"/>
      <c r="G9" s="35"/>
      <c r="H9" s="34"/>
      <c r="I9" s="35"/>
      <c r="J9" s="85"/>
      <c r="K9" s="36"/>
      <c r="L9" s="34"/>
      <c r="M9" s="35"/>
      <c r="N9" s="35"/>
      <c r="O9" s="34"/>
      <c r="P9" s="35"/>
      <c r="Q9" s="85"/>
      <c r="R9" s="36"/>
      <c r="S9" s="34"/>
      <c r="T9" s="35"/>
      <c r="U9" s="35"/>
      <c r="V9" s="34"/>
      <c r="W9" s="35"/>
    </row>
    <row r="10" customFormat="false" ht="26.25" hidden="false" customHeight="true" outlineLevel="0" collapsed="false">
      <c r="A10" s="86"/>
      <c r="B10" s="87" t="s">
        <v>42</v>
      </c>
      <c r="C10" s="87"/>
      <c r="D10" s="88"/>
      <c r="E10" s="87" t="s">
        <v>43</v>
      </c>
      <c r="F10" s="87"/>
      <c r="G10" s="88"/>
      <c r="H10" s="87" t="s">
        <v>44</v>
      </c>
      <c r="I10" s="87"/>
      <c r="J10" s="89"/>
      <c r="K10" s="86"/>
      <c r="L10" s="87" t="s">
        <v>45</v>
      </c>
      <c r="M10" s="87"/>
      <c r="N10" s="88"/>
      <c r="O10" s="87" t="s">
        <v>46</v>
      </c>
      <c r="P10" s="87"/>
      <c r="Q10" s="89"/>
      <c r="R10" s="86"/>
      <c r="S10" s="87" t="s">
        <v>47</v>
      </c>
      <c r="T10" s="87"/>
      <c r="U10" s="7"/>
      <c r="V10" s="87" t="s">
        <v>48</v>
      </c>
      <c r="W10" s="87"/>
    </row>
    <row r="11" customFormat="false" ht="22.5" hidden="false" customHeight="false" outlineLevel="0" collapsed="false">
      <c r="A11" s="90" t="s">
        <v>19</v>
      </c>
      <c r="B11" s="54" t="s">
        <v>20</v>
      </c>
      <c r="C11" s="55" t="s">
        <v>21</v>
      </c>
      <c r="D11" s="56"/>
      <c r="E11" s="54" t="s">
        <v>20</v>
      </c>
      <c r="F11" s="55" t="s">
        <v>21</v>
      </c>
      <c r="G11" s="56"/>
      <c r="H11" s="54" t="s">
        <v>49</v>
      </c>
      <c r="I11" s="55" t="s">
        <v>50</v>
      </c>
      <c r="J11" s="91"/>
      <c r="K11" s="90" t="s">
        <v>19</v>
      </c>
      <c r="L11" s="54" t="s">
        <v>20</v>
      </c>
      <c r="M11" s="55" t="s">
        <v>21</v>
      </c>
      <c r="N11" s="56"/>
      <c r="O11" s="54" t="s">
        <v>20</v>
      </c>
      <c r="P11" s="55" t="s">
        <v>21</v>
      </c>
      <c r="Q11" s="91"/>
      <c r="R11" s="90" t="s">
        <v>19</v>
      </c>
      <c r="S11" s="54" t="s">
        <v>20</v>
      </c>
      <c r="T11" s="55" t="s">
        <v>21</v>
      </c>
      <c r="U11" s="56"/>
      <c r="V11" s="54" t="s">
        <v>20</v>
      </c>
      <c r="W11" s="55" t="s">
        <v>21</v>
      </c>
    </row>
    <row r="12" customFormat="false" ht="12.75" hidden="false" customHeight="false" outlineLevel="0" collapsed="false">
      <c r="A12" s="92" t="n">
        <v>1977</v>
      </c>
      <c r="B12" s="93" t="n">
        <v>2</v>
      </c>
      <c r="C12" s="93" t="n">
        <v>52</v>
      </c>
      <c r="D12" s="3"/>
      <c r="E12" s="13"/>
      <c r="F12" s="13"/>
      <c r="G12" s="3"/>
      <c r="H12" s="68" t="n">
        <v>0</v>
      </c>
      <c r="I12" s="68"/>
      <c r="J12" s="2"/>
      <c r="K12" s="92" t="n">
        <v>1977</v>
      </c>
      <c r="L12" s="93" t="n">
        <v>2</v>
      </c>
      <c r="M12" s="93" t="n">
        <v>52</v>
      </c>
      <c r="N12" s="61"/>
      <c r="O12" s="13"/>
      <c r="P12" s="13"/>
      <c r="R12" s="92" t="n">
        <v>1977</v>
      </c>
      <c r="S12" s="93"/>
      <c r="T12" s="93"/>
      <c r="U12" s="3"/>
      <c r="V12" s="13"/>
      <c r="W12" s="13"/>
    </row>
    <row r="13" customFormat="false" ht="12.75" hidden="false" customHeight="false" outlineLevel="0" collapsed="false">
      <c r="A13" s="92" t="n">
        <v>1978</v>
      </c>
      <c r="B13" s="93" t="n">
        <v>13</v>
      </c>
      <c r="C13" s="93" t="n">
        <v>813</v>
      </c>
      <c r="D13" s="3"/>
      <c r="E13" s="13"/>
      <c r="F13" s="13"/>
      <c r="G13" s="3"/>
      <c r="H13" s="68" t="n">
        <v>120492</v>
      </c>
      <c r="I13" s="68"/>
      <c r="J13" s="2"/>
      <c r="K13" s="92" t="n">
        <v>1978</v>
      </c>
      <c r="L13" s="93" t="n">
        <v>11</v>
      </c>
      <c r="M13" s="93" t="n">
        <v>761</v>
      </c>
      <c r="N13" s="61"/>
      <c r="O13" s="13"/>
      <c r="P13" s="13"/>
      <c r="R13" s="92" t="n">
        <v>1978</v>
      </c>
      <c r="S13" s="93"/>
      <c r="T13" s="93"/>
      <c r="U13" s="3"/>
      <c r="V13" s="13"/>
      <c r="W13" s="13"/>
    </row>
    <row r="14" customFormat="false" ht="12.75" hidden="false" customHeight="false" outlineLevel="0" collapsed="false">
      <c r="A14" s="92" t="n">
        <v>1979</v>
      </c>
      <c r="B14" s="93" t="n">
        <v>23</v>
      </c>
      <c r="C14" s="93" t="n">
        <v>1090</v>
      </c>
      <c r="D14" s="3"/>
      <c r="E14" s="13"/>
      <c r="F14" s="13"/>
      <c r="G14" s="3"/>
      <c r="H14" s="68" t="n">
        <v>239881</v>
      </c>
      <c r="I14" s="68"/>
      <c r="J14" s="2"/>
      <c r="K14" s="92" t="n">
        <v>1979</v>
      </c>
      <c r="L14" s="93" t="n">
        <v>10</v>
      </c>
      <c r="M14" s="93" t="n">
        <v>277</v>
      </c>
      <c r="N14" s="61"/>
      <c r="O14" s="13"/>
      <c r="P14" s="13"/>
      <c r="R14" s="92" t="n">
        <v>1979</v>
      </c>
      <c r="S14" s="93"/>
      <c r="T14" s="93"/>
      <c r="U14" s="3"/>
      <c r="V14" s="13"/>
      <c r="W14" s="13"/>
    </row>
    <row r="15" customFormat="false" ht="12.75" hidden="false" customHeight="false" outlineLevel="0" collapsed="false">
      <c r="A15" s="92" t="n">
        <v>1980</v>
      </c>
      <c r="B15" s="93" t="n">
        <v>68</v>
      </c>
      <c r="C15" s="93" t="n">
        <v>2666</v>
      </c>
      <c r="D15" s="3"/>
      <c r="E15" s="13"/>
      <c r="F15" s="13"/>
      <c r="G15" s="3"/>
      <c r="H15" s="68" t="n">
        <v>2235719</v>
      </c>
      <c r="I15" s="68"/>
      <c r="J15" s="2"/>
      <c r="K15" s="92" t="n">
        <v>1980</v>
      </c>
      <c r="L15" s="93" t="n">
        <v>45</v>
      </c>
      <c r="M15" s="93" t="n">
        <v>1576</v>
      </c>
      <c r="N15" s="61"/>
      <c r="O15" s="13"/>
      <c r="P15" s="13"/>
      <c r="R15" s="92" t="n">
        <v>1980</v>
      </c>
      <c r="S15" s="93"/>
      <c r="T15" s="93"/>
      <c r="U15" s="3"/>
      <c r="V15" s="13"/>
      <c r="W15" s="13"/>
    </row>
    <row r="16" customFormat="false" ht="12.75" hidden="false" customHeight="false" outlineLevel="0" collapsed="false">
      <c r="A16" s="92" t="n">
        <v>1981</v>
      </c>
      <c r="B16" s="93" t="n">
        <v>164</v>
      </c>
      <c r="C16" s="93" t="n">
        <v>6230</v>
      </c>
      <c r="D16" s="3"/>
      <c r="E16" s="13"/>
      <c r="F16" s="13"/>
      <c r="G16" s="3"/>
      <c r="H16" s="68" t="n">
        <v>4606217.2956543</v>
      </c>
      <c r="I16" s="68"/>
      <c r="J16" s="2"/>
      <c r="K16" s="92" t="n">
        <v>1981</v>
      </c>
      <c r="L16" s="93" t="n">
        <v>96</v>
      </c>
      <c r="M16" s="93" t="n">
        <v>3564</v>
      </c>
      <c r="N16" s="61"/>
      <c r="O16" s="13"/>
      <c r="P16" s="13"/>
      <c r="R16" s="92" t="n">
        <v>1981</v>
      </c>
      <c r="S16" s="93"/>
      <c r="T16" s="93"/>
      <c r="U16" s="3"/>
      <c r="V16" s="13"/>
      <c r="W16" s="13"/>
    </row>
    <row r="17" customFormat="false" ht="12.75" hidden="false" customHeight="false" outlineLevel="0" collapsed="false">
      <c r="A17" s="92" t="n">
        <v>1982</v>
      </c>
      <c r="B17" s="93" t="n">
        <v>258</v>
      </c>
      <c r="C17" s="93" t="n">
        <v>10582.5</v>
      </c>
      <c r="D17" s="3"/>
      <c r="E17" s="13"/>
      <c r="F17" s="13"/>
      <c r="G17" s="3"/>
      <c r="H17" s="68" t="n">
        <v>11924213.7382813</v>
      </c>
      <c r="I17" s="68"/>
      <c r="J17" s="2"/>
      <c r="K17" s="92" t="n">
        <v>1982</v>
      </c>
      <c r="L17" s="93" t="n">
        <v>94</v>
      </c>
      <c r="M17" s="93" t="n">
        <v>4352.5</v>
      </c>
      <c r="N17" s="61"/>
      <c r="O17" s="13"/>
      <c r="P17" s="13"/>
      <c r="R17" s="92" t="n">
        <v>1982</v>
      </c>
      <c r="S17" s="93"/>
      <c r="T17" s="93"/>
      <c r="U17" s="3"/>
      <c r="V17" s="13"/>
      <c r="W17" s="13"/>
    </row>
    <row r="18" customFormat="false" ht="12.75" hidden="false" customHeight="false" outlineLevel="0" collapsed="false">
      <c r="A18" s="92" t="n">
        <v>1983</v>
      </c>
      <c r="B18" s="93" t="n">
        <v>333</v>
      </c>
      <c r="C18" s="93" t="n">
        <v>14247.5</v>
      </c>
      <c r="D18" s="3"/>
      <c r="E18" s="13"/>
      <c r="F18" s="13"/>
      <c r="G18" s="3"/>
      <c r="H18" s="68" t="n">
        <v>19307389.3276367</v>
      </c>
      <c r="I18" s="68"/>
      <c r="J18" s="2"/>
      <c r="K18" s="92" t="n">
        <v>1983</v>
      </c>
      <c r="L18" s="93" t="n">
        <v>75</v>
      </c>
      <c r="M18" s="93" t="n">
        <v>3665</v>
      </c>
      <c r="N18" s="61"/>
      <c r="O18" s="13"/>
      <c r="P18" s="13"/>
      <c r="R18" s="92" t="n">
        <v>1983</v>
      </c>
      <c r="S18" s="93"/>
      <c r="T18" s="93"/>
      <c r="U18" s="3"/>
      <c r="V18" s="13"/>
      <c r="W18" s="13"/>
    </row>
    <row r="19" customFormat="false" ht="12.75" hidden="false" customHeight="false" outlineLevel="0" collapsed="false">
      <c r="A19" s="92" t="n">
        <v>1984</v>
      </c>
      <c r="B19" s="93" t="n">
        <v>438</v>
      </c>
      <c r="C19" s="93" t="n">
        <v>19880.5</v>
      </c>
      <c r="D19" s="3"/>
      <c r="E19" s="13"/>
      <c r="F19" s="13"/>
      <c r="G19" s="3"/>
      <c r="H19" s="68" t="n">
        <v>25648341.0656738</v>
      </c>
      <c r="I19" s="68"/>
      <c r="J19" s="2"/>
      <c r="K19" s="92" t="n">
        <v>1984</v>
      </c>
      <c r="L19" s="93" t="n">
        <v>105</v>
      </c>
      <c r="M19" s="93" t="n">
        <v>5633</v>
      </c>
      <c r="N19" s="61"/>
      <c r="O19" s="13"/>
      <c r="P19" s="13"/>
      <c r="R19" s="92" t="n">
        <v>1984</v>
      </c>
      <c r="S19" s="93"/>
      <c r="T19" s="93"/>
      <c r="U19" s="3"/>
      <c r="V19" s="13"/>
      <c r="W19" s="13"/>
    </row>
    <row r="20" customFormat="false" ht="12.75" hidden="false" customHeight="false" outlineLevel="0" collapsed="false">
      <c r="A20" s="92" t="n">
        <v>1985</v>
      </c>
      <c r="B20" s="93" t="n">
        <v>827</v>
      </c>
      <c r="C20" s="93" t="n">
        <v>47053.5</v>
      </c>
      <c r="D20" s="3"/>
      <c r="E20" s="13"/>
      <c r="F20" s="13"/>
      <c r="G20" s="3"/>
      <c r="H20" s="68" t="n">
        <v>44090250.0063477</v>
      </c>
      <c r="I20" s="68"/>
      <c r="J20" s="2"/>
      <c r="K20" s="92" t="n">
        <v>1985</v>
      </c>
      <c r="L20" s="93" t="n">
        <v>389</v>
      </c>
      <c r="M20" s="93" t="n">
        <v>27173</v>
      </c>
      <c r="N20" s="61"/>
      <c r="O20" s="13"/>
      <c r="P20" s="13"/>
      <c r="R20" s="92" t="n">
        <v>1985</v>
      </c>
      <c r="S20" s="93"/>
      <c r="T20" s="93"/>
      <c r="U20" s="3"/>
      <c r="V20" s="13"/>
      <c r="W20" s="13"/>
    </row>
    <row r="21" customFormat="false" ht="12.75" hidden="false" customHeight="false" outlineLevel="0" collapsed="false">
      <c r="A21" s="92" t="n">
        <v>1986</v>
      </c>
      <c r="B21" s="93" t="n">
        <v>1136</v>
      </c>
      <c r="C21" s="93" t="n">
        <v>72551</v>
      </c>
      <c r="D21" s="3"/>
      <c r="E21" s="13"/>
      <c r="F21" s="13"/>
      <c r="G21" s="3"/>
      <c r="H21" s="68" t="n">
        <v>104107878.080322</v>
      </c>
      <c r="I21" s="68"/>
      <c r="J21" s="2"/>
      <c r="K21" s="92" t="n">
        <v>1986</v>
      </c>
      <c r="L21" s="93" t="n">
        <v>309</v>
      </c>
      <c r="M21" s="93" t="n">
        <v>25497.5</v>
      </c>
      <c r="N21" s="61"/>
      <c r="O21" s="13"/>
      <c r="P21" s="13"/>
      <c r="R21" s="92" t="n">
        <v>1986</v>
      </c>
      <c r="S21" s="93"/>
      <c r="T21" s="93"/>
      <c r="U21" s="3"/>
      <c r="V21" s="13"/>
      <c r="W21" s="13"/>
    </row>
    <row r="22" customFormat="false" ht="12.75" hidden="false" customHeight="false" outlineLevel="0" collapsed="false">
      <c r="A22" s="92" t="n">
        <v>1987</v>
      </c>
      <c r="B22" s="93" t="n">
        <v>1474</v>
      </c>
      <c r="C22" s="93" t="n">
        <v>112116</v>
      </c>
      <c r="D22" s="3"/>
      <c r="E22" s="13"/>
      <c r="F22" s="13"/>
      <c r="G22" s="3"/>
      <c r="H22" s="68" t="n">
        <v>154121309.496094</v>
      </c>
      <c r="I22" s="68"/>
      <c r="J22" s="2"/>
      <c r="K22" s="92" t="n">
        <v>1987</v>
      </c>
      <c r="L22" s="93" t="n">
        <v>339</v>
      </c>
      <c r="M22" s="93" t="n">
        <v>39576</v>
      </c>
      <c r="N22" s="61"/>
      <c r="O22" s="13"/>
      <c r="P22" s="13"/>
      <c r="R22" s="92" t="n">
        <v>1987</v>
      </c>
      <c r="S22" s="93" t="n">
        <v>1</v>
      </c>
      <c r="T22" s="93" t="n">
        <v>11</v>
      </c>
      <c r="U22" s="3"/>
      <c r="V22" s="13"/>
      <c r="W22" s="13"/>
    </row>
    <row r="23" customFormat="false" ht="12.75" hidden="false" customHeight="false" outlineLevel="0" collapsed="false">
      <c r="A23" s="92" t="n">
        <v>1988</v>
      </c>
      <c r="B23" s="93" t="n">
        <v>1958</v>
      </c>
      <c r="C23" s="93" t="n">
        <v>190600.5</v>
      </c>
      <c r="D23" s="3"/>
      <c r="E23" s="13"/>
      <c r="F23" s="13"/>
      <c r="G23" s="3"/>
      <c r="H23" s="68" t="n">
        <v>265624149.525391</v>
      </c>
      <c r="I23" s="68"/>
      <c r="J23" s="2"/>
      <c r="K23" s="92" t="n">
        <v>1988</v>
      </c>
      <c r="L23" s="93" t="n">
        <v>484</v>
      </c>
      <c r="M23" s="93" t="n">
        <v>78484.5</v>
      </c>
      <c r="N23" s="61"/>
      <c r="O23" s="13"/>
      <c r="P23" s="13"/>
      <c r="R23" s="92" t="n">
        <v>1988</v>
      </c>
      <c r="S23" s="93"/>
      <c r="T23" s="93"/>
      <c r="U23" s="3"/>
      <c r="V23" s="13"/>
      <c r="W23" s="13"/>
    </row>
    <row r="24" customFormat="false" ht="12.75" hidden="false" customHeight="false" outlineLevel="0" collapsed="false">
      <c r="A24" s="92" t="n">
        <v>1989</v>
      </c>
      <c r="B24" s="93" t="n">
        <v>2285</v>
      </c>
      <c r="C24" s="93" t="n">
        <v>246950.5</v>
      </c>
      <c r="D24" s="3"/>
      <c r="E24" s="13"/>
      <c r="F24" s="13"/>
      <c r="G24" s="3"/>
      <c r="H24" s="68" t="n">
        <v>397899124.519531</v>
      </c>
      <c r="I24" s="68"/>
      <c r="J24" s="2"/>
      <c r="K24" s="92" t="n">
        <v>1989</v>
      </c>
      <c r="L24" s="93" t="n">
        <v>327</v>
      </c>
      <c r="M24" s="93" t="n">
        <v>56350</v>
      </c>
      <c r="N24" s="61"/>
      <c r="O24" s="13"/>
      <c r="P24" s="13"/>
      <c r="R24" s="92" t="n">
        <v>1989</v>
      </c>
      <c r="S24" s="93"/>
      <c r="T24" s="93"/>
      <c r="U24" s="3"/>
      <c r="V24" s="13"/>
      <c r="W24" s="13"/>
    </row>
    <row r="25" customFormat="false" ht="12.75" hidden="false" customHeight="false" outlineLevel="0" collapsed="false">
      <c r="A25" s="92" t="n">
        <v>1990</v>
      </c>
      <c r="B25" s="93" t="n">
        <v>2664</v>
      </c>
      <c r="C25" s="93" t="n">
        <v>325958.5</v>
      </c>
      <c r="D25" s="3"/>
      <c r="E25" s="13"/>
      <c r="F25" s="13"/>
      <c r="G25" s="3"/>
      <c r="H25" s="68" t="n">
        <v>567211079.576172</v>
      </c>
      <c r="I25" s="68"/>
      <c r="J25" s="2"/>
      <c r="K25" s="92" t="n">
        <v>1990</v>
      </c>
      <c r="L25" s="93" t="n">
        <v>379</v>
      </c>
      <c r="M25" s="93" t="n">
        <v>79008</v>
      </c>
      <c r="N25" s="61"/>
      <c r="O25" s="13"/>
      <c r="P25" s="13"/>
      <c r="R25" s="92" t="n">
        <v>1990</v>
      </c>
      <c r="S25" s="93"/>
      <c r="T25" s="93"/>
      <c r="U25" s="3"/>
      <c r="V25" s="13"/>
      <c r="W25" s="13"/>
    </row>
    <row r="26" customFormat="false" ht="12.75" hidden="false" customHeight="false" outlineLevel="0" collapsed="false">
      <c r="A26" s="92" t="n">
        <v>1991</v>
      </c>
      <c r="B26" s="93" t="n">
        <v>3001</v>
      </c>
      <c r="C26" s="93" t="n">
        <v>387886.5</v>
      </c>
      <c r="D26" s="3"/>
      <c r="E26" s="13" t="n">
        <v>11</v>
      </c>
      <c r="F26" s="13" t="n">
        <v>4950</v>
      </c>
      <c r="G26" s="3"/>
      <c r="H26" s="68" t="n">
        <v>680096583.746094</v>
      </c>
      <c r="I26" s="68" t="n">
        <v>3986004</v>
      </c>
      <c r="J26" s="2"/>
      <c r="K26" s="92" t="n">
        <v>1991</v>
      </c>
      <c r="L26" s="93" t="n">
        <v>337</v>
      </c>
      <c r="M26" s="93" t="n">
        <v>61928</v>
      </c>
      <c r="N26" s="61"/>
      <c r="O26" s="13" t="n">
        <v>11</v>
      </c>
      <c r="P26" s="13" t="n">
        <v>4950</v>
      </c>
      <c r="R26" s="92" t="n">
        <v>1991</v>
      </c>
      <c r="S26" s="93"/>
      <c r="T26" s="93"/>
      <c r="U26" s="3"/>
      <c r="V26" s="13"/>
      <c r="W26" s="13"/>
    </row>
    <row r="27" customFormat="false" ht="12.75" hidden="false" customHeight="false" outlineLevel="0" collapsed="false">
      <c r="A27" s="92" t="n">
        <v>1992</v>
      </c>
      <c r="B27" s="93" t="n">
        <v>3203</v>
      </c>
      <c r="C27" s="93" t="n">
        <v>430976.5</v>
      </c>
      <c r="D27" s="3"/>
      <c r="E27" s="13" t="n">
        <v>11</v>
      </c>
      <c r="F27" s="13" t="n">
        <v>4950</v>
      </c>
      <c r="G27" s="3"/>
      <c r="H27" s="68" t="n">
        <v>821612178.289063</v>
      </c>
      <c r="I27" s="68" t="n">
        <v>10703000</v>
      </c>
      <c r="J27" s="2"/>
      <c r="K27" s="92" t="n">
        <v>1992</v>
      </c>
      <c r="L27" s="93" t="n">
        <v>202</v>
      </c>
      <c r="M27" s="93" t="n">
        <v>43090</v>
      </c>
      <c r="N27" s="61"/>
      <c r="O27" s="13"/>
      <c r="P27" s="13"/>
      <c r="R27" s="92" t="n">
        <v>1992</v>
      </c>
      <c r="S27" s="93"/>
      <c r="T27" s="93"/>
      <c r="U27" s="3"/>
      <c r="V27" s="13"/>
      <c r="W27" s="13"/>
    </row>
    <row r="28" customFormat="false" ht="12.75" hidden="false" customHeight="false" outlineLevel="0" collapsed="false">
      <c r="A28" s="92" t="n">
        <v>1993</v>
      </c>
      <c r="B28" s="93" t="n">
        <v>3333</v>
      </c>
      <c r="C28" s="93" t="n">
        <v>463126.5</v>
      </c>
      <c r="D28" s="3"/>
      <c r="E28" s="13" t="n">
        <v>11</v>
      </c>
      <c r="F28" s="13" t="n">
        <v>4950</v>
      </c>
      <c r="G28" s="3"/>
      <c r="H28" s="68" t="n">
        <v>908343702.539063</v>
      </c>
      <c r="I28" s="68" t="n">
        <v>11783002</v>
      </c>
      <c r="J28" s="2"/>
      <c r="K28" s="92" t="n">
        <v>1993</v>
      </c>
      <c r="L28" s="93" t="n">
        <v>130</v>
      </c>
      <c r="M28" s="93" t="n">
        <v>32150</v>
      </c>
      <c r="N28" s="61"/>
      <c r="O28" s="13"/>
      <c r="P28" s="13"/>
      <c r="R28" s="92" t="n">
        <v>1993</v>
      </c>
      <c r="S28" s="93"/>
      <c r="T28" s="93"/>
      <c r="U28" s="3"/>
      <c r="V28" s="13"/>
      <c r="W28" s="13"/>
    </row>
    <row r="29" customFormat="false" ht="12.75" hidden="false" customHeight="false" outlineLevel="0" collapsed="false">
      <c r="A29" s="92" t="n">
        <v>1994</v>
      </c>
      <c r="B29" s="93" t="n">
        <v>3476</v>
      </c>
      <c r="C29" s="93" t="n">
        <v>516264.5</v>
      </c>
      <c r="D29" s="3"/>
      <c r="E29" s="13" t="n">
        <v>11</v>
      </c>
      <c r="F29" s="13" t="n">
        <v>4950</v>
      </c>
      <c r="G29" s="3"/>
      <c r="H29" s="68" t="n">
        <v>1044464642.21875</v>
      </c>
      <c r="I29" s="68" t="n">
        <v>10956000</v>
      </c>
      <c r="J29" s="2"/>
      <c r="K29" s="92" t="n">
        <v>1994</v>
      </c>
      <c r="L29" s="93" t="n">
        <v>143</v>
      </c>
      <c r="M29" s="93" t="n">
        <v>53138</v>
      </c>
      <c r="N29" s="61"/>
      <c r="O29" s="13"/>
      <c r="P29" s="13"/>
      <c r="R29" s="92" t="n">
        <v>1994</v>
      </c>
      <c r="S29" s="93"/>
      <c r="T29" s="93"/>
      <c r="U29" s="3"/>
      <c r="V29" s="13"/>
      <c r="W29" s="13"/>
    </row>
    <row r="30" customFormat="false" ht="12.75" hidden="false" customHeight="false" outlineLevel="0" collapsed="false">
      <c r="A30" s="92" t="n">
        <v>1995</v>
      </c>
      <c r="B30" s="93" t="n">
        <v>3634</v>
      </c>
      <c r="C30" s="93" t="n">
        <v>589527</v>
      </c>
      <c r="D30" s="3"/>
      <c r="E30" s="13" t="n">
        <v>21</v>
      </c>
      <c r="F30" s="13" t="n">
        <v>9950</v>
      </c>
      <c r="G30" s="3"/>
      <c r="H30" s="68" t="n">
        <v>1078662951.80713</v>
      </c>
      <c r="I30" s="68" t="n">
        <v>11042999</v>
      </c>
      <c r="J30" s="2"/>
      <c r="K30" s="92" t="n">
        <v>1995</v>
      </c>
      <c r="L30" s="93" t="n">
        <v>158</v>
      </c>
      <c r="M30" s="93" t="n">
        <v>73262.5</v>
      </c>
      <c r="N30" s="61"/>
      <c r="O30" s="13" t="n">
        <v>10</v>
      </c>
      <c r="P30" s="13" t="n">
        <v>5000</v>
      </c>
      <c r="R30" s="92" t="n">
        <v>1995</v>
      </c>
      <c r="S30" s="93"/>
      <c r="T30" s="93"/>
      <c r="U30" s="3"/>
      <c r="V30" s="13"/>
      <c r="W30" s="13"/>
    </row>
    <row r="31" customFormat="false" ht="12.75" hidden="false" customHeight="false" outlineLevel="0" collapsed="false">
      <c r="A31" s="92" t="n">
        <v>1996</v>
      </c>
      <c r="B31" s="93" t="n">
        <v>4060</v>
      </c>
      <c r="C31" s="93" t="n">
        <v>804249</v>
      </c>
      <c r="D31" s="3"/>
      <c r="E31" s="13" t="n">
        <v>21</v>
      </c>
      <c r="F31" s="13" t="n">
        <v>9950</v>
      </c>
      <c r="G31" s="3"/>
      <c r="H31" s="68" t="n">
        <v>1168687773.79834</v>
      </c>
      <c r="I31" s="68" t="n">
        <v>21435995</v>
      </c>
      <c r="J31" s="2"/>
      <c r="K31" s="92" t="n">
        <v>1996</v>
      </c>
      <c r="L31" s="93" t="n">
        <v>427</v>
      </c>
      <c r="M31" s="93" t="n">
        <v>215382</v>
      </c>
      <c r="N31" s="61"/>
      <c r="O31" s="13"/>
      <c r="P31" s="13"/>
      <c r="R31" s="92" t="n">
        <v>1996</v>
      </c>
      <c r="S31" s="93" t="n">
        <v>1</v>
      </c>
      <c r="T31" s="93" t="n">
        <v>660</v>
      </c>
      <c r="U31" s="3"/>
      <c r="V31" s="13"/>
      <c r="W31" s="13"/>
    </row>
    <row r="32" customFormat="false" ht="12.75" hidden="false" customHeight="false" outlineLevel="0" collapsed="false">
      <c r="A32" s="92" t="n">
        <v>1997</v>
      </c>
      <c r="B32" s="93" t="n">
        <v>4626</v>
      </c>
      <c r="C32" s="93" t="n">
        <v>1113375</v>
      </c>
      <c r="D32" s="3"/>
      <c r="E32" s="13" t="n">
        <v>21</v>
      </c>
      <c r="F32" s="13" t="n">
        <v>9950</v>
      </c>
      <c r="G32" s="3"/>
      <c r="H32" s="68" t="n">
        <v>1867074704.93457</v>
      </c>
      <c r="I32" s="68" t="n">
        <v>24181996</v>
      </c>
      <c r="J32" s="2"/>
      <c r="K32" s="92" t="n">
        <v>1997</v>
      </c>
      <c r="L32" s="93" t="n">
        <v>567</v>
      </c>
      <c r="M32" s="93" t="n">
        <v>309148</v>
      </c>
      <c r="N32" s="61"/>
      <c r="O32" s="13"/>
      <c r="P32" s="13"/>
      <c r="R32" s="92" t="n">
        <v>1997</v>
      </c>
      <c r="S32" s="93" t="n">
        <v>1</v>
      </c>
      <c r="T32" s="93" t="n">
        <v>22</v>
      </c>
      <c r="U32" s="3"/>
      <c r="V32" s="13"/>
      <c r="W32" s="13"/>
    </row>
    <row r="33" customFormat="false" ht="12.75" hidden="false" customHeight="false" outlineLevel="0" collapsed="false">
      <c r="A33" s="92" t="n">
        <v>1998</v>
      </c>
      <c r="B33" s="93" t="n">
        <v>5110</v>
      </c>
      <c r="C33" s="93" t="n">
        <v>1428509.5</v>
      </c>
      <c r="D33" s="3"/>
      <c r="E33" s="13" t="n">
        <v>21</v>
      </c>
      <c r="F33" s="13" t="n">
        <v>9950</v>
      </c>
      <c r="G33" s="3"/>
      <c r="H33" s="68" t="n">
        <v>2738343703.9209</v>
      </c>
      <c r="I33" s="68" t="n">
        <v>24504997</v>
      </c>
      <c r="J33" s="2"/>
      <c r="K33" s="92" t="n">
        <v>1998</v>
      </c>
      <c r="L33" s="93" t="n">
        <v>487</v>
      </c>
      <c r="M33" s="93" t="n">
        <v>315249.5</v>
      </c>
      <c r="N33" s="61"/>
      <c r="O33" s="13"/>
      <c r="P33" s="13"/>
      <c r="R33" s="92" t="n">
        <v>1998</v>
      </c>
      <c r="S33" s="93" t="n">
        <v>3</v>
      </c>
      <c r="T33" s="93" t="n">
        <v>115</v>
      </c>
      <c r="U33" s="3"/>
      <c r="V33" s="13"/>
      <c r="W33" s="13"/>
    </row>
    <row r="34" customFormat="false" ht="12.75" hidden="false" customHeight="false" outlineLevel="0" collapsed="false">
      <c r="A34" s="92" t="n">
        <v>1999</v>
      </c>
      <c r="B34" s="93" t="n">
        <v>5539</v>
      </c>
      <c r="C34" s="93" t="n">
        <v>1743472.5</v>
      </c>
      <c r="D34" s="3"/>
      <c r="E34" s="13" t="n">
        <v>21</v>
      </c>
      <c r="F34" s="13" t="n">
        <v>9950</v>
      </c>
      <c r="G34" s="3"/>
      <c r="H34" s="68" t="n">
        <v>2980293498.83936</v>
      </c>
      <c r="I34" s="68" t="n">
        <v>21406999</v>
      </c>
      <c r="J34" s="2"/>
      <c r="K34" s="92" t="n">
        <v>1999</v>
      </c>
      <c r="L34" s="93" t="n">
        <v>461</v>
      </c>
      <c r="M34" s="93" t="n">
        <v>320559</v>
      </c>
      <c r="N34" s="61"/>
      <c r="O34" s="13"/>
      <c r="P34" s="13"/>
      <c r="R34" s="92" t="n">
        <v>1999</v>
      </c>
      <c r="S34" s="93" t="n">
        <v>32</v>
      </c>
      <c r="T34" s="93" t="n">
        <v>5596</v>
      </c>
      <c r="U34" s="3"/>
      <c r="V34" s="13"/>
      <c r="W34" s="13"/>
    </row>
    <row r="35" customFormat="false" ht="12.75" hidden="false" customHeight="false" outlineLevel="0" collapsed="false">
      <c r="A35" s="92" t="n">
        <v>2000</v>
      </c>
      <c r="B35" s="93" t="n">
        <v>6193</v>
      </c>
      <c r="C35" s="93" t="n">
        <v>2340043</v>
      </c>
      <c r="D35" s="3"/>
      <c r="E35" s="13" t="n">
        <v>41</v>
      </c>
      <c r="F35" s="13" t="n">
        <v>49950</v>
      </c>
      <c r="G35" s="3"/>
      <c r="H35" s="68" t="n">
        <v>4188913827.37598</v>
      </c>
      <c r="I35" s="68" t="n">
        <v>27114712.125</v>
      </c>
      <c r="J35" s="2"/>
      <c r="K35" s="92" t="n">
        <v>2000</v>
      </c>
      <c r="L35" s="93" t="n">
        <v>733</v>
      </c>
      <c r="M35" s="93" t="n">
        <v>605080.5</v>
      </c>
      <c r="N35" s="61"/>
      <c r="O35" s="13" t="n">
        <v>20</v>
      </c>
      <c r="P35" s="13" t="n">
        <v>40000</v>
      </c>
      <c r="R35" s="92" t="n">
        <v>2000</v>
      </c>
      <c r="S35" s="93" t="n">
        <v>79</v>
      </c>
      <c r="T35" s="93" t="n">
        <v>8510</v>
      </c>
      <c r="U35" s="3"/>
      <c r="V35" s="13"/>
      <c r="W35" s="13"/>
    </row>
    <row r="36" customFormat="false" ht="12.75" hidden="false" customHeight="false" outlineLevel="0" collapsed="false">
      <c r="A36" s="92" t="n">
        <v>2001</v>
      </c>
      <c r="B36" s="93" t="n">
        <v>6244</v>
      </c>
      <c r="C36" s="93" t="n">
        <v>2447180.5</v>
      </c>
      <c r="D36" s="3"/>
      <c r="E36" s="13" t="n">
        <v>41</v>
      </c>
      <c r="F36" s="13" t="n">
        <v>49950</v>
      </c>
      <c r="G36" s="3"/>
      <c r="H36" s="68" t="n">
        <v>4222694572.4121</v>
      </c>
      <c r="I36" s="68" t="n">
        <v>89637990.2304688</v>
      </c>
      <c r="J36" s="2"/>
      <c r="K36" s="92" t="n">
        <v>2001</v>
      </c>
      <c r="L36" s="93" t="n">
        <v>131</v>
      </c>
      <c r="M36" s="93" t="n">
        <v>112459</v>
      </c>
      <c r="N36" s="61"/>
      <c r="O36" s="13"/>
      <c r="P36" s="13"/>
      <c r="R36" s="92" t="n">
        <v>2001</v>
      </c>
      <c r="S36" s="93" t="n">
        <v>80</v>
      </c>
      <c r="T36" s="93" t="n">
        <v>5321.5</v>
      </c>
      <c r="U36" s="3"/>
      <c r="V36" s="13"/>
      <c r="W36" s="13"/>
    </row>
    <row r="37" customFormat="false" ht="12.75" hidden="false" customHeight="false" outlineLevel="0" collapsed="false">
      <c r="A37" s="92" t="n">
        <v>2002</v>
      </c>
      <c r="B37" s="93" t="n">
        <v>5306</v>
      </c>
      <c r="C37" s="93" t="n">
        <v>2680559</v>
      </c>
      <c r="D37" s="3"/>
      <c r="E37" s="13" t="n">
        <v>123</v>
      </c>
      <c r="F37" s="13" t="n">
        <v>213950</v>
      </c>
      <c r="G37" s="3"/>
      <c r="H37" s="68" t="n">
        <v>4688422958.66889</v>
      </c>
      <c r="I37" s="68" t="n">
        <v>169417598.332031</v>
      </c>
      <c r="J37" s="2"/>
      <c r="K37" s="92" t="n">
        <v>2002</v>
      </c>
      <c r="L37" s="93" t="n">
        <v>292</v>
      </c>
      <c r="M37" s="93" t="n">
        <v>343998.5</v>
      </c>
      <c r="N37" s="61"/>
      <c r="O37" s="13" t="n">
        <v>82</v>
      </c>
      <c r="P37" s="13" t="n">
        <v>164000</v>
      </c>
      <c r="R37" s="92" t="n">
        <v>2002</v>
      </c>
      <c r="S37" s="93" t="n">
        <v>1230</v>
      </c>
      <c r="T37" s="93" t="n">
        <v>110620</v>
      </c>
      <c r="U37" s="3"/>
      <c r="V37" s="13"/>
      <c r="W37" s="13"/>
    </row>
    <row r="38" customFormat="false" ht="12.75" hidden="false" customHeight="false" outlineLevel="0" collapsed="false">
      <c r="A38" s="92" t="n">
        <v>2003</v>
      </c>
      <c r="B38" s="93" t="n">
        <v>5157</v>
      </c>
      <c r="C38" s="93" t="n">
        <v>2696544</v>
      </c>
      <c r="D38" s="3"/>
      <c r="E38" s="13" t="n">
        <v>214</v>
      </c>
      <c r="F38" s="13" t="n">
        <v>423350</v>
      </c>
      <c r="G38" s="3"/>
      <c r="H38" s="68" t="n">
        <v>4681251156.54317</v>
      </c>
      <c r="I38" s="68" t="n">
        <v>879004424.007813</v>
      </c>
      <c r="J38" s="2"/>
      <c r="K38" s="92" t="n">
        <v>2003</v>
      </c>
      <c r="L38" s="93" t="n">
        <v>32</v>
      </c>
      <c r="M38" s="93" t="n">
        <v>38114</v>
      </c>
      <c r="N38" s="61"/>
      <c r="O38" s="13" t="n">
        <v>91</v>
      </c>
      <c r="P38" s="13" t="n">
        <v>209400</v>
      </c>
      <c r="R38" s="92" t="n">
        <v>2003</v>
      </c>
      <c r="S38" s="93" t="n">
        <v>181</v>
      </c>
      <c r="T38" s="93" t="n">
        <v>22129</v>
      </c>
      <c r="U38" s="3"/>
      <c r="V38" s="13"/>
      <c r="W38" s="13"/>
    </row>
    <row r="39" customFormat="false" ht="12.75" hidden="false" customHeight="false" outlineLevel="0" collapsed="false">
      <c r="A39" s="92" t="n">
        <v>2004</v>
      </c>
      <c r="B39" s="93" t="n">
        <v>5165</v>
      </c>
      <c r="C39" s="93" t="n">
        <v>2700340</v>
      </c>
      <c r="D39" s="3"/>
      <c r="E39" s="13" t="n">
        <v>214</v>
      </c>
      <c r="F39" s="13" t="n">
        <v>423350</v>
      </c>
      <c r="G39" s="3"/>
      <c r="H39" s="68" t="n">
        <v>5346094489.50326</v>
      </c>
      <c r="I39" s="68" t="n">
        <v>1233784912.75928</v>
      </c>
      <c r="J39" s="2"/>
      <c r="K39" s="92" t="n">
        <v>2004</v>
      </c>
      <c r="L39" s="93" t="n">
        <v>12</v>
      </c>
      <c r="M39" s="93" t="n">
        <v>11108</v>
      </c>
      <c r="N39" s="61"/>
      <c r="O39" s="13"/>
      <c r="P39" s="13"/>
      <c r="R39" s="92" t="n">
        <v>2004</v>
      </c>
      <c r="S39" s="93" t="n">
        <v>4</v>
      </c>
      <c r="T39" s="93" t="n">
        <v>7312</v>
      </c>
      <c r="U39" s="3"/>
      <c r="V39" s="13"/>
      <c r="W39" s="13"/>
    </row>
    <row r="40" customFormat="false" ht="12.75" hidden="false" customHeight="false" outlineLevel="0" collapsed="false">
      <c r="A40" s="92" t="n">
        <v>2005</v>
      </c>
      <c r="B40" s="93" t="n">
        <v>5061</v>
      </c>
      <c r="C40" s="93" t="n">
        <v>2704464</v>
      </c>
      <c r="D40" s="3"/>
      <c r="E40" s="13" t="n">
        <v>214</v>
      </c>
      <c r="F40" s="13" t="n">
        <v>423350</v>
      </c>
      <c r="G40" s="3"/>
      <c r="H40" s="68" t="n">
        <v>5156718495.77778</v>
      </c>
      <c r="I40" s="68" t="n">
        <v>1455920083.48438</v>
      </c>
      <c r="J40" s="2"/>
      <c r="K40" s="92" t="n">
        <v>2005</v>
      </c>
      <c r="L40" s="93" t="n">
        <v>18</v>
      </c>
      <c r="M40" s="93" t="n">
        <v>22193</v>
      </c>
      <c r="N40" s="61"/>
      <c r="O40" s="13"/>
      <c r="P40" s="13"/>
      <c r="R40" s="92" t="n">
        <v>2005</v>
      </c>
      <c r="S40" s="93" t="n">
        <v>122</v>
      </c>
      <c r="T40" s="93" t="n">
        <v>18069</v>
      </c>
      <c r="U40" s="3"/>
      <c r="V40" s="13"/>
      <c r="W40" s="13"/>
    </row>
    <row r="41" customFormat="false" ht="12.75" hidden="false" customHeight="false" outlineLevel="0" collapsed="false">
      <c r="A41" s="92" t="n">
        <v>2006</v>
      </c>
      <c r="B41" s="93" t="n">
        <v>5043</v>
      </c>
      <c r="C41" s="93" t="n">
        <v>2712324</v>
      </c>
      <c r="D41" s="3"/>
      <c r="E41" s="13" t="n">
        <v>214</v>
      </c>
      <c r="F41" s="13" t="n">
        <v>423350</v>
      </c>
      <c r="G41" s="3"/>
      <c r="H41" s="68" t="n">
        <v>4737973236.27132</v>
      </c>
      <c r="I41" s="68" t="n">
        <v>1367545845.37305</v>
      </c>
      <c r="J41" s="2"/>
      <c r="K41" s="92" t="n">
        <v>2006</v>
      </c>
      <c r="L41" s="93" t="n">
        <v>10</v>
      </c>
      <c r="M41" s="93" t="n">
        <v>11583</v>
      </c>
      <c r="N41" s="61"/>
      <c r="O41" s="13"/>
      <c r="P41" s="13"/>
      <c r="R41" s="92" t="n">
        <v>2006</v>
      </c>
      <c r="S41" s="93" t="n">
        <v>28</v>
      </c>
      <c r="T41" s="93" t="n">
        <v>3723</v>
      </c>
      <c r="U41" s="3"/>
      <c r="V41" s="13"/>
      <c r="W41" s="13"/>
    </row>
    <row r="42" customFormat="false" ht="12.75" hidden="false" customHeight="false" outlineLevel="0" collapsed="false">
      <c r="A42" s="92" t="n">
        <v>2007</v>
      </c>
      <c r="B42" s="93" t="n">
        <v>4992</v>
      </c>
      <c r="C42" s="93" t="n">
        <v>2700841.5</v>
      </c>
      <c r="D42" s="3"/>
      <c r="E42" s="13" t="n">
        <v>214</v>
      </c>
      <c r="F42" s="13" t="n">
        <v>423350</v>
      </c>
      <c r="G42" s="3"/>
      <c r="H42" s="68" t="n">
        <v>5767916086.04973</v>
      </c>
      <c r="I42" s="68" t="n">
        <v>1370388989.54523</v>
      </c>
      <c r="J42" s="2"/>
      <c r="K42" s="92" t="n">
        <v>2007</v>
      </c>
      <c r="L42" s="93" t="n">
        <v>13</v>
      </c>
      <c r="M42" s="93" t="n">
        <v>2832</v>
      </c>
      <c r="N42" s="61"/>
      <c r="O42" s="13"/>
      <c r="P42" s="13"/>
      <c r="R42" s="92" t="n">
        <v>2007</v>
      </c>
      <c r="S42" s="93" t="n">
        <v>64</v>
      </c>
      <c r="T42" s="93" t="n">
        <v>14314.5</v>
      </c>
      <c r="U42" s="3"/>
      <c r="V42" s="13"/>
      <c r="W42" s="13"/>
    </row>
    <row r="43" customFormat="false" ht="12.75" hidden="false" customHeight="false" outlineLevel="0" collapsed="false">
      <c r="A43" s="92" t="n">
        <v>2008</v>
      </c>
      <c r="B43" s="93" t="n">
        <v>4880</v>
      </c>
      <c r="C43" s="93" t="n">
        <v>2739497.5</v>
      </c>
      <c r="D43" s="3"/>
      <c r="E43" s="13" t="n">
        <v>214</v>
      </c>
      <c r="F43" s="13" t="n">
        <v>423350</v>
      </c>
      <c r="G43" s="3"/>
      <c r="H43" s="68" t="n">
        <v>5451221426.97768</v>
      </c>
      <c r="I43" s="68" t="n">
        <v>1523983249.71484</v>
      </c>
      <c r="J43" s="2"/>
      <c r="K43" s="92" t="n">
        <v>2008</v>
      </c>
      <c r="L43" s="93" t="n">
        <v>53</v>
      </c>
      <c r="M43" s="93" t="n">
        <v>77584</v>
      </c>
      <c r="N43" s="61"/>
      <c r="O43" s="13"/>
      <c r="P43" s="13"/>
      <c r="R43" s="92" t="n">
        <v>2008</v>
      </c>
      <c r="S43" s="93" t="n">
        <v>165</v>
      </c>
      <c r="T43" s="93" t="n">
        <v>38928</v>
      </c>
      <c r="U43" s="3"/>
      <c r="V43" s="13"/>
      <c r="W43" s="13"/>
    </row>
    <row r="44" customFormat="false" ht="12.75" hidden="false" customHeight="false" outlineLevel="0" collapsed="false">
      <c r="A44" s="92" t="n">
        <v>2009</v>
      </c>
      <c r="B44" s="93" t="n">
        <v>4784</v>
      </c>
      <c r="C44" s="93" t="n">
        <v>2821214.5</v>
      </c>
      <c r="D44" s="3"/>
      <c r="E44" s="13" t="n">
        <v>314</v>
      </c>
      <c r="F44" s="13" t="n">
        <v>660850</v>
      </c>
      <c r="G44" s="3"/>
      <c r="H44" s="68" t="n">
        <v>5052336998.14429</v>
      </c>
      <c r="I44" s="68" t="n">
        <v>1663841323.03784</v>
      </c>
      <c r="J44" s="2"/>
      <c r="K44" s="92" t="n">
        <v>2009</v>
      </c>
      <c r="L44" s="93" t="n">
        <v>61</v>
      </c>
      <c r="M44" s="93" t="n">
        <v>116171</v>
      </c>
      <c r="N44" s="61"/>
      <c r="O44" s="13" t="n">
        <v>100</v>
      </c>
      <c r="P44" s="13" t="n">
        <v>237500</v>
      </c>
      <c r="R44" s="92" t="n">
        <v>2009</v>
      </c>
      <c r="S44" s="93" t="n">
        <v>157</v>
      </c>
      <c r="T44" s="93" t="n">
        <v>34454</v>
      </c>
      <c r="U44" s="3"/>
      <c r="V44" s="13"/>
      <c r="W44" s="13"/>
    </row>
    <row r="45" customFormat="false" ht="12.75" hidden="false" customHeight="false" outlineLevel="0" collapsed="false">
      <c r="A45" s="92" t="n">
        <v>2010</v>
      </c>
      <c r="B45" s="93" t="n">
        <v>4610</v>
      </c>
      <c r="C45" s="93" t="n">
        <v>2933956.5</v>
      </c>
      <c r="D45" s="3"/>
      <c r="E45" s="13" t="n">
        <v>404</v>
      </c>
      <c r="F45" s="13" t="n">
        <v>867850</v>
      </c>
      <c r="G45" s="3"/>
      <c r="H45" s="68" t="n">
        <v>5164274860.73418</v>
      </c>
      <c r="I45" s="68" t="n">
        <v>2692072307.76894</v>
      </c>
      <c r="J45" s="2"/>
      <c r="K45" s="92" t="n">
        <v>2010</v>
      </c>
      <c r="L45" s="93" t="n">
        <v>70</v>
      </c>
      <c r="M45" s="93" t="n">
        <v>157155</v>
      </c>
      <c r="N45" s="61"/>
      <c r="O45" s="13" t="n">
        <v>90</v>
      </c>
      <c r="P45" s="13" t="n">
        <v>207000</v>
      </c>
      <c r="R45" s="92" t="n">
        <v>2010</v>
      </c>
      <c r="S45" s="93" t="n">
        <v>244</v>
      </c>
      <c r="T45" s="93" t="n">
        <v>44413</v>
      </c>
      <c r="U45" s="3"/>
      <c r="V45" s="13"/>
      <c r="W45" s="13"/>
    </row>
    <row r="46" customFormat="false" ht="12.75" hidden="false" customHeight="false" outlineLevel="0" collapsed="false">
      <c r="A46" s="92" t="n">
        <v>2011</v>
      </c>
      <c r="B46" s="93" t="n">
        <v>4545</v>
      </c>
      <c r="C46" s="93" t="n">
        <v>3080508.5</v>
      </c>
      <c r="D46" s="3"/>
      <c r="E46" s="13" t="n">
        <v>405</v>
      </c>
      <c r="F46" s="13" t="n">
        <v>871450</v>
      </c>
      <c r="G46" s="3"/>
      <c r="H46" s="68" t="n">
        <v>6389134036.86571</v>
      </c>
      <c r="I46" s="68" t="n">
        <v>3404610374.91697</v>
      </c>
      <c r="J46" s="2"/>
      <c r="K46" s="92" t="n">
        <v>2011</v>
      </c>
      <c r="L46" s="93" t="n">
        <v>96</v>
      </c>
      <c r="M46" s="93" t="n">
        <v>202792</v>
      </c>
      <c r="N46" s="61"/>
      <c r="O46" s="13" t="n">
        <v>1</v>
      </c>
      <c r="P46" s="13" t="n">
        <v>3600</v>
      </c>
      <c r="R46" s="92" t="n">
        <v>2011</v>
      </c>
      <c r="S46" s="93" t="n">
        <v>161</v>
      </c>
      <c r="T46" s="93" t="n">
        <v>56240</v>
      </c>
      <c r="U46" s="3"/>
      <c r="V46" s="13"/>
      <c r="W46" s="13"/>
    </row>
    <row r="47" customFormat="false" ht="12.75" hidden="false" customHeight="false" outlineLevel="0" collapsed="false">
      <c r="A47" s="92" t="n">
        <v>2012</v>
      </c>
      <c r="B47" s="93" t="n">
        <v>4582</v>
      </c>
      <c r="C47" s="93" t="n">
        <v>3240057.5</v>
      </c>
      <c r="D47" s="3"/>
      <c r="E47" s="13" t="n">
        <v>419</v>
      </c>
      <c r="F47" s="13" t="n">
        <v>921850</v>
      </c>
      <c r="G47" s="3"/>
      <c r="H47" s="68" t="n">
        <v>6779315494.16282</v>
      </c>
      <c r="I47" s="68" t="n">
        <v>3471752945.67298</v>
      </c>
      <c r="J47" s="2"/>
      <c r="K47" s="92" t="n">
        <v>2012</v>
      </c>
      <c r="L47" s="93" t="n">
        <v>73</v>
      </c>
      <c r="M47" s="93" t="n">
        <v>173593</v>
      </c>
      <c r="N47" s="61"/>
      <c r="O47" s="13" t="n">
        <v>14</v>
      </c>
      <c r="P47" s="13" t="n">
        <v>50400</v>
      </c>
      <c r="R47" s="92" t="n">
        <v>2012</v>
      </c>
      <c r="S47" s="93" t="n">
        <v>36</v>
      </c>
      <c r="T47" s="93" t="n">
        <v>14044</v>
      </c>
      <c r="U47" s="3"/>
      <c r="V47" s="13"/>
      <c r="W47" s="13"/>
    </row>
    <row r="48" customFormat="false" ht="12.75" hidden="false" customHeight="false" outlineLevel="0" collapsed="false">
      <c r="A48" s="92" t="n">
        <v>2013</v>
      </c>
      <c r="B48" s="93" t="n">
        <v>4719</v>
      </c>
      <c r="C48" s="93" t="n">
        <v>3548039.5</v>
      </c>
      <c r="D48" s="62"/>
      <c r="E48" s="13" t="n">
        <v>516</v>
      </c>
      <c r="F48" s="13" t="n">
        <v>1271050</v>
      </c>
      <c r="G48" s="62"/>
      <c r="H48" s="68" t="n">
        <v>6777436285.02444</v>
      </c>
      <c r="I48" s="68" t="n">
        <v>4351093421.06763</v>
      </c>
      <c r="J48" s="2"/>
      <c r="K48" s="92" t="n">
        <v>2013</v>
      </c>
      <c r="L48" s="93" t="n">
        <v>185</v>
      </c>
      <c r="M48" s="93" t="n">
        <v>355549</v>
      </c>
      <c r="N48" s="61"/>
      <c r="O48" s="13" t="n">
        <v>97</v>
      </c>
      <c r="P48" s="13" t="n">
        <v>349200</v>
      </c>
      <c r="R48" s="92" t="n">
        <v>2013</v>
      </c>
      <c r="S48" s="93" t="n">
        <v>48</v>
      </c>
      <c r="T48" s="93" t="n">
        <v>47567</v>
      </c>
      <c r="V48" s="13"/>
      <c r="W48" s="13"/>
    </row>
    <row r="49" customFormat="false" ht="12.75" hidden="false" customHeight="false" outlineLevel="0" collapsed="false">
      <c r="A49" s="92" t="n">
        <v>2014</v>
      </c>
      <c r="B49" s="93" t="n">
        <v>4768</v>
      </c>
      <c r="C49" s="93" t="n">
        <v>3615520</v>
      </c>
      <c r="D49" s="62"/>
      <c r="E49" s="13" t="n">
        <v>516</v>
      </c>
      <c r="F49" s="13" t="n">
        <v>1271050</v>
      </c>
      <c r="G49" s="62"/>
      <c r="H49" s="68" t="n">
        <v>7911094076.02838</v>
      </c>
      <c r="I49" s="68" t="n">
        <v>5165428835.88001</v>
      </c>
      <c r="J49" s="2"/>
      <c r="K49" s="92" t="n">
        <v>2014</v>
      </c>
      <c r="L49" s="93" t="n">
        <v>147</v>
      </c>
      <c r="M49" s="93" t="n">
        <v>106541</v>
      </c>
      <c r="N49" s="61"/>
      <c r="O49" s="13"/>
      <c r="P49" s="13"/>
      <c r="R49" s="92" t="n">
        <v>2014</v>
      </c>
      <c r="S49" s="93" t="n">
        <v>98</v>
      </c>
      <c r="T49" s="93" t="n">
        <v>39060.5</v>
      </c>
      <c r="V49" s="13"/>
      <c r="W49" s="13"/>
    </row>
    <row r="50" customFormat="false" ht="12.75" hidden="false" customHeight="false" outlineLevel="0" collapsed="false">
      <c r="A50" s="92" t="n">
        <v>2015</v>
      </c>
      <c r="B50" s="93" t="n">
        <v>5253</v>
      </c>
      <c r="C50" s="93" t="n">
        <v>3805353</v>
      </c>
      <c r="D50" s="62"/>
      <c r="E50" s="13" t="n">
        <v>516</v>
      </c>
      <c r="F50" s="13" t="n">
        <v>1271050</v>
      </c>
      <c r="G50" s="62"/>
      <c r="H50" s="68" t="n">
        <v>9293451554.65702</v>
      </c>
      <c r="I50" s="68" t="n">
        <v>4832685949.449</v>
      </c>
      <c r="J50" s="2"/>
      <c r="K50" s="92" t="n">
        <v>2015</v>
      </c>
      <c r="L50" s="93" t="n">
        <v>616</v>
      </c>
      <c r="M50" s="93" t="n">
        <v>240453</v>
      </c>
      <c r="N50" s="61"/>
      <c r="O50" s="13"/>
      <c r="P50" s="13"/>
      <c r="R50" s="92" t="n">
        <v>2015</v>
      </c>
      <c r="S50" s="93" t="n">
        <v>131</v>
      </c>
      <c r="T50" s="93" t="n">
        <v>50620</v>
      </c>
      <c r="V50" s="13"/>
      <c r="W50" s="13"/>
    </row>
    <row r="51" customFormat="false" ht="12.75" hidden="false" customHeight="false" outlineLevel="0" collapsed="false">
      <c r="A51" s="92" t="n">
        <v>2016</v>
      </c>
      <c r="B51" s="93" t="n">
        <v>5600</v>
      </c>
      <c r="C51" s="93" t="n">
        <v>3974025</v>
      </c>
      <c r="E51" s="13" t="n">
        <v>516</v>
      </c>
      <c r="F51" s="13" t="n">
        <v>1271050</v>
      </c>
      <c r="H51" s="68" t="n">
        <v>8120993108.10698</v>
      </c>
      <c r="I51" s="68" t="n">
        <v>4650028398.83693</v>
      </c>
      <c r="K51" s="92" t="n">
        <v>2016</v>
      </c>
      <c r="L51" s="93" t="n">
        <v>536</v>
      </c>
      <c r="M51" s="93" t="n">
        <v>228390</v>
      </c>
      <c r="O51" s="13"/>
      <c r="P51" s="13"/>
      <c r="R51" s="92" t="n">
        <v>2016</v>
      </c>
      <c r="S51" s="93" t="n">
        <v>189</v>
      </c>
      <c r="T51" s="93" t="n">
        <v>59718</v>
      </c>
      <c r="V51" s="13"/>
      <c r="W51" s="13"/>
    </row>
    <row r="52" customFormat="false" ht="12.75" hidden="false" customHeight="false" outlineLevel="0" collapsed="false">
      <c r="A52" s="92" t="n">
        <v>2017</v>
      </c>
      <c r="B52" s="93" t="n">
        <v>5599</v>
      </c>
      <c r="C52" s="93" t="n">
        <v>4031012</v>
      </c>
      <c r="E52" s="13" t="n">
        <v>505</v>
      </c>
      <c r="F52" s="13" t="n">
        <v>1266100</v>
      </c>
      <c r="H52" s="68" t="n">
        <v>6139290309.25696</v>
      </c>
      <c r="I52" s="68" t="n">
        <v>3240961180.41393</v>
      </c>
      <c r="K52" s="92" t="n">
        <v>2017</v>
      </c>
      <c r="L52" s="93" t="n">
        <v>90</v>
      </c>
      <c r="M52" s="93" t="n">
        <v>99320</v>
      </c>
      <c r="O52" s="13"/>
      <c r="P52" s="13"/>
      <c r="R52" s="92" t="n">
        <v>2017</v>
      </c>
      <c r="S52" s="93" t="n">
        <v>91</v>
      </c>
      <c r="T52" s="93" t="n">
        <v>42333</v>
      </c>
      <c r="V52" s="13" t="n">
        <v>11</v>
      </c>
      <c r="W52" s="13" t="n">
        <v>4950</v>
      </c>
    </row>
  </sheetData>
  <mergeCells count="14">
    <mergeCell ref="B7:C7"/>
    <mergeCell ref="E7:F7"/>
    <mergeCell ref="H7:I7"/>
    <mergeCell ref="L7:M7"/>
    <mergeCell ref="O7:P7"/>
    <mergeCell ref="S7:T7"/>
    <mergeCell ref="V7:W7"/>
    <mergeCell ref="B10:C10"/>
    <mergeCell ref="E10:F10"/>
    <mergeCell ref="H10:I10"/>
    <mergeCell ref="L10:M10"/>
    <mergeCell ref="O10:P10"/>
    <mergeCell ref="S10:T10"/>
    <mergeCell ref="V10:W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2003-03-10T12:11:15Z</dcterms:created>
  <dc:creator>Iben Spliid</dc:creator>
  <dc:description/>
  <dc:language>en-US</dc:language>
  <cp:lastModifiedBy>Iben B. Spliid</cp:lastModifiedBy>
  <cp:lastPrinted>2009-08-10T15:42:46Z</cp:lastPrinted>
  <dcterms:modified xsi:type="dcterms:W3CDTF">2017-09-22T13:56:52Z</dcterms:modified>
  <cp:revision>0</cp:revision>
  <dc:subject/>
  <dc:title/>
</cp:coreProperties>
</file>