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codeName="ThisWorkbook" defaultThemeVersion="166925"/>
  <xr:revisionPtr revIDLastSave="0" documentId="13_ncr:1_{4CFF207E-C919-4CCC-B430-50BFEC5C173E}" xr6:coauthVersionLast="45" xr6:coauthVersionMax="45" xr10:uidLastSave="{00000000-0000-0000-0000-000000000000}"/>
  <bookViews>
    <workbookView xWindow="-120" yWindow="-120" windowWidth="29040" windowHeight="15840" tabRatio="599" activeTab="5" xr2:uid="{3BFF9009-7CDA-4D1E-A671-BDE73B0D1414}"/>
  </bookViews>
  <sheets>
    <sheet name="Info" sheetId="7" r:id="rId1"/>
    <sheet name="RDFS performance" sheetId="2" r:id="rId2"/>
    <sheet name="Prim performance" sheetId="3" r:id="rId3"/>
    <sheet name="Pathfinding performance" sheetId="4" r:id="rId4"/>
    <sheet name="Maze generation average table" sheetId="5" r:id="rId5"/>
    <sheet name="Pathfinding average 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4" l="1"/>
  <c r="V8" i="6" l="1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V7" i="6"/>
  <c r="U7" i="6"/>
  <c r="T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R7" i="6"/>
  <c r="Q7" i="6"/>
  <c r="P7" i="6"/>
  <c r="U3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K7" i="6"/>
  <c r="J7" i="6"/>
  <c r="I7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7" i="6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1" i="5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80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43" i="4"/>
  <c r="Q45" i="4"/>
  <c r="Q43" i="4"/>
  <c r="Q44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56" i="4"/>
  <c r="X44" i="4"/>
  <c r="X45" i="4"/>
  <c r="X46" i="4"/>
  <c r="X47" i="4"/>
  <c r="X48" i="4"/>
  <c r="X49" i="4"/>
  <c r="X50" i="4"/>
  <c r="X51" i="4"/>
  <c r="X52" i="4"/>
  <c r="X53" i="4"/>
  <c r="X54" i="4"/>
  <c r="X55" i="4"/>
  <c r="X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43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6" i="4"/>
  <c r="X6" i="4"/>
  <c r="J6" i="4"/>
  <c r="L42" i="5" a="1"/>
  <c r="I42" i="5" a="1"/>
  <c r="F42" i="5" a="1"/>
  <c r="K42" i="5" a="1"/>
  <c r="H42" i="5" a="1"/>
  <c r="E42" i="5" a="1"/>
  <c r="V38" i="6" a="1"/>
  <c r="U38" i="6" a="1"/>
  <c r="T38" i="6" a="1"/>
  <c r="R38" i="6" a="1"/>
  <c r="Q38" i="6" a="1"/>
  <c r="P38" i="6" a="1"/>
  <c r="K38" i="6" a="1"/>
  <c r="J38" i="6" a="1"/>
  <c r="G38" i="6" a="1"/>
  <c r="F38" i="6" a="1"/>
  <c r="E38" i="6" a="1"/>
  <c r="L42" i="5" l="1"/>
  <c r="I42" i="5"/>
  <c r="F42" i="5"/>
  <c r="K42" i="5"/>
  <c r="H42" i="5"/>
  <c r="E42" i="5"/>
  <c r="V38" i="6"/>
  <c r="U38" i="6"/>
  <c r="T38" i="6"/>
  <c r="R38" i="6"/>
  <c r="Q38" i="6"/>
  <c r="P38" i="6"/>
  <c r="K38" i="6"/>
  <c r="J38" i="6"/>
  <c r="G38" i="6"/>
  <c r="F38" i="6"/>
  <c r="E38" i="6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W5" i="3"/>
  <c r="P5" i="3"/>
  <c r="I5" i="3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<sst xmlns="http://schemas.openxmlformats.org/spreadsheetml/2006/main" count="411" uniqueCount="69">
  <si>
    <t>size</t>
  </si>
  <si>
    <t>RDFS</t>
  </si>
  <si>
    <t>100x500</t>
  </si>
  <si>
    <t>1000x2000</t>
  </si>
  <si>
    <t>2000x1000</t>
  </si>
  <si>
    <t>3x5000</t>
  </si>
  <si>
    <t>5000x3</t>
  </si>
  <si>
    <t>500x1000</t>
  </si>
  <si>
    <t>DFS</t>
  </si>
  <si>
    <t>BFS</t>
  </si>
  <si>
    <t>A*</t>
  </si>
  <si>
    <t>#</t>
  </si>
  <si>
    <t>10x10</t>
  </si>
  <si>
    <t>11x11</t>
  </si>
  <si>
    <t>100x100</t>
  </si>
  <si>
    <t>500x500</t>
  </si>
  <si>
    <t>1000x1000</t>
  </si>
  <si>
    <t>1500x1500</t>
  </si>
  <si>
    <t>2000x2000</t>
  </si>
  <si>
    <t>2500x2500</t>
  </si>
  <si>
    <t>101x101</t>
  </si>
  <si>
    <t>501x501</t>
  </si>
  <si>
    <t>1001x1001</t>
  </si>
  <si>
    <t>1501x1501</t>
  </si>
  <si>
    <t>2001x2001</t>
  </si>
  <si>
    <t>2501x2501</t>
  </si>
  <si>
    <t>101x501</t>
  </si>
  <si>
    <t>501x101</t>
  </si>
  <si>
    <t>1001x2001</t>
  </si>
  <si>
    <t>3x5001</t>
  </si>
  <si>
    <t>5001x3</t>
  </si>
  <si>
    <t>501x1001</t>
  </si>
  <si>
    <t>900x1501</t>
  </si>
  <si>
    <t>901x1500</t>
  </si>
  <si>
    <t>2000x1801</t>
  </si>
  <si>
    <t>2001x1800</t>
  </si>
  <si>
    <t>1. seed</t>
  </si>
  <si>
    <t>2.seed</t>
  </si>
  <si>
    <t>3. seed</t>
  </si>
  <si>
    <t>Results are in microseconds!</t>
  </si>
  <si>
    <t>Prim's</t>
  </si>
  <si>
    <t>Avg.</t>
  </si>
  <si>
    <t>Avg</t>
  </si>
  <si>
    <t>Seed = 2021</t>
  </si>
  <si>
    <t>time</t>
  </si>
  <si>
    <t>path</t>
  </si>
  <si>
    <t>Min path</t>
  </si>
  <si>
    <t>Avg time</t>
  </si>
  <si>
    <t>iterations</t>
  </si>
  <si>
    <t>Prim</t>
  </si>
  <si>
    <t>s</t>
  </si>
  <si>
    <t>Algorithm: DFS</t>
  </si>
  <si>
    <t>Algorithm: A*</t>
  </si>
  <si>
    <t>Algorithm: BFS</t>
  </si>
  <si>
    <t>2. seed</t>
  </si>
  <si>
    <t>path length</t>
  </si>
  <si>
    <t>Cells that have better performance</t>
  </si>
  <si>
    <t>Results in microseconds!</t>
  </si>
  <si>
    <t>Time results in microseconds</t>
  </si>
  <si>
    <t>Path results in abstract units</t>
  </si>
  <si>
    <t>Less is better</t>
  </si>
  <si>
    <t>seed = 1</t>
  </si>
  <si>
    <t>seed = 2</t>
  </si>
  <si>
    <t>seed  = 3</t>
  </si>
  <si>
    <t>Time in microseconds</t>
  </si>
  <si>
    <t>Path in abstract units</t>
  </si>
  <si>
    <t>Tests were done using CPU i7-9750HF 2.8GHz</t>
  </si>
  <si>
    <t>Every test was run 5 times. The first run was skipped, so that JVM would work relatively equally in all runs</t>
  </si>
  <si>
    <t>Comparison of algorithms execution time(less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</si>
</sst>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8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0" borderId="0" xfId="0" applyFill="1" applyAlignment="1">
      <alignment horizontal="center"/>
    </xf>
    <xf numFmtId="0" fontId="0" fillId="3" borderId="0" xfId="0" quotePrefix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76200</xdr:colOff>
          <xdr:row>10</xdr:row>
          <xdr:rowOff>133350</xdr:rowOff>
        </xdr:from>
        <xdr:to>
          <xdr:col>23</xdr:col>
          <xdr:colOff>9525</xdr:colOff>
          <xdr:row>18</xdr:row>
          <xdr:rowOff>133350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Compare </a:t>
              </a:r>
            </a:p>
            <a:p>
              <a:pPr algn="ctr" rtl="0">
                <a:defRPr sz="1000"/>
              </a:pPr>
              <a:endParaRPr lang="en-GB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95250</xdr:colOff>
          <xdr:row>6</xdr:row>
          <xdr:rowOff>104775</xdr:rowOff>
        </xdr:from>
        <xdr:to>
          <xdr:col>28</xdr:col>
          <xdr:colOff>114300</xdr:colOff>
          <xdr:row>15</xdr:row>
          <xdr:rowOff>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Compare</a:t>
              </a:r>
            </a:p>
            <a:p>
              <a:pPr algn="ctr" rtl="0">
                <a:defRPr sz="1000"/>
              </a:pPr>
              <a:endParaRPr lang="en-GB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A87-B70C-42E6-815D-A320C15541DF}">
  <dimension ref="D7:D8"/>
  <sheetViews>
    <sheetView workbookViewId="0">
      <selection activeCell="E14" sqref="E14"/>
    </sheetView>
  </sheetViews>
  <sheetFormatPr defaultRowHeight="15" x14ac:dyDescent="0.25"/>
  <sheetData>
    <row r="7" spans="4:4" x14ac:dyDescent="0.25">
      <c r="D7" t="s">
        <v>66</v>
      </c>
    </row>
    <row r="8" spans="4:4" x14ac:dyDescent="0.25">
      <c r="D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B832-2B60-460A-B459-0A070E8D173F}">
  <sheetPr codeName="Sheet2"/>
  <dimension ref="B1:W35"/>
  <sheetViews>
    <sheetView workbookViewId="0">
      <selection activeCell="D1" sqref="D1:F1"/>
    </sheetView>
  </sheetViews>
  <sheetFormatPr defaultRowHeight="15" x14ac:dyDescent="0.25"/>
  <cols>
    <col min="3" max="3" width="10" bestFit="1" customWidth="1"/>
  </cols>
  <sheetData>
    <row r="1" spans="2:23" x14ac:dyDescent="0.25">
      <c r="D1" s="4" t="s">
        <v>39</v>
      </c>
      <c r="E1" s="4"/>
      <c r="F1" s="4"/>
    </row>
    <row r="2" spans="2:23" x14ac:dyDescent="0.25">
      <c r="D2" s="20" t="s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2:23" x14ac:dyDescent="0.25">
      <c r="D3" s="20" t="s">
        <v>36</v>
      </c>
      <c r="E3" s="20"/>
      <c r="F3" s="20"/>
      <c r="G3" s="20"/>
      <c r="H3" s="20"/>
      <c r="K3" s="20" t="s">
        <v>37</v>
      </c>
      <c r="L3" s="20"/>
      <c r="M3" s="20"/>
      <c r="N3" s="20"/>
      <c r="O3" s="20"/>
      <c r="R3" s="20" t="s">
        <v>38</v>
      </c>
      <c r="S3" s="20"/>
      <c r="T3" s="20"/>
      <c r="U3" s="20"/>
      <c r="V3" s="20"/>
    </row>
    <row r="4" spans="2:23" ht="18.75" x14ac:dyDescent="0.3">
      <c r="B4" s="2" t="s">
        <v>11</v>
      </c>
      <c r="C4" s="2" t="s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4" t="s">
        <v>41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4" t="s">
        <v>41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4" t="s">
        <v>41</v>
      </c>
    </row>
    <row r="5" spans="2:23" x14ac:dyDescent="0.25">
      <c r="B5">
        <v>1</v>
      </c>
      <c r="C5" t="s">
        <v>12</v>
      </c>
      <c r="D5" s="3">
        <v>10.9</v>
      </c>
      <c r="E5" s="3">
        <v>12.3</v>
      </c>
      <c r="F5" s="3">
        <v>12.3</v>
      </c>
      <c r="G5" s="3">
        <v>12</v>
      </c>
      <c r="H5" s="3">
        <v>12.7</v>
      </c>
      <c r="I5" s="5">
        <f>AVERAGE(D5:H5)</f>
        <v>12.040000000000001</v>
      </c>
      <c r="J5" s="3"/>
      <c r="K5" s="3">
        <v>12.9</v>
      </c>
      <c r="L5" s="3">
        <v>8.3000000000000007</v>
      </c>
      <c r="M5" s="3">
        <v>10.1</v>
      </c>
      <c r="N5" s="3">
        <v>9</v>
      </c>
      <c r="O5" s="3">
        <v>9.1999999999999993</v>
      </c>
      <c r="P5" s="5">
        <f>AVERAGE(K5:O5)</f>
        <v>9.9</v>
      </c>
      <c r="Q5" s="3"/>
      <c r="R5" s="3">
        <v>10.9</v>
      </c>
      <c r="S5" s="3">
        <v>8.5</v>
      </c>
      <c r="T5" s="3">
        <v>11.4</v>
      </c>
      <c r="U5" s="3">
        <v>8.6</v>
      </c>
      <c r="V5" s="3">
        <v>9.6</v>
      </c>
      <c r="W5" s="4">
        <f>AVERAGE(R5:V5)</f>
        <v>9.8000000000000007</v>
      </c>
    </row>
    <row r="6" spans="2:23" x14ac:dyDescent="0.25">
      <c r="B6">
        <v>2</v>
      </c>
      <c r="C6" t="s">
        <v>13</v>
      </c>
      <c r="D6" s="3">
        <v>4.3</v>
      </c>
      <c r="E6" s="3">
        <v>6.3</v>
      </c>
      <c r="F6" s="3">
        <v>3.9</v>
      </c>
      <c r="G6" s="3">
        <v>4</v>
      </c>
      <c r="H6" s="3">
        <v>4.0999999999999996</v>
      </c>
      <c r="I6" s="5">
        <f t="shared" ref="I6:I18" si="0">AVERAGE(D6:H6)</f>
        <v>4.5200000000000005</v>
      </c>
      <c r="J6" s="3"/>
      <c r="K6" s="3">
        <v>4.2</v>
      </c>
      <c r="L6" s="3">
        <v>3.9</v>
      </c>
      <c r="M6" s="3">
        <v>3.9</v>
      </c>
      <c r="N6" s="3">
        <v>3.9</v>
      </c>
      <c r="O6" s="3">
        <v>3.5</v>
      </c>
      <c r="P6" s="5">
        <f t="shared" ref="P6:P18" si="1">AVERAGE(K6:O6)</f>
        <v>3.88</v>
      </c>
      <c r="Q6" s="3"/>
      <c r="R6" s="3">
        <v>4</v>
      </c>
      <c r="S6" s="3">
        <v>4.0999999999999996</v>
      </c>
      <c r="T6" s="3">
        <v>4.0999999999999996</v>
      </c>
      <c r="U6" s="3">
        <v>4.0999999999999996</v>
      </c>
      <c r="V6" s="3">
        <v>4.0999999999999996</v>
      </c>
      <c r="W6" s="4">
        <f t="shared" ref="W6:W18" si="2">AVERAGE(R6:V6)</f>
        <v>4.08</v>
      </c>
    </row>
    <row r="7" spans="2:23" x14ac:dyDescent="0.25">
      <c r="B7">
        <v>3</v>
      </c>
      <c r="C7" t="s">
        <v>14</v>
      </c>
      <c r="D7" s="3">
        <v>208.9</v>
      </c>
      <c r="E7" s="3">
        <v>250</v>
      </c>
      <c r="F7" s="3">
        <v>197.2</v>
      </c>
      <c r="G7" s="3">
        <v>198.3</v>
      </c>
      <c r="H7" s="3">
        <v>201.2</v>
      </c>
      <c r="I7" s="5">
        <f t="shared" si="0"/>
        <v>211.11999999999998</v>
      </c>
      <c r="J7" s="3"/>
      <c r="K7" s="3">
        <v>216.9</v>
      </c>
      <c r="L7" s="3">
        <v>204.9</v>
      </c>
      <c r="M7" s="3">
        <v>258.10000000000002</v>
      </c>
      <c r="N7" s="3">
        <v>207.7</v>
      </c>
      <c r="O7" s="3">
        <v>199.8</v>
      </c>
      <c r="P7" s="5">
        <f t="shared" si="1"/>
        <v>217.48000000000002</v>
      </c>
      <c r="Q7" s="3"/>
      <c r="R7" s="3">
        <v>199.1</v>
      </c>
      <c r="S7" s="3">
        <v>205.6</v>
      </c>
      <c r="T7" s="3">
        <v>212.9</v>
      </c>
      <c r="U7" s="3">
        <v>211.1</v>
      </c>
      <c r="V7" s="3">
        <v>216.4</v>
      </c>
      <c r="W7" s="4">
        <f t="shared" si="2"/>
        <v>209.02000000000004</v>
      </c>
    </row>
    <row r="8" spans="2:23" x14ac:dyDescent="0.25">
      <c r="B8">
        <v>4</v>
      </c>
      <c r="C8" t="s">
        <v>20</v>
      </c>
      <c r="D8" s="3">
        <v>180.8</v>
      </c>
      <c r="E8" s="3">
        <v>224.8</v>
      </c>
      <c r="F8" s="3">
        <v>179.5</v>
      </c>
      <c r="G8" s="3">
        <v>180.4</v>
      </c>
      <c r="H8" s="3">
        <v>180.1</v>
      </c>
      <c r="I8" s="5">
        <f t="shared" si="0"/>
        <v>189.12</v>
      </c>
      <c r="J8" s="3"/>
      <c r="K8" s="3">
        <v>191.9</v>
      </c>
      <c r="L8" s="3">
        <v>183.9</v>
      </c>
      <c r="M8" s="3">
        <v>223.8</v>
      </c>
      <c r="N8" s="3">
        <v>177.4</v>
      </c>
      <c r="O8" s="3">
        <v>171.1</v>
      </c>
      <c r="P8" s="5">
        <f t="shared" si="1"/>
        <v>189.62</v>
      </c>
      <c r="Q8" s="3"/>
      <c r="R8" s="3">
        <v>180.7</v>
      </c>
      <c r="S8" s="3">
        <v>184.9</v>
      </c>
      <c r="T8" s="3">
        <v>200.6</v>
      </c>
      <c r="U8" s="3">
        <v>191.9</v>
      </c>
      <c r="V8" s="3">
        <v>186.2</v>
      </c>
      <c r="W8" s="4">
        <f t="shared" si="2"/>
        <v>188.85999999999999</v>
      </c>
    </row>
    <row r="9" spans="2:23" x14ac:dyDescent="0.25">
      <c r="B9">
        <v>5</v>
      </c>
      <c r="C9" t="s">
        <v>15</v>
      </c>
      <c r="D9" s="3">
        <v>4712.6000000000004</v>
      </c>
      <c r="E9" s="3">
        <v>6028.6</v>
      </c>
      <c r="F9" s="3">
        <v>4942.5</v>
      </c>
      <c r="G9" s="3">
        <v>4706.3999999999996</v>
      </c>
      <c r="H9" s="3">
        <v>5058.8</v>
      </c>
      <c r="I9" s="5">
        <f t="shared" si="0"/>
        <v>5089.78</v>
      </c>
      <c r="J9" s="3"/>
      <c r="K9" s="3">
        <v>5355.3</v>
      </c>
      <c r="L9" s="3">
        <v>4888.7</v>
      </c>
      <c r="M9" s="3">
        <v>6177.2</v>
      </c>
      <c r="N9" s="3">
        <v>4915.3</v>
      </c>
      <c r="O9" s="3">
        <v>4592.5</v>
      </c>
      <c r="P9" s="5">
        <f t="shared" si="1"/>
        <v>5185.8</v>
      </c>
      <c r="Q9" s="3"/>
      <c r="R9" s="3">
        <v>14279.4</v>
      </c>
      <c r="S9" s="3">
        <v>5119.2</v>
      </c>
      <c r="T9" s="3">
        <v>5061.5</v>
      </c>
      <c r="U9" s="3">
        <v>5093.2</v>
      </c>
      <c r="V9" s="3">
        <v>5318.7</v>
      </c>
      <c r="W9" s="4">
        <f t="shared" si="2"/>
        <v>6974.4</v>
      </c>
    </row>
    <row r="10" spans="2:23" x14ac:dyDescent="0.25">
      <c r="B10">
        <v>6</v>
      </c>
      <c r="C10" t="s">
        <v>21</v>
      </c>
      <c r="D10" s="3">
        <v>4260.3</v>
      </c>
      <c r="E10" s="3">
        <v>5646.2</v>
      </c>
      <c r="F10" s="3">
        <v>4519</v>
      </c>
      <c r="G10" s="3">
        <v>4550.2</v>
      </c>
      <c r="H10" s="3">
        <v>11922.5</v>
      </c>
      <c r="I10" s="5">
        <f t="shared" si="0"/>
        <v>6179.64</v>
      </c>
      <c r="J10" s="3"/>
      <c r="K10" s="3">
        <v>4575</v>
      </c>
      <c r="L10" s="3">
        <v>4904.2</v>
      </c>
      <c r="M10" s="3">
        <v>5598</v>
      </c>
      <c r="N10" s="3">
        <v>4343.1000000000004</v>
      </c>
      <c r="O10" s="3">
        <v>4138.5</v>
      </c>
      <c r="P10" s="5">
        <f t="shared" si="1"/>
        <v>4711.76</v>
      </c>
      <c r="Q10" s="3"/>
      <c r="R10" s="3">
        <v>5375.5</v>
      </c>
      <c r="S10" s="3">
        <v>5298.7</v>
      </c>
      <c r="T10" s="3">
        <v>4595</v>
      </c>
      <c r="U10" s="3">
        <v>18985.8</v>
      </c>
      <c r="V10" s="3">
        <v>4477.3</v>
      </c>
      <c r="W10" s="4">
        <f t="shared" si="2"/>
        <v>7746.4600000000009</v>
      </c>
    </row>
    <row r="11" spans="2:23" x14ac:dyDescent="0.25">
      <c r="B11">
        <v>7</v>
      </c>
      <c r="C11" t="s">
        <v>16</v>
      </c>
      <c r="D11" s="3">
        <v>20251.2</v>
      </c>
      <c r="E11" s="3">
        <v>25430.400000000001</v>
      </c>
      <c r="F11" s="3">
        <v>20063.2</v>
      </c>
      <c r="G11" s="3">
        <v>19538</v>
      </c>
      <c r="H11" s="3">
        <v>20075.099999999999</v>
      </c>
      <c r="I11" s="5">
        <f t="shared" si="0"/>
        <v>21071.579999999998</v>
      </c>
      <c r="J11" s="3"/>
      <c r="K11" s="3">
        <v>20900.900000000001</v>
      </c>
      <c r="L11" s="3">
        <v>33422.199999999997</v>
      </c>
      <c r="M11" s="3">
        <v>25367</v>
      </c>
      <c r="N11" s="3">
        <v>21043.5</v>
      </c>
      <c r="O11" s="3">
        <v>19844.400000000001</v>
      </c>
      <c r="P11" s="5">
        <f t="shared" si="1"/>
        <v>24115.599999999999</v>
      </c>
      <c r="Q11" s="3"/>
      <c r="R11" s="3">
        <v>28932.799999999999</v>
      </c>
      <c r="S11" s="3">
        <v>36617.599999999999</v>
      </c>
      <c r="T11" s="3">
        <v>21420.400000000001</v>
      </c>
      <c r="U11" s="3">
        <v>24583.599999999999</v>
      </c>
      <c r="V11" s="3">
        <v>21758.1</v>
      </c>
      <c r="W11" s="4">
        <f t="shared" si="2"/>
        <v>26662.5</v>
      </c>
    </row>
    <row r="12" spans="2:23" x14ac:dyDescent="0.25">
      <c r="B12">
        <v>8</v>
      </c>
      <c r="C12" t="s">
        <v>22</v>
      </c>
      <c r="D12" s="3">
        <v>17741.5</v>
      </c>
      <c r="E12" s="3">
        <v>22495.1</v>
      </c>
      <c r="F12" s="3">
        <v>18261.2</v>
      </c>
      <c r="G12" s="3">
        <v>17695.8</v>
      </c>
      <c r="H12" s="3">
        <v>17836.8</v>
      </c>
      <c r="I12" s="5">
        <f t="shared" si="0"/>
        <v>18806.080000000002</v>
      </c>
      <c r="J12" s="3"/>
      <c r="K12" s="3">
        <v>19015.7</v>
      </c>
      <c r="L12" s="3">
        <v>19063.5</v>
      </c>
      <c r="M12" s="3">
        <v>23787.8</v>
      </c>
      <c r="N12" s="3">
        <v>18354.400000000001</v>
      </c>
      <c r="O12" s="3">
        <v>29529.5</v>
      </c>
      <c r="P12" s="5">
        <f t="shared" si="1"/>
        <v>21950.18</v>
      </c>
      <c r="Q12" s="3"/>
      <c r="R12" s="3">
        <v>27189</v>
      </c>
      <c r="S12" s="3">
        <v>18738.599999999999</v>
      </c>
      <c r="T12" s="3">
        <v>19008.900000000001</v>
      </c>
      <c r="U12" s="3">
        <v>19311.2</v>
      </c>
      <c r="V12" s="3">
        <v>23170.2</v>
      </c>
      <c r="W12" s="4">
        <f t="shared" si="2"/>
        <v>21483.579999999998</v>
      </c>
    </row>
    <row r="13" spans="2:23" x14ac:dyDescent="0.25">
      <c r="B13">
        <v>9</v>
      </c>
      <c r="C13" t="s">
        <v>17</v>
      </c>
      <c r="D13" s="3">
        <v>45990</v>
      </c>
      <c r="E13" s="3">
        <v>58778.7</v>
      </c>
      <c r="F13" s="3">
        <v>65532.800000000003</v>
      </c>
      <c r="G13" s="3">
        <v>48721.4</v>
      </c>
      <c r="H13" s="3">
        <v>46311.199999999997</v>
      </c>
      <c r="I13" s="5">
        <f t="shared" si="0"/>
        <v>53066.819999999992</v>
      </c>
      <c r="J13" s="3"/>
      <c r="K13" s="3">
        <v>45891.1</v>
      </c>
      <c r="L13" s="3">
        <v>107621</v>
      </c>
      <c r="M13" s="3">
        <v>61563.9</v>
      </c>
      <c r="N13" s="3">
        <v>45937</v>
      </c>
      <c r="O13" s="3">
        <v>46894.400000000001</v>
      </c>
      <c r="P13" s="5">
        <f t="shared" si="1"/>
        <v>61581.48</v>
      </c>
      <c r="Q13" s="3"/>
      <c r="R13" s="3">
        <v>61386.1</v>
      </c>
      <c r="S13" s="3">
        <v>48580.5</v>
      </c>
      <c r="T13" s="3">
        <v>49019</v>
      </c>
      <c r="U13" s="3">
        <v>51383.5</v>
      </c>
      <c r="V13" s="3">
        <v>53974.9</v>
      </c>
      <c r="W13" s="4">
        <f t="shared" si="2"/>
        <v>52868.800000000003</v>
      </c>
    </row>
    <row r="14" spans="2:23" x14ac:dyDescent="0.25">
      <c r="B14">
        <v>10</v>
      </c>
      <c r="C14" t="s">
        <v>23</v>
      </c>
      <c r="D14" s="3">
        <v>62758.7</v>
      </c>
      <c r="E14" s="3">
        <v>52905.599999999999</v>
      </c>
      <c r="F14" s="3">
        <v>42224.2</v>
      </c>
      <c r="G14" s="3">
        <v>42530</v>
      </c>
      <c r="H14" s="3">
        <v>44958.5</v>
      </c>
      <c r="I14" s="5">
        <f t="shared" si="0"/>
        <v>49075.4</v>
      </c>
      <c r="J14" s="3"/>
      <c r="K14" s="3">
        <v>43058.9</v>
      </c>
      <c r="L14" s="3">
        <v>45612.800000000003</v>
      </c>
      <c r="M14" s="3">
        <v>52098.7</v>
      </c>
      <c r="N14" s="3">
        <v>41209.5</v>
      </c>
      <c r="O14" s="3">
        <v>42392.6</v>
      </c>
      <c r="P14" s="5">
        <f t="shared" si="1"/>
        <v>44874.500000000007</v>
      </c>
      <c r="Q14" s="3"/>
      <c r="R14" s="3">
        <v>53715.7</v>
      </c>
      <c r="S14" s="3">
        <v>44219.199999999997</v>
      </c>
      <c r="T14" s="3">
        <v>45102.2</v>
      </c>
      <c r="U14" s="3">
        <v>48155.1</v>
      </c>
      <c r="V14" s="3">
        <v>52258.8</v>
      </c>
      <c r="W14" s="4">
        <f t="shared" si="2"/>
        <v>48690.2</v>
      </c>
    </row>
    <row r="15" spans="2:23" x14ac:dyDescent="0.25">
      <c r="B15">
        <v>11</v>
      </c>
      <c r="C15" t="s">
        <v>18</v>
      </c>
      <c r="D15" s="3">
        <v>109481.2</v>
      </c>
      <c r="E15" s="3">
        <v>91779.3</v>
      </c>
      <c r="F15" s="3">
        <v>88036.800000000003</v>
      </c>
      <c r="G15" s="3">
        <v>105503.4</v>
      </c>
      <c r="H15" s="3">
        <v>114452.4</v>
      </c>
      <c r="I15" s="5">
        <f t="shared" si="0"/>
        <v>101850.62</v>
      </c>
      <c r="J15" s="3"/>
      <c r="K15" s="3">
        <v>101933.9</v>
      </c>
      <c r="L15" s="3">
        <v>108814.3</v>
      </c>
      <c r="M15" s="3">
        <v>115021.9</v>
      </c>
      <c r="N15" s="3">
        <v>84043.3</v>
      </c>
      <c r="O15" s="3">
        <v>86495.2</v>
      </c>
      <c r="P15" s="5">
        <f t="shared" si="1"/>
        <v>99261.72</v>
      </c>
      <c r="Q15" s="3"/>
      <c r="R15" s="3">
        <v>105027.2</v>
      </c>
      <c r="S15" s="3">
        <v>105349.2</v>
      </c>
      <c r="T15" s="3">
        <v>109713.1</v>
      </c>
      <c r="U15" s="3">
        <v>116127.1</v>
      </c>
      <c r="V15" s="3">
        <v>98539.7</v>
      </c>
      <c r="W15" s="4">
        <f t="shared" si="2"/>
        <v>106951.25999999998</v>
      </c>
    </row>
    <row r="16" spans="2:23" x14ac:dyDescent="0.25">
      <c r="B16">
        <v>12</v>
      </c>
      <c r="C16" t="s">
        <v>24</v>
      </c>
      <c r="D16" s="3">
        <v>97966.1</v>
      </c>
      <c r="E16" s="3">
        <v>76405.600000000006</v>
      </c>
      <c r="F16" s="3">
        <v>78467.5</v>
      </c>
      <c r="G16" s="3">
        <v>134384.9</v>
      </c>
      <c r="H16" s="3">
        <v>96381.8</v>
      </c>
      <c r="I16" s="5">
        <f t="shared" si="0"/>
        <v>96721.18</v>
      </c>
      <c r="J16" s="3"/>
      <c r="K16" s="3">
        <v>78563.899999999994</v>
      </c>
      <c r="L16" s="3">
        <v>99539.1</v>
      </c>
      <c r="M16" s="3">
        <v>75525</v>
      </c>
      <c r="N16" s="3">
        <v>98132.7</v>
      </c>
      <c r="O16" s="3">
        <v>77812.100000000006</v>
      </c>
      <c r="P16" s="5">
        <f t="shared" si="1"/>
        <v>85914.560000000012</v>
      </c>
      <c r="Q16" s="3"/>
      <c r="R16" s="3">
        <v>76159.600000000006</v>
      </c>
      <c r="S16" s="3">
        <v>83140.800000000003</v>
      </c>
      <c r="T16" s="3">
        <v>84911.1</v>
      </c>
      <c r="U16" s="3">
        <v>84692.3</v>
      </c>
      <c r="V16" s="3">
        <v>117329.1</v>
      </c>
      <c r="W16" s="4">
        <f t="shared" si="2"/>
        <v>89246.58</v>
      </c>
    </row>
    <row r="17" spans="2:23" x14ac:dyDescent="0.25">
      <c r="B17">
        <v>13</v>
      </c>
      <c r="C17" t="s">
        <v>19</v>
      </c>
      <c r="D17" s="3">
        <v>159257.9</v>
      </c>
      <c r="E17" s="3">
        <v>158553.79999999999</v>
      </c>
      <c r="F17" s="3">
        <v>166743.29999999999</v>
      </c>
      <c r="G17" s="3">
        <v>183089.6</v>
      </c>
      <c r="H17" s="3">
        <v>158497</v>
      </c>
      <c r="I17" s="5">
        <f t="shared" si="0"/>
        <v>165228.32</v>
      </c>
      <c r="J17" s="3"/>
      <c r="K17" s="3">
        <v>163787.29999999999</v>
      </c>
      <c r="L17" s="3">
        <v>153541.5</v>
      </c>
      <c r="M17" s="3">
        <v>132389.4</v>
      </c>
      <c r="N17" s="3">
        <v>130961.1</v>
      </c>
      <c r="O17" s="3">
        <v>219408.7</v>
      </c>
      <c r="P17" s="5">
        <f t="shared" si="1"/>
        <v>160017.60000000001</v>
      </c>
      <c r="Q17" s="3"/>
      <c r="R17" s="3">
        <v>166331</v>
      </c>
      <c r="S17" s="3">
        <v>176443.4</v>
      </c>
      <c r="T17" s="3">
        <v>144649.20000000001</v>
      </c>
      <c r="U17" s="3">
        <v>170163.8</v>
      </c>
      <c r="V17" s="3">
        <v>162196.9</v>
      </c>
      <c r="W17" s="4">
        <f t="shared" si="2"/>
        <v>163956.86000000002</v>
      </c>
    </row>
    <row r="18" spans="2:23" x14ac:dyDescent="0.25">
      <c r="B18">
        <v>14</v>
      </c>
      <c r="C18" t="s">
        <v>25</v>
      </c>
      <c r="D18" s="3">
        <v>146001.1</v>
      </c>
      <c r="E18" s="3">
        <v>130880.5</v>
      </c>
      <c r="F18" s="3">
        <v>122472.6</v>
      </c>
      <c r="G18" s="3">
        <v>156235.70000000001</v>
      </c>
      <c r="H18" s="3">
        <v>141306.6</v>
      </c>
      <c r="I18" s="5">
        <f t="shared" si="0"/>
        <v>139379.29999999999</v>
      </c>
      <c r="J18" s="3"/>
      <c r="K18" s="3">
        <v>156877.5</v>
      </c>
      <c r="L18" s="3">
        <v>161917.1</v>
      </c>
      <c r="M18" s="3">
        <v>140735.70000000001</v>
      </c>
      <c r="N18" s="3">
        <v>121530.7</v>
      </c>
      <c r="O18" s="3">
        <v>162626.70000000001</v>
      </c>
      <c r="P18" s="5">
        <f t="shared" si="1"/>
        <v>148737.53999999998</v>
      </c>
      <c r="Q18" s="3"/>
      <c r="R18" s="3">
        <v>120858.7</v>
      </c>
      <c r="S18" s="3">
        <v>128834.8</v>
      </c>
      <c r="T18" s="3">
        <v>153914.5</v>
      </c>
      <c r="U18" s="3">
        <v>157837.6</v>
      </c>
      <c r="V18" s="3">
        <v>164209.20000000001</v>
      </c>
      <c r="W18" s="4">
        <f t="shared" si="2"/>
        <v>145130.96000000002</v>
      </c>
    </row>
    <row r="19" spans="2:23" x14ac:dyDescent="0.25">
      <c r="B19">
        <v>15</v>
      </c>
      <c r="C19" t="s">
        <v>2</v>
      </c>
      <c r="D19" s="3">
        <v>972.3</v>
      </c>
      <c r="E19" s="3">
        <v>1075.2</v>
      </c>
      <c r="F19" s="3">
        <v>1059.4000000000001</v>
      </c>
      <c r="G19" s="3">
        <v>1373.5</v>
      </c>
      <c r="H19" s="3">
        <v>966.2</v>
      </c>
      <c r="I19" s="5">
        <f t="shared" ref="I19:I35" si="3">AVERAGE(D19:H19)</f>
        <v>1089.32</v>
      </c>
      <c r="J19" s="3"/>
      <c r="K19" s="3">
        <v>1077.2</v>
      </c>
      <c r="L19" s="3">
        <v>976.9</v>
      </c>
      <c r="M19" s="3">
        <v>939.3</v>
      </c>
      <c r="N19" s="3">
        <v>974</v>
      </c>
      <c r="O19" s="3">
        <v>944.4</v>
      </c>
      <c r="P19" s="5">
        <f t="shared" ref="P19:P35" si="4">AVERAGE(K19:O19)</f>
        <v>982.3599999999999</v>
      </c>
      <c r="Q19" s="3"/>
      <c r="R19" s="3">
        <v>1073.8</v>
      </c>
      <c r="S19" s="3">
        <v>1219.3</v>
      </c>
      <c r="T19" s="3">
        <v>967.6</v>
      </c>
      <c r="U19" s="3">
        <v>978.2</v>
      </c>
      <c r="V19" s="3">
        <v>1309.9000000000001</v>
      </c>
      <c r="W19" s="4">
        <f t="shared" ref="W19:W35" si="5">AVERAGE(R19:V19)</f>
        <v>1109.7599999999998</v>
      </c>
    </row>
    <row r="20" spans="2:23" x14ac:dyDescent="0.25">
      <c r="B20">
        <v>16</v>
      </c>
      <c r="C20" t="s">
        <v>26</v>
      </c>
      <c r="D20" s="3">
        <v>877.1</v>
      </c>
      <c r="E20" s="3">
        <v>885.9</v>
      </c>
      <c r="F20" s="3">
        <v>855.4</v>
      </c>
      <c r="G20" s="3">
        <v>1151.9000000000001</v>
      </c>
      <c r="H20" s="3">
        <v>879.9</v>
      </c>
      <c r="I20" s="5">
        <f t="shared" si="3"/>
        <v>930.04</v>
      </c>
      <c r="J20" s="3"/>
      <c r="K20" s="3">
        <v>1016.2</v>
      </c>
      <c r="L20" s="3">
        <v>874.1</v>
      </c>
      <c r="M20" s="3">
        <v>857.3</v>
      </c>
      <c r="N20" s="3">
        <v>879.2</v>
      </c>
      <c r="O20" s="3">
        <v>861.6</v>
      </c>
      <c r="P20" s="5">
        <f t="shared" si="4"/>
        <v>897.68000000000006</v>
      </c>
      <c r="Q20" s="3"/>
      <c r="R20" s="3">
        <v>903.4</v>
      </c>
      <c r="S20" s="3">
        <v>919.7</v>
      </c>
      <c r="T20" s="3">
        <v>864.2</v>
      </c>
      <c r="U20" s="3">
        <v>887.9</v>
      </c>
      <c r="V20" s="3">
        <v>1230.5999999999999</v>
      </c>
      <c r="W20" s="4">
        <f t="shared" si="5"/>
        <v>961.16000000000008</v>
      </c>
    </row>
    <row r="21" spans="2:23" x14ac:dyDescent="0.25">
      <c r="B21">
        <v>17</v>
      </c>
      <c r="C21" t="s">
        <v>27</v>
      </c>
      <c r="D21" s="3">
        <v>901.7</v>
      </c>
      <c r="E21" s="3">
        <v>892.8</v>
      </c>
      <c r="F21" s="3">
        <v>870.4</v>
      </c>
      <c r="G21" s="3">
        <v>1167.5999999999999</v>
      </c>
      <c r="H21" s="3">
        <v>932.3</v>
      </c>
      <c r="I21" s="5">
        <f t="shared" si="3"/>
        <v>952.96</v>
      </c>
      <c r="J21" s="3"/>
      <c r="K21" s="3">
        <v>875.6</v>
      </c>
      <c r="L21" s="3">
        <v>904.4</v>
      </c>
      <c r="M21" s="3">
        <v>876.8</v>
      </c>
      <c r="N21" s="3">
        <v>893</v>
      </c>
      <c r="O21" s="3">
        <v>877.5</v>
      </c>
      <c r="P21" s="5">
        <f t="shared" si="4"/>
        <v>885.46</v>
      </c>
      <c r="Q21" s="3"/>
      <c r="R21" s="3">
        <v>907.4</v>
      </c>
      <c r="S21" s="3">
        <v>939</v>
      </c>
      <c r="T21" s="3">
        <v>18977.2</v>
      </c>
      <c r="U21" s="3">
        <v>911.3</v>
      </c>
      <c r="V21" s="3">
        <v>1203.9000000000001</v>
      </c>
      <c r="W21" s="4">
        <f t="shared" si="5"/>
        <v>4587.76</v>
      </c>
    </row>
    <row r="22" spans="2:23" x14ac:dyDescent="0.25">
      <c r="B22">
        <v>18</v>
      </c>
      <c r="C22" t="s">
        <v>3</v>
      </c>
      <c r="D22" s="3">
        <v>40652.6</v>
      </c>
      <c r="E22" s="3">
        <v>41108.300000000003</v>
      </c>
      <c r="F22" s="3">
        <v>40649.5</v>
      </c>
      <c r="G22" s="3">
        <v>55583.4</v>
      </c>
      <c r="H22" s="3">
        <v>43331</v>
      </c>
      <c r="I22" s="5">
        <f t="shared" si="3"/>
        <v>44264.959999999999</v>
      </c>
      <c r="J22" s="3"/>
      <c r="K22" s="3">
        <v>41430</v>
      </c>
      <c r="L22" s="3">
        <v>41312.1</v>
      </c>
      <c r="M22" s="3">
        <v>66571.199999999997</v>
      </c>
      <c r="N22" s="3">
        <v>41128.300000000003</v>
      </c>
      <c r="O22" s="3">
        <v>71040.7</v>
      </c>
      <c r="P22" s="5">
        <f t="shared" si="4"/>
        <v>52296.46</v>
      </c>
      <c r="Q22" s="3"/>
      <c r="R22" s="3">
        <v>41949.3</v>
      </c>
      <c r="S22" s="3">
        <v>71708.7</v>
      </c>
      <c r="T22" s="3">
        <v>41926.5</v>
      </c>
      <c r="U22" s="3">
        <v>49928.3</v>
      </c>
      <c r="V22" s="3">
        <v>55084</v>
      </c>
      <c r="W22" s="4">
        <f t="shared" si="5"/>
        <v>52119.360000000001</v>
      </c>
    </row>
    <row r="23" spans="2:23" x14ac:dyDescent="0.25">
      <c r="B23">
        <v>19</v>
      </c>
      <c r="C23" t="s">
        <v>28</v>
      </c>
      <c r="D23" s="3">
        <v>36703</v>
      </c>
      <c r="E23" s="3">
        <v>37994.9</v>
      </c>
      <c r="F23" s="3">
        <v>54132.2</v>
      </c>
      <c r="G23" s="3">
        <v>45830.9</v>
      </c>
      <c r="H23" s="3">
        <v>39867.5</v>
      </c>
      <c r="I23" s="5">
        <f t="shared" si="3"/>
        <v>42905.7</v>
      </c>
      <c r="J23" s="3"/>
      <c r="K23" s="3">
        <v>37178.6</v>
      </c>
      <c r="L23" s="3">
        <v>37097.800000000003</v>
      </c>
      <c r="M23" s="3">
        <v>47914.6</v>
      </c>
      <c r="N23" s="3">
        <v>36689.699999999997</v>
      </c>
      <c r="O23" s="3">
        <v>48933.2</v>
      </c>
      <c r="P23" s="5">
        <f t="shared" si="4"/>
        <v>41562.780000000006</v>
      </c>
      <c r="Q23" s="3"/>
      <c r="R23" s="3">
        <v>38274.400000000001</v>
      </c>
      <c r="S23" s="3">
        <v>40157.599999999999</v>
      </c>
      <c r="T23" s="3">
        <v>38339.5</v>
      </c>
      <c r="U23" s="3">
        <v>45329.9</v>
      </c>
      <c r="V23" s="3">
        <v>49788.6</v>
      </c>
      <c r="W23" s="4">
        <f t="shared" si="5"/>
        <v>42378</v>
      </c>
    </row>
    <row r="24" spans="2:23" x14ac:dyDescent="0.25">
      <c r="B24">
        <v>20</v>
      </c>
      <c r="C24" t="s">
        <v>4</v>
      </c>
      <c r="D24" s="3">
        <v>60813.9</v>
      </c>
      <c r="E24" s="3">
        <v>41418</v>
      </c>
      <c r="F24" s="3">
        <v>41150.6</v>
      </c>
      <c r="G24" s="3">
        <v>51263</v>
      </c>
      <c r="H24" s="3">
        <v>41423.5</v>
      </c>
      <c r="I24" s="5">
        <f t="shared" si="3"/>
        <v>47213.8</v>
      </c>
      <c r="J24" s="3"/>
      <c r="K24" s="3">
        <v>40525.599999999999</v>
      </c>
      <c r="L24" s="3">
        <v>50560.5</v>
      </c>
      <c r="M24" s="3">
        <v>52402.1</v>
      </c>
      <c r="N24" s="3">
        <v>39779.5</v>
      </c>
      <c r="O24" s="3">
        <v>55878</v>
      </c>
      <c r="P24" s="5">
        <f t="shared" si="4"/>
        <v>47829.14</v>
      </c>
      <c r="Q24" s="3"/>
      <c r="R24" s="3">
        <v>69033.7</v>
      </c>
      <c r="S24" s="3">
        <v>43919.7</v>
      </c>
      <c r="T24" s="3">
        <v>42717.599999999999</v>
      </c>
      <c r="U24" s="3">
        <v>49348.9</v>
      </c>
      <c r="V24" s="3">
        <v>44151.1</v>
      </c>
      <c r="W24" s="4">
        <f t="shared" si="5"/>
        <v>49834.2</v>
      </c>
    </row>
    <row r="25" spans="2:23" x14ac:dyDescent="0.25">
      <c r="B25">
        <v>21</v>
      </c>
      <c r="C25" t="s">
        <v>28</v>
      </c>
      <c r="D25" s="3">
        <v>38156.9</v>
      </c>
      <c r="E25" s="3">
        <v>56608.5</v>
      </c>
      <c r="F25" s="3">
        <v>39516.300000000003</v>
      </c>
      <c r="G25" s="3">
        <v>49750.9</v>
      </c>
      <c r="H25" s="3">
        <v>37681.599999999999</v>
      </c>
      <c r="I25" s="5">
        <f t="shared" si="3"/>
        <v>44342.840000000004</v>
      </c>
      <c r="J25" s="3"/>
      <c r="K25" s="3">
        <v>54308.2</v>
      </c>
      <c r="L25" s="3">
        <v>36732.400000000001</v>
      </c>
      <c r="M25" s="3">
        <v>47114.6</v>
      </c>
      <c r="N25" s="3">
        <v>36244.9</v>
      </c>
      <c r="O25" s="3">
        <v>63363.6</v>
      </c>
      <c r="P25" s="5">
        <f t="shared" si="4"/>
        <v>47552.740000000005</v>
      </c>
      <c r="Q25" s="3"/>
      <c r="R25" s="3">
        <v>40441.199999999997</v>
      </c>
      <c r="S25" s="3">
        <v>39324.699999999997</v>
      </c>
      <c r="T25" s="3">
        <v>37903.800000000003</v>
      </c>
      <c r="U25" s="3">
        <v>45327.8</v>
      </c>
      <c r="V25" s="3">
        <v>45587.8</v>
      </c>
      <c r="W25" s="4">
        <f t="shared" si="5"/>
        <v>41717.06</v>
      </c>
    </row>
    <row r="26" spans="2:23" x14ac:dyDescent="0.25">
      <c r="B26">
        <v>22</v>
      </c>
      <c r="C26" t="s">
        <v>5</v>
      </c>
      <c r="D26" s="3">
        <v>339.8</v>
      </c>
      <c r="E26" s="3">
        <v>333.7</v>
      </c>
      <c r="F26" s="3">
        <v>335</v>
      </c>
      <c r="G26" s="3">
        <v>332.7</v>
      </c>
      <c r="H26" s="3">
        <v>337.7</v>
      </c>
      <c r="I26" s="5">
        <f t="shared" si="3"/>
        <v>335.78000000000003</v>
      </c>
      <c r="J26" s="3"/>
      <c r="K26" s="3">
        <v>334.4</v>
      </c>
      <c r="L26" s="3">
        <v>325.60000000000002</v>
      </c>
      <c r="M26" s="3">
        <v>430.1</v>
      </c>
      <c r="N26" s="3">
        <v>317.10000000000002</v>
      </c>
      <c r="O26" s="3">
        <v>377.1</v>
      </c>
      <c r="P26" s="5">
        <f t="shared" si="4"/>
        <v>356.85999999999996</v>
      </c>
      <c r="Q26" s="3"/>
      <c r="R26" s="3">
        <v>335.6</v>
      </c>
      <c r="S26" s="3">
        <v>344.2</v>
      </c>
      <c r="T26" s="3">
        <v>336.4</v>
      </c>
      <c r="U26" s="3">
        <v>442.9</v>
      </c>
      <c r="V26" s="3">
        <v>346.1</v>
      </c>
      <c r="W26" s="4">
        <f t="shared" si="5"/>
        <v>361.03999999999996</v>
      </c>
    </row>
    <row r="27" spans="2:23" x14ac:dyDescent="0.25">
      <c r="B27">
        <v>23</v>
      </c>
      <c r="C27" t="s">
        <v>29</v>
      </c>
      <c r="D27" s="3">
        <v>300.8</v>
      </c>
      <c r="E27" s="3">
        <v>296.2</v>
      </c>
      <c r="F27" s="3">
        <v>308.2</v>
      </c>
      <c r="G27" s="3">
        <v>327.9</v>
      </c>
      <c r="H27" s="3">
        <v>303.39999999999998</v>
      </c>
      <c r="I27" s="5">
        <f t="shared" si="3"/>
        <v>307.3</v>
      </c>
      <c r="J27" s="3"/>
      <c r="K27" s="3">
        <v>357</v>
      </c>
      <c r="L27" s="3">
        <v>297</v>
      </c>
      <c r="M27" s="3">
        <v>392.7</v>
      </c>
      <c r="N27" s="3">
        <v>13370.6</v>
      </c>
      <c r="O27" s="3">
        <v>305.7</v>
      </c>
      <c r="P27" s="5">
        <f t="shared" si="4"/>
        <v>2944.6000000000004</v>
      </c>
      <c r="Q27" s="3"/>
      <c r="R27" s="3">
        <v>303.8</v>
      </c>
      <c r="S27" s="3">
        <v>316.3</v>
      </c>
      <c r="T27" s="3">
        <v>306.60000000000002</v>
      </c>
      <c r="U27" s="3">
        <v>335.1</v>
      </c>
      <c r="V27" s="3">
        <v>305.3</v>
      </c>
      <c r="W27" s="4">
        <f t="shared" si="5"/>
        <v>313.42</v>
      </c>
    </row>
    <row r="28" spans="2:23" x14ac:dyDescent="0.25">
      <c r="B28">
        <v>24</v>
      </c>
      <c r="C28" t="s">
        <v>6</v>
      </c>
      <c r="D28" s="3">
        <v>732.8</v>
      </c>
      <c r="E28" s="3">
        <v>735.4</v>
      </c>
      <c r="F28" s="3">
        <v>745.1</v>
      </c>
      <c r="G28" s="3">
        <v>751</v>
      </c>
      <c r="H28" s="3">
        <v>729</v>
      </c>
      <c r="I28" s="5">
        <f t="shared" si="3"/>
        <v>738.66</v>
      </c>
      <c r="J28" s="3"/>
      <c r="K28" s="3">
        <v>729.7</v>
      </c>
      <c r="L28" s="3">
        <v>712.2</v>
      </c>
      <c r="M28" s="3">
        <v>980.2</v>
      </c>
      <c r="N28" s="3">
        <v>702</v>
      </c>
      <c r="O28" s="3">
        <v>730.1</v>
      </c>
      <c r="P28" s="5">
        <f t="shared" si="4"/>
        <v>770.84</v>
      </c>
      <c r="Q28" s="3"/>
      <c r="R28" s="3">
        <v>806.8</v>
      </c>
      <c r="S28" s="3">
        <v>759.9</v>
      </c>
      <c r="T28" s="3">
        <v>741.4</v>
      </c>
      <c r="U28" s="3">
        <v>762.4</v>
      </c>
      <c r="V28" s="3">
        <v>822.9</v>
      </c>
      <c r="W28" s="4">
        <f t="shared" si="5"/>
        <v>778.68000000000006</v>
      </c>
    </row>
    <row r="29" spans="2:23" x14ac:dyDescent="0.25">
      <c r="B29">
        <v>25</v>
      </c>
      <c r="C29" t="s">
        <v>30</v>
      </c>
      <c r="D29" s="3">
        <v>576.6</v>
      </c>
      <c r="E29" s="3">
        <v>562.5</v>
      </c>
      <c r="F29" s="3">
        <v>575.6</v>
      </c>
      <c r="G29" s="3">
        <v>564.1</v>
      </c>
      <c r="H29" s="3">
        <v>573.4</v>
      </c>
      <c r="I29" s="5">
        <f t="shared" si="3"/>
        <v>570.43999999999994</v>
      </c>
      <c r="J29" s="3"/>
      <c r="K29" s="3">
        <v>558.20000000000005</v>
      </c>
      <c r="L29" s="3">
        <v>554.20000000000005</v>
      </c>
      <c r="M29" s="3">
        <v>737.2</v>
      </c>
      <c r="N29" s="3">
        <v>551.6</v>
      </c>
      <c r="O29" s="3">
        <v>568.79999999999995</v>
      </c>
      <c r="P29" s="5">
        <f t="shared" si="4"/>
        <v>594</v>
      </c>
      <c r="Q29" s="3"/>
      <c r="R29" s="3">
        <v>581.6</v>
      </c>
      <c r="S29" s="3">
        <v>646.5</v>
      </c>
      <c r="T29" s="3">
        <v>581.70000000000005</v>
      </c>
      <c r="U29" s="3">
        <v>619</v>
      </c>
      <c r="V29" s="3">
        <v>583.79999999999995</v>
      </c>
      <c r="W29" s="4">
        <f t="shared" si="5"/>
        <v>602.5200000000001</v>
      </c>
    </row>
    <row r="30" spans="2:23" x14ac:dyDescent="0.25">
      <c r="B30">
        <v>26</v>
      </c>
      <c r="C30" t="s">
        <v>7</v>
      </c>
      <c r="D30" s="3">
        <v>10643.7</v>
      </c>
      <c r="E30" s="3">
        <v>9449.6</v>
      </c>
      <c r="F30" s="3">
        <v>9828.5</v>
      </c>
      <c r="G30" s="3">
        <v>9733.4</v>
      </c>
      <c r="H30" s="3">
        <v>24341.7</v>
      </c>
      <c r="I30" s="5">
        <f t="shared" si="3"/>
        <v>12799.380000000001</v>
      </c>
      <c r="J30" s="3"/>
      <c r="K30" s="3">
        <v>9443.7000000000007</v>
      </c>
      <c r="L30" s="3">
        <v>9444.7999999999993</v>
      </c>
      <c r="M30" s="3">
        <v>10646.1</v>
      </c>
      <c r="N30" s="3">
        <v>9477.5</v>
      </c>
      <c r="O30" s="3">
        <v>13651.7</v>
      </c>
      <c r="P30" s="5">
        <f t="shared" si="4"/>
        <v>10532.76</v>
      </c>
      <c r="Q30" s="3"/>
      <c r="R30" s="3">
        <v>10257.200000000001</v>
      </c>
      <c r="S30" s="3">
        <v>9966.9</v>
      </c>
      <c r="T30" s="3">
        <v>9807.7999999999993</v>
      </c>
      <c r="U30" s="3">
        <v>10045.200000000001</v>
      </c>
      <c r="V30" s="3">
        <v>9695</v>
      </c>
      <c r="W30" s="4">
        <f t="shared" si="5"/>
        <v>9954.42</v>
      </c>
    </row>
    <row r="31" spans="2:23" x14ac:dyDescent="0.25">
      <c r="B31">
        <v>27</v>
      </c>
      <c r="C31" t="s">
        <v>31</v>
      </c>
      <c r="D31" s="3">
        <v>8738.1</v>
      </c>
      <c r="E31" s="3">
        <v>8541.2000000000007</v>
      </c>
      <c r="F31" s="3">
        <v>8743.7000000000007</v>
      </c>
      <c r="G31" s="3">
        <v>8705.2999999999993</v>
      </c>
      <c r="H31" s="3">
        <v>11288.4</v>
      </c>
      <c r="I31" s="5">
        <f t="shared" si="3"/>
        <v>9203.34</v>
      </c>
      <c r="J31" s="3"/>
      <c r="K31" s="3">
        <v>9016.7000000000007</v>
      </c>
      <c r="L31" s="3">
        <v>8398.2999999999993</v>
      </c>
      <c r="M31" s="3">
        <v>8857</v>
      </c>
      <c r="N31" s="3">
        <v>8293.7999999999993</v>
      </c>
      <c r="O31" s="3">
        <v>10870.9</v>
      </c>
      <c r="P31" s="5">
        <f t="shared" si="4"/>
        <v>9087.34</v>
      </c>
      <c r="Q31" s="3"/>
      <c r="R31" s="3">
        <v>8900.1</v>
      </c>
      <c r="S31" s="3">
        <v>9242.1</v>
      </c>
      <c r="T31" s="3">
        <v>8460.2999999999993</v>
      </c>
      <c r="U31" s="3">
        <v>9203.4</v>
      </c>
      <c r="V31" s="3">
        <v>8920.2000000000007</v>
      </c>
      <c r="W31" s="4">
        <f t="shared" si="5"/>
        <v>8945.2200000000012</v>
      </c>
    </row>
    <row r="32" spans="2:23" x14ac:dyDescent="0.25">
      <c r="B32">
        <v>28</v>
      </c>
      <c r="C32" t="s">
        <v>32</v>
      </c>
      <c r="D32" s="3">
        <v>28248.7</v>
      </c>
      <c r="E32" s="3">
        <v>27352.400000000001</v>
      </c>
      <c r="F32" s="3">
        <v>27723.200000000001</v>
      </c>
      <c r="G32" s="3">
        <v>27509.3</v>
      </c>
      <c r="H32" s="3">
        <v>34948.199999999997</v>
      </c>
      <c r="I32" s="5">
        <f t="shared" si="3"/>
        <v>29156.359999999997</v>
      </c>
      <c r="J32" s="3"/>
      <c r="K32" s="3">
        <v>27026.799999999999</v>
      </c>
      <c r="L32" s="3">
        <v>26639.200000000001</v>
      </c>
      <c r="M32" s="3">
        <v>26640.7</v>
      </c>
      <c r="N32" s="3">
        <v>26290.2</v>
      </c>
      <c r="O32" s="3">
        <v>34442.1</v>
      </c>
      <c r="P32" s="5">
        <f t="shared" si="4"/>
        <v>28207.8</v>
      </c>
      <c r="Q32" s="3"/>
      <c r="R32" s="3">
        <v>28740.9</v>
      </c>
      <c r="S32" s="3">
        <v>28927.200000000001</v>
      </c>
      <c r="T32" s="3">
        <v>39352.300000000003</v>
      </c>
      <c r="U32" s="3">
        <v>34155.699999999997</v>
      </c>
      <c r="V32" s="3">
        <v>32675.9</v>
      </c>
      <c r="W32" s="4">
        <f t="shared" si="5"/>
        <v>32770.400000000001</v>
      </c>
    </row>
    <row r="33" spans="2:23" x14ac:dyDescent="0.25">
      <c r="B33">
        <v>29</v>
      </c>
      <c r="C33" t="s">
        <v>33</v>
      </c>
      <c r="D33" s="3">
        <v>28365.1</v>
      </c>
      <c r="E33" s="3">
        <v>27272.799999999999</v>
      </c>
      <c r="F33" s="3">
        <v>27679.200000000001</v>
      </c>
      <c r="G33" s="3">
        <v>27067.4</v>
      </c>
      <c r="H33" s="3">
        <v>34611.9</v>
      </c>
      <c r="I33" s="5">
        <f t="shared" si="3"/>
        <v>28999.279999999999</v>
      </c>
      <c r="J33" s="3"/>
      <c r="K33" s="3">
        <v>28303.4</v>
      </c>
      <c r="L33" s="3">
        <v>35558.5</v>
      </c>
      <c r="M33" s="3">
        <v>27034.1</v>
      </c>
      <c r="N33" s="3">
        <v>26003.1</v>
      </c>
      <c r="O33" s="3">
        <v>35226.6</v>
      </c>
      <c r="P33" s="5">
        <f t="shared" si="4"/>
        <v>30425.140000000003</v>
      </c>
      <c r="Q33" s="3"/>
      <c r="R33" s="3">
        <v>28649.4</v>
      </c>
      <c r="S33" s="3">
        <v>38095.199999999997</v>
      </c>
      <c r="T33" s="3">
        <v>27007.7</v>
      </c>
      <c r="U33" s="3">
        <v>28033.5</v>
      </c>
      <c r="V33" s="3">
        <v>28213.8</v>
      </c>
      <c r="W33" s="4">
        <f t="shared" si="5"/>
        <v>29999.920000000002</v>
      </c>
    </row>
    <row r="34" spans="2:23" x14ac:dyDescent="0.25">
      <c r="B34">
        <v>30</v>
      </c>
      <c r="C34" t="s">
        <v>34</v>
      </c>
      <c r="D34" s="3">
        <v>77751.3</v>
      </c>
      <c r="E34" s="3">
        <v>74916.2</v>
      </c>
      <c r="F34" s="3">
        <v>77007.600000000006</v>
      </c>
      <c r="G34" s="3">
        <v>88960.8</v>
      </c>
      <c r="H34" s="3">
        <v>96533.8</v>
      </c>
      <c r="I34" s="5">
        <f t="shared" si="3"/>
        <v>83033.94</v>
      </c>
      <c r="J34" s="3"/>
      <c r="K34" s="3">
        <v>77715.3</v>
      </c>
      <c r="L34" s="3">
        <v>74320.5</v>
      </c>
      <c r="M34" s="3">
        <v>74657.7</v>
      </c>
      <c r="N34" s="3">
        <v>73682.5</v>
      </c>
      <c r="O34" s="3">
        <v>86202.4</v>
      </c>
      <c r="P34" s="5">
        <f t="shared" si="4"/>
        <v>77315.680000000008</v>
      </c>
      <c r="Q34" s="3"/>
      <c r="R34" s="3">
        <v>80081.600000000006</v>
      </c>
      <c r="S34" s="3">
        <v>102742.1</v>
      </c>
      <c r="T34" s="3">
        <v>80239.399999999994</v>
      </c>
      <c r="U34" s="3">
        <v>90439.6</v>
      </c>
      <c r="V34" s="3">
        <v>90815.2</v>
      </c>
      <c r="W34" s="4">
        <f t="shared" si="5"/>
        <v>88863.579999999987</v>
      </c>
    </row>
    <row r="35" spans="2:23" x14ac:dyDescent="0.25">
      <c r="B35">
        <v>31</v>
      </c>
      <c r="C35" t="s">
        <v>35</v>
      </c>
      <c r="D35" s="3">
        <v>108378.6</v>
      </c>
      <c r="E35" s="3">
        <v>74869.7</v>
      </c>
      <c r="F35" s="3">
        <v>96616</v>
      </c>
      <c r="G35" s="3">
        <v>75089.899999999994</v>
      </c>
      <c r="H35" s="3">
        <v>96125.6</v>
      </c>
      <c r="I35" s="5">
        <f t="shared" si="3"/>
        <v>90215.959999999992</v>
      </c>
      <c r="J35" s="3"/>
      <c r="K35" s="3">
        <v>76348.800000000003</v>
      </c>
      <c r="L35" s="3">
        <v>100369.2</v>
      </c>
      <c r="M35" s="3">
        <v>94720.8</v>
      </c>
      <c r="N35" s="3">
        <v>72427.7</v>
      </c>
      <c r="O35" s="3">
        <v>107111.4</v>
      </c>
      <c r="P35" s="5">
        <f t="shared" si="4"/>
        <v>90195.58</v>
      </c>
      <c r="Q35" s="3"/>
      <c r="R35" s="3">
        <v>77313.3</v>
      </c>
      <c r="S35" s="3">
        <v>82987.100000000006</v>
      </c>
      <c r="T35" s="3">
        <v>80446.600000000006</v>
      </c>
      <c r="U35" s="3">
        <v>105029</v>
      </c>
      <c r="V35" s="3">
        <v>85446.8</v>
      </c>
      <c r="W35" s="4">
        <f t="shared" si="5"/>
        <v>86244.56</v>
      </c>
    </row>
  </sheetData>
  <mergeCells count="4">
    <mergeCell ref="D3:H3"/>
    <mergeCell ref="K3:O3"/>
    <mergeCell ref="R3:V3"/>
    <mergeCell ref="D2:V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240B-7B82-40D2-8F91-A536C803D4E0}">
  <sheetPr codeName="Sheet3"/>
  <dimension ref="B1:W35"/>
  <sheetViews>
    <sheetView workbookViewId="0">
      <selection activeCell="D1" sqref="D1:F1"/>
    </sheetView>
  </sheetViews>
  <sheetFormatPr defaultRowHeight="15" x14ac:dyDescent="0.25"/>
  <cols>
    <col min="3" max="3" width="10" bestFit="1" customWidth="1"/>
  </cols>
  <sheetData>
    <row r="1" spans="2:23" x14ac:dyDescent="0.25">
      <c r="D1" s="4" t="s">
        <v>39</v>
      </c>
      <c r="E1" s="4"/>
      <c r="F1" s="4"/>
    </row>
    <row r="2" spans="2:23" x14ac:dyDescent="0.25">
      <c r="D2" s="20" t="s">
        <v>40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2:23" x14ac:dyDescent="0.25">
      <c r="D3" s="20" t="s">
        <v>36</v>
      </c>
      <c r="E3" s="20"/>
      <c r="F3" s="20"/>
      <c r="G3" s="20"/>
      <c r="H3" s="20"/>
      <c r="K3" s="20" t="s">
        <v>37</v>
      </c>
      <c r="L3" s="20"/>
      <c r="M3" s="20"/>
      <c r="N3" s="20"/>
      <c r="O3" s="20"/>
      <c r="R3" s="20" t="s">
        <v>38</v>
      </c>
      <c r="S3" s="20"/>
      <c r="T3" s="20"/>
      <c r="U3" s="20"/>
      <c r="V3" s="20"/>
    </row>
    <row r="4" spans="2:23" ht="18.75" x14ac:dyDescent="0.3">
      <c r="B4" s="2" t="s">
        <v>11</v>
      </c>
      <c r="C4" s="2" t="s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4" t="s">
        <v>42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4" t="s">
        <v>42</v>
      </c>
      <c r="R4" s="1">
        <v>1</v>
      </c>
      <c r="S4" s="1">
        <v>2</v>
      </c>
      <c r="T4" s="1">
        <v>3</v>
      </c>
      <c r="U4" s="1">
        <v>4</v>
      </c>
      <c r="V4" s="1">
        <v>5</v>
      </c>
      <c r="W4" s="4" t="s">
        <v>42</v>
      </c>
    </row>
    <row r="5" spans="2:23" x14ac:dyDescent="0.25">
      <c r="B5">
        <v>1</v>
      </c>
      <c r="C5" t="s">
        <v>12</v>
      </c>
      <c r="D5" s="3">
        <v>11.3</v>
      </c>
      <c r="E5" s="3">
        <v>12.8</v>
      </c>
      <c r="F5" s="3">
        <v>13.3</v>
      </c>
      <c r="G5" s="3">
        <v>15.3</v>
      </c>
      <c r="H5" s="3">
        <v>13.9</v>
      </c>
      <c r="I5" s="5">
        <f>AVERAGE(D5:H5)</f>
        <v>13.320000000000002</v>
      </c>
      <c r="J5" s="3"/>
      <c r="K5" s="3">
        <v>14.1</v>
      </c>
      <c r="L5" s="3">
        <v>13.8</v>
      </c>
      <c r="M5" s="3">
        <v>10.4</v>
      </c>
      <c r="N5" s="3">
        <v>11.2</v>
      </c>
      <c r="O5" s="3">
        <v>11.7</v>
      </c>
      <c r="P5" s="5">
        <f>AVERAGE(K5:O5)</f>
        <v>12.24</v>
      </c>
      <c r="Q5" s="3"/>
      <c r="R5" s="3">
        <v>17</v>
      </c>
      <c r="S5" s="3">
        <v>10.5</v>
      </c>
      <c r="T5" s="3">
        <v>11</v>
      </c>
      <c r="U5" s="3">
        <v>13.6</v>
      </c>
      <c r="V5" s="3">
        <v>10.199999999999999</v>
      </c>
      <c r="W5" s="4">
        <f>AVERAGE(R5:V5)</f>
        <v>12.459999999999999</v>
      </c>
    </row>
    <row r="6" spans="2:23" x14ac:dyDescent="0.25">
      <c r="B6">
        <v>2</v>
      </c>
      <c r="C6" t="s">
        <v>13</v>
      </c>
      <c r="D6" s="3">
        <v>5.7</v>
      </c>
      <c r="E6" s="3">
        <v>5.0999999999999996</v>
      </c>
      <c r="F6" s="3">
        <v>5.2</v>
      </c>
      <c r="G6" s="3">
        <v>5.3</v>
      </c>
      <c r="H6" s="3">
        <v>5.5</v>
      </c>
      <c r="I6" s="5">
        <f t="shared" ref="I6:I18" si="0">AVERAGE(D6:H6)</f>
        <v>5.36</v>
      </c>
      <c r="J6" s="3"/>
      <c r="K6" s="3">
        <v>8</v>
      </c>
      <c r="L6" s="3">
        <v>5.7</v>
      </c>
      <c r="M6" s="3">
        <v>5.8</v>
      </c>
      <c r="N6" s="3">
        <v>5.7</v>
      </c>
      <c r="O6" s="3">
        <v>5.6</v>
      </c>
      <c r="P6" s="5">
        <f t="shared" ref="P6:P18" si="1">AVERAGE(K6:O6)</f>
        <v>6.1599999999999993</v>
      </c>
      <c r="Q6" s="3"/>
      <c r="R6" s="3">
        <v>5.9</v>
      </c>
      <c r="S6" s="3">
        <v>5.4</v>
      </c>
      <c r="T6" s="3">
        <v>5.6</v>
      </c>
      <c r="U6" s="3">
        <v>5.8</v>
      </c>
      <c r="V6" s="3">
        <v>5.2</v>
      </c>
      <c r="W6" s="4">
        <f t="shared" ref="W6:W18" si="2">AVERAGE(R6:V6)</f>
        <v>5.58</v>
      </c>
    </row>
    <row r="7" spans="2:23" x14ac:dyDescent="0.25">
      <c r="B7">
        <v>3</v>
      </c>
      <c r="C7" t="s">
        <v>14</v>
      </c>
      <c r="D7" s="3">
        <v>432.2</v>
      </c>
      <c r="E7" s="3">
        <v>391.5</v>
      </c>
      <c r="F7" s="3">
        <v>397.4</v>
      </c>
      <c r="G7" s="3">
        <v>411.4</v>
      </c>
      <c r="H7" s="3">
        <v>421</v>
      </c>
      <c r="I7" s="5">
        <f t="shared" si="0"/>
        <v>410.7</v>
      </c>
      <c r="J7" s="3"/>
      <c r="K7" s="3">
        <v>443.5</v>
      </c>
      <c r="L7" s="3">
        <v>447.3</v>
      </c>
      <c r="M7" s="3">
        <v>425.7</v>
      </c>
      <c r="N7" s="3">
        <v>426.3</v>
      </c>
      <c r="O7" s="3">
        <v>427.5</v>
      </c>
      <c r="P7" s="5">
        <f t="shared" si="1"/>
        <v>434.06000000000006</v>
      </c>
      <c r="Q7" s="3"/>
      <c r="R7" s="3">
        <v>434.8</v>
      </c>
      <c r="S7" s="3">
        <v>415.9</v>
      </c>
      <c r="T7" s="3">
        <v>415.2</v>
      </c>
      <c r="U7" s="3">
        <v>422</v>
      </c>
      <c r="V7" s="3">
        <v>391.5</v>
      </c>
      <c r="W7" s="4">
        <f t="shared" si="2"/>
        <v>415.88</v>
      </c>
    </row>
    <row r="8" spans="2:23" x14ac:dyDescent="0.25">
      <c r="B8">
        <v>4</v>
      </c>
      <c r="C8" t="s">
        <v>20</v>
      </c>
      <c r="D8" s="3">
        <v>382.2</v>
      </c>
      <c r="E8" s="3">
        <v>368.6</v>
      </c>
      <c r="F8" s="3">
        <v>386.7</v>
      </c>
      <c r="G8" s="3">
        <v>394</v>
      </c>
      <c r="H8" s="3">
        <v>1151.2</v>
      </c>
      <c r="I8" s="5">
        <f t="shared" si="0"/>
        <v>536.54</v>
      </c>
      <c r="J8" s="3"/>
      <c r="K8" s="3">
        <v>423.6</v>
      </c>
      <c r="L8" s="3">
        <v>441.3</v>
      </c>
      <c r="M8" s="3">
        <v>411.5</v>
      </c>
      <c r="N8" s="3">
        <v>412</v>
      </c>
      <c r="O8" s="3">
        <v>416.4</v>
      </c>
      <c r="P8" s="5">
        <f t="shared" si="1"/>
        <v>420.96000000000004</v>
      </c>
      <c r="Q8" s="3"/>
      <c r="R8" s="3">
        <v>409.2</v>
      </c>
      <c r="S8" s="3">
        <v>400.2</v>
      </c>
      <c r="T8" s="3">
        <v>406.1</v>
      </c>
      <c r="U8" s="3">
        <v>409.3</v>
      </c>
      <c r="V8" s="3">
        <v>371.1</v>
      </c>
      <c r="W8" s="4">
        <f t="shared" si="2"/>
        <v>399.18</v>
      </c>
    </row>
    <row r="9" spans="2:23" x14ac:dyDescent="0.25">
      <c r="B9">
        <v>5</v>
      </c>
      <c r="C9" t="s">
        <v>15</v>
      </c>
      <c r="D9" s="3">
        <v>30109.8</v>
      </c>
      <c r="E9" s="3">
        <v>30670.799999999999</v>
      </c>
      <c r="F9" s="3">
        <v>29486.9</v>
      </c>
      <c r="G9" s="3">
        <v>30200.400000000001</v>
      </c>
      <c r="H9" s="3">
        <v>31480.3</v>
      </c>
      <c r="I9" s="5">
        <f t="shared" si="0"/>
        <v>30389.639999999996</v>
      </c>
      <c r="J9" s="3"/>
      <c r="K9" s="3">
        <v>33484.400000000001</v>
      </c>
      <c r="L9" s="3">
        <v>31625</v>
      </c>
      <c r="M9" s="3">
        <v>29844.5</v>
      </c>
      <c r="N9" s="3">
        <v>30023.8</v>
      </c>
      <c r="O9" s="3">
        <v>32223.9</v>
      </c>
      <c r="P9" s="5">
        <f t="shared" si="1"/>
        <v>31440.32</v>
      </c>
      <c r="Q9" s="3"/>
      <c r="R9" s="3">
        <v>30710.6</v>
      </c>
      <c r="S9" s="3">
        <v>31511</v>
      </c>
      <c r="T9" s="3">
        <v>29609.3</v>
      </c>
      <c r="U9" s="3">
        <v>30809.4</v>
      </c>
      <c r="V9" s="3">
        <v>29562.2</v>
      </c>
      <c r="W9" s="4">
        <f t="shared" si="2"/>
        <v>30440.5</v>
      </c>
    </row>
    <row r="10" spans="2:23" x14ac:dyDescent="0.25">
      <c r="B10">
        <v>6</v>
      </c>
      <c r="C10" t="s">
        <v>21</v>
      </c>
      <c r="D10" s="3">
        <v>28796.2</v>
      </c>
      <c r="E10" s="3">
        <v>29335.4</v>
      </c>
      <c r="F10" s="3">
        <v>30547.9</v>
      </c>
      <c r="G10" s="3">
        <v>31835.7</v>
      </c>
      <c r="H10" s="3">
        <v>29528.6</v>
      </c>
      <c r="I10" s="5">
        <f t="shared" si="0"/>
        <v>30008.76</v>
      </c>
      <c r="J10" s="3"/>
      <c r="K10" s="3">
        <v>32337.599999999999</v>
      </c>
      <c r="L10" s="3">
        <v>30258.6</v>
      </c>
      <c r="M10" s="3">
        <v>32167.599999999999</v>
      </c>
      <c r="N10" s="3">
        <v>30347.3</v>
      </c>
      <c r="O10" s="3">
        <v>30237.1</v>
      </c>
      <c r="P10" s="5">
        <f t="shared" si="1"/>
        <v>31069.639999999996</v>
      </c>
      <c r="Q10" s="3"/>
      <c r="R10" s="3">
        <v>30687.5</v>
      </c>
      <c r="S10" s="3">
        <v>28741.7</v>
      </c>
      <c r="T10" s="3">
        <v>34149.800000000003</v>
      </c>
      <c r="U10" s="3">
        <v>30437.4</v>
      </c>
      <c r="V10" s="3">
        <v>27522.3</v>
      </c>
      <c r="W10" s="4">
        <f t="shared" si="2"/>
        <v>30307.739999999998</v>
      </c>
    </row>
    <row r="11" spans="2:23" x14ac:dyDescent="0.25">
      <c r="B11">
        <v>7</v>
      </c>
      <c r="C11" t="s">
        <v>16</v>
      </c>
      <c r="D11" s="3">
        <v>300254.59999999998</v>
      </c>
      <c r="E11" s="3">
        <v>308471.09999999998</v>
      </c>
      <c r="F11" s="3">
        <v>322993.7</v>
      </c>
      <c r="G11" s="3">
        <v>317607.8</v>
      </c>
      <c r="H11" s="3">
        <v>324849.3</v>
      </c>
      <c r="I11" s="5">
        <f t="shared" si="0"/>
        <v>314835.3</v>
      </c>
      <c r="J11" s="3"/>
      <c r="K11" s="3">
        <v>332527.3</v>
      </c>
      <c r="L11" s="3">
        <v>330296.59999999998</v>
      </c>
      <c r="M11" s="3">
        <v>338863.2</v>
      </c>
      <c r="N11" s="3">
        <v>326160</v>
      </c>
      <c r="O11" s="3">
        <v>323304</v>
      </c>
      <c r="P11" s="5">
        <f t="shared" si="1"/>
        <v>330230.21999999997</v>
      </c>
      <c r="Q11" s="3"/>
      <c r="R11" s="3">
        <v>331152.09999999998</v>
      </c>
      <c r="S11" s="3">
        <v>320312.8</v>
      </c>
      <c r="T11" s="3">
        <v>330591.90000000002</v>
      </c>
      <c r="U11" s="3">
        <v>332294.7</v>
      </c>
      <c r="V11" s="3">
        <v>307370</v>
      </c>
      <c r="W11" s="4">
        <f t="shared" si="2"/>
        <v>324344.3</v>
      </c>
    </row>
    <row r="12" spans="2:23" x14ac:dyDescent="0.25">
      <c r="B12">
        <v>8</v>
      </c>
      <c r="C12" t="s">
        <v>22</v>
      </c>
      <c r="D12" s="3">
        <v>308043.2</v>
      </c>
      <c r="E12" s="3">
        <v>312896.8</v>
      </c>
      <c r="F12" s="3">
        <v>317361</v>
      </c>
      <c r="G12" s="3">
        <v>314307.90000000002</v>
      </c>
      <c r="H12" s="3">
        <v>319255.3</v>
      </c>
      <c r="I12" s="5">
        <f t="shared" si="0"/>
        <v>314372.83999999997</v>
      </c>
      <c r="J12" s="3"/>
      <c r="K12" s="3">
        <v>334875.2</v>
      </c>
      <c r="L12" s="3">
        <v>313114</v>
      </c>
      <c r="M12" s="3">
        <v>321289.59999999998</v>
      </c>
      <c r="N12" s="3">
        <v>325785.09999999998</v>
      </c>
      <c r="O12" s="3">
        <v>315737</v>
      </c>
      <c r="P12" s="5">
        <f t="shared" si="1"/>
        <v>322160.18</v>
      </c>
      <c r="Q12" s="3"/>
      <c r="R12" s="3">
        <v>328996.5</v>
      </c>
      <c r="S12" s="3">
        <v>317284.8</v>
      </c>
      <c r="T12" s="3">
        <v>314278.5</v>
      </c>
      <c r="U12" s="3">
        <v>318611.7</v>
      </c>
      <c r="V12" s="3">
        <v>300699.40000000002</v>
      </c>
      <c r="W12" s="4">
        <f t="shared" si="2"/>
        <v>315974.18</v>
      </c>
    </row>
    <row r="13" spans="2:23" x14ac:dyDescent="0.25">
      <c r="B13">
        <v>9</v>
      </c>
      <c r="C13" t="s">
        <v>17</v>
      </c>
      <c r="D13" s="3">
        <v>1234317.3</v>
      </c>
      <c r="E13" s="3">
        <v>1246285.3999999999</v>
      </c>
      <c r="F13" s="3">
        <v>1250742.3999999999</v>
      </c>
      <c r="G13" s="3">
        <v>1332872.6000000001</v>
      </c>
      <c r="H13" s="3">
        <v>1282452.8999999999</v>
      </c>
      <c r="I13" s="5">
        <f t="shared" si="0"/>
        <v>1269334.1199999999</v>
      </c>
      <c r="J13" s="3"/>
      <c r="K13" s="3">
        <v>1368742.3</v>
      </c>
      <c r="L13" s="3">
        <v>1276225.8</v>
      </c>
      <c r="M13" s="3">
        <v>1330713.8</v>
      </c>
      <c r="N13" s="3">
        <v>1341014.3</v>
      </c>
      <c r="O13" s="3">
        <v>1374939.9</v>
      </c>
      <c r="P13" s="5">
        <f t="shared" si="1"/>
        <v>1338327.22</v>
      </c>
      <c r="Q13" s="3"/>
      <c r="R13" s="3">
        <v>1352088.8</v>
      </c>
      <c r="S13" s="3">
        <v>1341243.8999999999</v>
      </c>
      <c r="T13" s="3">
        <v>1336390.1000000001</v>
      </c>
      <c r="U13" s="3">
        <v>1318831.1000000001</v>
      </c>
      <c r="V13" s="3">
        <v>1226676.5</v>
      </c>
      <c r="W13" s="4">
        <f t="shared" si="2"/>
        <v>1315046.08</v>
      </c>
    </row>
    <row r="14" spans="2:23" x14ac:dyDescent="0.25">
      <c r="B14">
        <v>10</v>
      </c>
      <c r="C14" t="s">
        <v>23</v>
      </c>
      <c r="D14" s="3">
        <v>1273785</v>
      </c>
      <c r="E14" s="3">
        <v>1251907.7</v>
      </c>
      <c r="F14" s="3">
        <v>1235957.7</v>
      </c>
      <c r="G14" s="3">
        <v>1327979.6000000001</v>
      </c>
      <c r="H14" s="3">
        <v>1279276.5</v>
      </c>
      <c r="I14" s="5">
        <f t="shared" si="0"/>
        <v>1273781.3</v>
      </c>
      <c r="J14" s="3"/>
      <c r="K14" s="3">
        <v>1338852.5</v>
      </c>
      <c r="L14" s="3">
        <v>1330350.7</v>
      </c>
      <c r="M14" s="3">
        <v>1352895.7</v>
      </c>
      <c r="N14" s="3">
        <v>1344105.4</v>
      </c>
      <c r="O14" s="3">
        <v>1416188.7</v>
      </c>
      <c r="P14" s="5">
        <f t="shared" si="1"/>
        <v>1356478.6</v>
      </c>
      <c r="Q14" s="3"/>
      <c r="R14" s="3">
        <v>1341242.5</v>
      </c>
      <c r="S14" s="3">
        <v>1331218.6000000001</v>
      </c>
      <c r="T14" s="3">
        <v>1314128.8999999999</v>
      </c>
      <c r="U14" s="3">
        <v>1312425.8</v>
      </c>
      <c r="V14" s="3">
        <v>1230050.2</v>
      </c>
      <c r="W14" s="4">
        <f t="shared" si="2"/>
        <v>1305813.2</v>
      </c>
    </row>
    <row r="15" spans="2:23" x14ac:dyDescent="0.25">
      <c r="B15">
        <v>11</v>
      </c>
      <c r="C15" t="s">
        <v>18</v>
      </c>
      <c r="D15" s="3">
        <v>3421535.8</v>
      </c>
      <c r="E15" s="3">
        <v>3372946.3</v>
      </c>
      <c r="F15" s="3">
        <v>3494891.6</v>
      </c>
      <c r="G15" s="3">
        <v>3622659.1</v>
      </c>
      <c r="H15" s="3">
        <v>3545371.9</v>
      </c>
      <c r="I15" s="5">
        <f t="shared" si="0"/>
        <v>3491480.94</v>
      </c>
      <c r="J15" s="3"/>
      <c r="K15" s="3">
        <v>3486873.8</v>
      </c>
      <c r="L15" s="3">
        <v>3635369.8</v>
      </c>
      <c r="M15" s="3">
        <v>3797614.4</v>
      </c>
      <c r="N15" s="3">
        <v>3649420.8</v>
      </c>
      <c r="O15" s="3">
        <v>3792617.2</v>
      </c>
      <c r="P15" s="5">
        <f t="shared" si="1"/>
        <v>3672379.2</v>
      </c>
      <c r="Q15" s="3"/>
      <c r="R15" s="3">
        <v>3738222.3</v>
      </c>
      <c r="S15" s="3">
        <v>3764155.4</v>
      </c>
      <c r="T15" s="3">
        <v>3602499.6</v>
      </c>
      <c r="U15" s="3">
        <v>3622304.6</v>
      </c>
      <c r="V15" s="3">
        <v>3419208</v>
      </c>
      <c r="W15" s="4">
        <f t="shared" si="2"/>
        <v>3629277.9799999995</v>
      </c>
    </row>
    <row r="16" spans="2:23" x14ac:dyDescent="0.25">
      <c r="B16">
        <v>12</v>
      </c>
      <c r="C16" t="s">
        <v>24</v>
      </c>
      <c r="D16" s="3">
        <v>3353361.7</v>
      </c>
      <c r="E16" s="3">
        <v>3406566.4</v>
      </c>
      <c r="F16" s="3">
        <v>3542225.3</v>
      </c>
      <c r="G16" s="3">
        <v>3520439.5</v>
      </c>
      <c r="H16" s="3">
        <v>3571190.4</v>
      </c>
      <c r="I16" s="5">
        <f t="shared" si="0"/>
        <v>3478756.6599999992</v>
      </c>
      <c r="J16" s="3"/>
      <c r="K16" s="3">
        <v>3487058.5</v>
      </c>
      <c r="L16" s="3">
        <v>3463874.6</v>
      </c>
      <c r="M16" s="3">
        <v>3842305.7</v>
      </c>
      <c r="N16" s="3">
        <v>3643387.7</v>
      </c>
      <c r="O16" s="3">
        <v>3724506.2</v>
      </c>
      <c r="P16" s="5">
        <f t="shared" si="1"/>
        <v>3632226.54</v>
      </c>
      <c r="Q16" s="3"/>
      <c r="R16" s="3">
        <v>3747889.2</v>
      </c>
      <c r="S16" s="3">
        <v>3733298.2</v>
      </c>
      <c r="T16" s="3">
        <v>3665178.8</v>
      </c>
      <c r="U16" s="3">
        <v>3630506.3</v>
      </c>
      <c r="V16" s="3">
        <v>3356321.7</v>
      </c>
      <c r="W16" s="4">
        <f t="shared" si="2"/>
        <v>3626638.84</v>
      </c>
    </row>
    <row r="17" spans="2:23" x14ac:dyDescent="0.25">
      <c r="B17">
        <v>13</v>
      </c>
      <c r="C17" t="s">
        <v>19</v>
      </c>
      <c r="D17" s="3">
        <v>7470562.7000000002</v>
      </c>
      <c r="E17" s="3">
        <v>7444641.5</v>
      </c>
      <c r="F17" s="3">
        <v>7541420.0999999996</v>
      </c>
      <c r="G17" s="3">
        <v>7781940.7000000002</v>
      </c>
      <c r="H17" s="3">
        <v>7819774.0999999996</v>
      </c>
      <c r="I17" s="5">
        <f t="shared" si="0"/>
        <v>7611667.8199999984</v>
      </c>
      <c r="J17" s="3"/>
      <c r="K17" s="3">
        <v>8015763.2000000002</v>
      </c>
      <c r="L17" s="3">
        <v>7994091.5999999996</v>
      </c>
      <c r="M17" s="3">
        <v>8118211.7000000002</v>
      </c>
      <c r="N17" s="3">
        <v>8088413.2000000002</v>
      </c>
      <c r="O17" s="3">
        <v>8360490.5</v>
      </c>
      <c r="P17" s="5">
        <f t="shared" si="1"/>
        <v>8115394.040000001</v>
      </c>
      <c r="Q17" s="3"/>
      <c r="R17" s="3">
        <v>8304886.0999999996</v>
      </c>
      <c r="S17" s="3">
        <v>8290173.2000000002</v>
      </c>
      <c r="T17" s="3">
        <v>8135697.2000000002</v>
      </c>
      <c r="U17" s="3">
        <v>8165432.4000000004</v>
      </c>
      <c r="V17" s="3">
        <v>7932589.5</v>
      </c>
      <c r="W17" s="4">
        <f t="shared" si="2"/>
        <v>8165755.6799999997</v>
      </c>
    </row>
    <row r="18" spans="2:23" x14ac:dyDescent="0.25">
      <c r="B18">
        <v>14</v>
      </c>
      <c r="C18" t="s">
        <v>25</v>
      </c>
      <c r="D18" s="3">
        <v>7689011</v>
      </c>
      <c r="E18" s="3">
        <v>7705351.0999999996</v>
      </c>
      <c r="F18" s="3">
        <v>7716731.4000000004</v>
      </c>
      <c r="G18" s="3">
        <v>7723624.2000000002</v>
      </c>
      <c r="H18" s="3">
        <v>7735495.9000000004</v>
      </c>
      <c r="I18" s="5">
        <f t="shared" si="0"/>
        <v>7714042.7200000007</v>
      </c>
      <c r="J18" s="3"/>
      <c r="K18" s="3">
        <v>8532968.1999999993</v>
      </c>
      <c r="L18" s="3">
        <v>8386286.2999999998</v>
      </c>
      <c r="M18" s="3">
        <v>8135869.5999999996</v>
      </c>
      <c r="N18" s="3">
        <v>8128657.9000000004</v>
      </c>
      <c r="O18" s="3">
        <v>8258140.7000000002</v>
      </c>
      <c r="P18" s="5">
        <f t="shared" si="1"/>
        <v>8288384.540000001</v>
      </c>
      <c r="Q18" s="3"/>
      <c r="R18" s="3">
        <v>8332324</v>
      </c>
      <c r="S18" s="3">
        <v>8392078.0999999996</v>
      </c>
      <c r="T18" s="3">
        <v>8487273.4000000004</v>
      </c>
      <c r="U18" s="3">
        <v>7700029.5999999996</v>
      </c>
      <c r="V18" s="3">
        <v>7923441.4000000004</v>
      </c>
      <c r="W18" s="4">
        <f t="shared" si="2"/>
        <v>8167029.2999999998</v>
      </c>
    </row>
    <row r="19" spans="2:23" x14ac:dyDescent="0.25">
      <c r="B19">
        <v>15</v>
      </c>
      <c r="C19" t="s">
        <v>2</v>
      </c>
      <c r="D19" s="3">
        <v>1989.8</v>
      </c>
      <c r="E19" s="3">
        <v>2009.1</v>
      </c>
      <c r="F19" s="3">
        <v>2060</v>
      </c>
      <c r="G19" s="3">
        <v>1971.1</v>
      </c>
      <c r="H19" s="3">
        <v>3323.7</v>
      </c>
      <c r="I19" s="5">
        <f t="shared" ref="I19:I35" si="3">AVERAGE(D19:H19)</f>
        <v>2270.7400000000002</v>
      </c>
      <c r="J19" s="3"/>
      <c r="K19" s="3">
        <v>1947.3</v>
      </c>
      <c r="L19" s="3">
        <v>3650.6</v>
      </c>
      <c r="M19" s="3">
        <v>2135.6999999999998</v>
      </c>
      <c r="N19" s="3">
        <v>2076.1999999999998</v>
      </c>
      <c r="O19" s="3">
        <v>3918</v>
      </c>
      <c r="P19" s="5">
        <f t="shared" ref="P19:P35" si="4">AVERAGE(K19:O19)</f>
        <v>2745.56</v>
      </c>
      <c r="Q19" s="3"/>
      <c r="R19" s="3">
        <v>2145.6</v>
      </c>
      <c r="S19" s="3">
        <v>2124.1999999999998</v>
      </c>
      <c r="T19" s="3">
        <v>2071.5</v>
      </c>
      <c r="U19" s="3">
        <v>2189.8000000000002</v>
      </c>
      <c r="V19" s="3">
        <v>2036.1</v>
      </c>
      <c r="W19" s="4">
        <f t="shared" ref="W19:W35" si="5">AVERAGE(R19:V19)</f>
        <v>2113.4399999999996</v>
      </c>
    </row>
    <row r="20" spans="2:23" x14ac:dyDescent="0.25">
      <c r="B20">
        <v>16</v>
      </c>
      <c r="C20" t="s">
        <v>26</v>
      </c>
      <c r="D20" s="3">
        <v>2073.4</v>
      </c>
      <c r="E20" s="3">
        <v>1913.6</v>
      </c>
      <c r="F20" s="3">
        <v>2254.9</v>
      </c>
      <c r="G20" s="3">
        <v>1922</v>
      </c>
      <c r="H20" s="3">
        <v>1919.7</v>
      </c>
      <c r="I20" s="5">
        <f t="shared" si="3"/>
        <v>2016.72</v>
      </c>
      <c r="J20" s="3"/>
      <c r="K20" s="3">
        <v>1885.6</v>
      </c>
      <c r="L20" s="3">
        <v>2103.8000000000002</v>
      </c>
      <c r="M20" s="3">
        <v>2080</v>
      </c>
      <c r="N20" s="3">
        <v>2019.5</v>
      </c>
      <c r="O20" s="3">
        <v>2306.9</v>
      </c>
      <c r="P20" s="5">
        <f t="shared" si="4"/>
        <v>2079.16</v>
      </c>
      <c r="Q20" s="3"/>
      <c r="R20" s="3">
        <v>2049.1999999999998</v>
      </c>
      <c r="S20" s="3">
        <v>2290.3000000000002</v>
      </c>
      <c r="T20" s="3">
        <v>2040.8</v>
      </c>
      <c r="U20" s="3">
        <v>1886.2</v>
      </c>
      <c r="V20" s="3">
        <v>1945.6</v>
      </c>
      <c r="W20" s="4">
        <f t="shared" si="5"/>
        <v>2042.42</v>
      </c>
    </row>
    <row r="21" spans="2:23" x14ac:dyDescent="0.25">
      <c r="B21">
        <v>17</v>
      </c>
      <c r="C21" t="s">
        <v>27</v>
      </c>
      <c r="D21" s="3">
        <v>1908.9</v>
      </c>
      <c r="E21" s="3">
        <v>1904.2</v>
      </c>
      <c r="F21" s="3">
        <v>1919.3</v>
      </c>
      <c r="G21" s="3">
        <v>1907.5</v>
      </c>
      <c r="H21" s="3">
        <v>1922.6</v>
      </c>
      <c r="I21" s="5">
        <f t="shared" si="3"/>
        <v>1912.5</v>
      </c>
      <c r="J21" s="3"/>
      <c r="K21" s="3">
        <v>1859.9</v>
      </c>
      <c r="L21" s="3">
        <v>2007.7</v>
      </c>
      <c r="M21" s="3">
        <v>2030.3</v>
      </c>
      <c r="N21" s="3">
        <v>2047.2</v>
      </c>
      <c r="O21" s="3">
        <v>1998.8</v>
      </c>
      <c r="P21" s="5">
        <f t="shared" si="4"/>
        <v>1988.78</v>
      </c>
      <c r="Q21" s="3"/>
      <c r="R21" s="3">
        <v>2078.9</v>
      </c>
      <c r="S21" s="3">
        <v>2709.1</v>
      </c>
      <c r="T21" s="3">
        <v>2018.1</v>
      </c>
      <c r="U21" s="3">
        <v>1846.8</v>
      </c>
      <c r="V21" s="3">
        <v>1971.8</v>
      </c>
      <c r="W21" s="4">
        <f t="shared" si="5"/>
        <v>2124.9399999999996</v>
      </c>
    </row>
    <row r="22" spans="2:23" x14ac:dyDescent="0.25">
      <c r="B22">
        <v>18</v>
      </c>
      <c r="C22" t="s">
        <v>3</v>
      </c>
      <c r="D22" s="3">
        <v>693989.6</v>
      </c>
      <c r="E22" s="3">
        <v>689850.3</v>
      </c>
      <c r="F22" s="3">
        <v>703804.1</v>
      </c>
      <c r="G22" s="3">
        <v>667712.19999999995</v>
      </c>
      <c r="H22" s="3">
        <v>716938.9</v>
      </c>
      <c r="I22" s="5">
        <f t="shared" si="3"/>
        <v>694459.02</v>
      </c>
      <c r="J22" s="3"/>
      <c r="K22" s="3">
        <v>716919.7</v>
      </c>
      <c r="L22" s="3">
        <v>725437.7</v>
      </c>
      <c r="M22" s="3">
        <v>753423.3</v>
      </c>
      <c r="N22" s="3">
        <v>735920.5</v>
      </c>
      <c r="O22" s="3">
        <v>747344.9</v>
      </c>
      <c r="P22" s="5">
        <f t="shared" si="4"/>
        <v>735809.22</v>
      </c>
      <c r="Q22" s="3"/>
      <c r="R22" s="3">
        <v>748805.8</v>
      </c>
      <c r="S22" s="3">
        <v>736321</v>
      </c>
      <c r="T22" s="3">
        <v>714886</v>
      </c>
      <c r="U22" s="3">
        <v>658264.1</v>
      </c>
      <c r="V22" s="3">
        <v>677496.1</v>
      </c>
      <c r="W22" s="4">
        <f t="shared" si="5"/>
        <v>707154.6</v>
      </c>
    </row>
    <row r="23" spans="2:23" x14ac:dyDescent="0.25">
      <c r="B23">
        <v>19</v>
      </c>
      <c r="C23" t="s">
        <v>28</v>
      </c>
      <c r="D23" s="3">
        <v>669911.1</v>
      </c>
      <c r="E23" s="3">
        <v>698655.6</v>
      </c>
      <c r="F23" s="3">
        <v>711293.2</v>
      </c>
      <c r="G23" s="3">
        <v>676170.4</v>
      </c>
      <c r="H23" s="3">
        <v>689961.5</v>
      </c>
      <c r="I23" s="5">
        <f t="shared" si="3"/>
        <v>689198.36</v>
      </c>
      <c r="J23" s="3"/>
      <c r="K23" s="3">
        <v>675367.1</v>
      </c>
      <c r="L23" s="3">
        <v>741794.1</v>
      </c>
      <c r="M23" s="3">
        <v>725461.5</v>
      </c>
      <c r="N23" s="3">
        <v>714475.9</v>
      </c>
      <c r="O23" s="3">
        <v>755527.6</v>
      </c>
      <c r="P23" s="5">
        <f t="shared" si="4"/>
        <v>722525.24</v>
      </c>
      <c r="Q23" s="3"/>
      <c r="R23" s="3">
        <v>753640.8</v>
      </c>
      <c r="S23" s="3">
        <v>745927.3</v>
      </c>
      <c r="T23" s="3">
        <v>726695.8</v>
      </c>
      <c r="U23" s="3">
        <v>671098.3</v>
      </c>
      <c r="V23" s="3">
        <v>681622.4</v>
      </c>
      <c r="W23" s="4">
        <f t="shared" si="5"/>
        <v>715796.92</v>
      </c>
    </row>
    <row r="24" spans="2:23" x14ac:dyDescent="0.25">
      <c r="B24">
        <v>20</v>
      </c>
      <c r="C24" t="s">
        <v>4</v>
      </c>
      <c r="D24" s="3">
        <v>689553.6</v>
      </c>
      <c r="E24" s="3">
        <v>715441.6</v>
      </c>
      <c r="F24" s="3">
        <v>728659.9</v>
      </c>
      <c r="G24" s="3">
        <v>687064.9</v>
      </c>
      <c r="H24" s="3">
        <v>706536.4</v>
      </c>
      <c r="I24" s="5">
        <f t="shared" si="3"/>
        <v>705451.28</v>
      </c>
      <c r="J24" s="3"/>
      <c r="K24" s="3">
        <v>725369.6</v>
      </c>
      <c r="L24" s="3">
        <v>735789</v>
      </c>
      <c r="M24" s="3">
        <v>718696</v>
      </c>
      <c r="N24" s="3">
        <v>717373.5</v>
      </c>
      <c r="O24" s="3">
        <v>758243.8</v>
      </c>
      <c r="P24" s="5">
        <f t="shared" si="4"/>
        <v>731094.38000000012</v>
      </c>
      <c r="Q24" s="3"/>
      <c r="R24" s="3">
        <v>757346.3</v>
      </c>
      <c r="S24" s="3">
        <v>726034.8</v>
      </c>
      <c r="T24" s="3">
        <v>719655.2</v>
      </c>
      <c r="U24" s="3">
        <v>677449</v>
      </c>
      <c r="V24" s="3">
        <v>684826.3</v>
      </c>
      <c r="W24" s="4">
        <f t="shared" si="5"/>
        <v>713062.32</v>
      </c>
    </row>
    <row r="25" spans="2:23" x14ac:dyDescent="0.25">
      <c r="B25">
        <v>21</v>
      </c>
      <c r="C25" t="s">
        <v>28</v>
      </c>
      <c r="D25" s="3">
        <v>695448.5</v>
      </c>
      <c r="E25" s="3">
        <v>702261.4</v>
      </c>
      <c r="F25" s="3">
        <v>726082.6</v>
      </c>
      <c r="G25" s="3">
        <v>703598.2</v>
      </c>
      <c r="H25" s="3">
        <v>696779.8</v>
      </c>
      <c r="I25" s="5">
        <f t="shared" si="3"/>
        <v>704834.1</v>
      </c>
      <c r="J25" s="3"/>
      <c r="K25" s="3">
        <v>726597</v>
      </c>
      <c r="L25" s="3">
        <v>741134.8</v>
      </c>
      <c r="M25" s="3">
        <v>724130.4</v>
      </c>
      <c r="N25" s="3">
        <v>726412.1</v>
      </c>
      <c r="O25" s="3">
        <v>748754</v>
      </c>
      <c r="P25" s="5">
        <f t="shared" si="4"/>
        <v>733405.66</v>
      </c>
      <c r="Q25" s="3"/>
      <c r="R25" s="3">
        <v>764780.6</v>
      </c>
      <c r="S25" s="3">
        <v>737474.5</v>
      </c>
      <c r="T25" s="3">
        <v>716516</v>
      </c>
      <c r="U25" s="3">
        <v>673784.2</v>
      </c>
      <c r="V25" s="3">
        <v>683425.7</v>
      </c>
      <c r="W25" s="4">
        <f t="shared" si="5"/>
        <v>715196.2</v>
      </c>
    </row>
    <row r="26" spans="2:23" x14ac:dyDescent="0.25">
      <c r="B26">
        <v>22</v>
      </c>
      <c r="C26" t="s">
        <v>5</v>
      </c>
      <c r="D26" s="3">
        <v>409.3</v>
      </c>
      <c r="E26" s="3">
        <v>442.6</v>
      </c>
      <c r="F26" s="3">
        <v>442</v>
      </c>
      <c r="G26" s="3">
        <v>1044</v>
      </c>
      <c r="H26" s="3">
        <v>577.70000000000005</v>
      </c>
      <c r="I26" s="5">
        <f t="shared" si="3"/>
        <v>583.12000000000012</v>
      </c>
      <c r="J26" s="3"/>
      <c r="K26" s="3">
        <v>693.2</v>
      </c>
      <c r="L26" s="3">
        <v>469.9</v>
      </c>
      <c r="M26" s="3">
        <v>444.9</v>
      </c>
      <c r="N26" s="3">
        <v>449.4</v>
      </c>
      <c r="O26" s="3">
        <v>441.2</v>
      </c>
      <c r="P26" s="5">
        <f t="shared" si="4"/>
        <v>499.71999999999997</v>
      </c>
      <c r="Q26" s="3"/>
      <c r="R26" s="3">
        <v>454.1</v>
      </c>
      <c r="S26" s="3">
        <v>466.1</v>
      </c>
      <c r="T26" s="3">
        <v>438.6</v>
      </c>
      <c r="U26" s="3">
        <v>409.5</v>
      </c>
      <c r="V26" s="3">
        <v>430</v>
      </c>
      <c r="W26" s="4">
        <f t="shared" si="5"/>
        <v>439.66</v>
      </c>
    </row>
    <row r="27" spans="2:23" x14ac:dyDescent="0.25">
      <c r="B27">
        <v>23</v>
      </c>
      <c r="C27" t="s">
        <v>29</v>
      </c>
      <c r="D27" s="3">
        <v>1659.7</v>
      </c>
      <c r="E27" s="3">
        <v>393.8</v>
      </c>
      <c r="F27" s="3">
        <v>389.9</v>
      </c>
      <c r="G27" s="3">
        <v>670</v>
      </c>
      <c r="H27" s="3">
        <v>599.5</v>
      </c>
      <c r="I27" s="5">
        <f t="shared" si="3"/>
        <v>742.58</v>
      </c>
      <c r="J27" s="3"/>
      <c r="K27" s="3">
        <v>594.79999999999995</v>
      </c>
      <c r="L27" s="3">
        <v>407.6</v>
      </c>
      <c r="M27" s="3">
        <v>393.3</v>
      </c>
      <c r="N27" s="3">
        <v>1638.4</v>
      </c>
      <c r="O27" s="3">
        <v>433.9</v>
      </c>
      <c r="P27" s="5">
        <f t="shared" si="4"/>
        <v>693.60000000000014</v>
      </c>
      <c r="Q27" s="3"/>
      <c r="R27" s="3">
        <v>417.4</v>
      </c>
      <c r="S27" s="3">
        <v>416.8</v>
      </c>
      <c r="T27" s="3">
        <v>408.9</v>
      </c>
      <c r="U27" s="3">
        <v>381.5</v>
      </c>
      <c r="V27" s="3">
        <v>412</v>
      </c>
      <c r="W27" s="4">
        <f t="shared" si="5"/>
        <v>407.32</v>
      </c>
    </row>
    <row r="28" spans="2:23" x14ac:dyDescent="0.25">
      <c r="B28">
        <v>24</v>
      </c>
      <c r="C28" t="s">
        <v>6</v>
      </c>
      <c r="D28" s="3">
        <v>689.7</v>
      </c>
      <c r="E28" s="3">
        <v>822.7</v>
      </c>
      <c r="F28" s="3">
        <v>734.7</v>
      </c>
      <c r="G28" s="3">
        <v>1181.8</v>
      </c>
      <c r="H28" s="3">
        <v>992.2</v>
      </c>
      <c r="I28" s="5">
        <f t="shared" si="3"/>
        <v>884.22</v>
      </c>
      <c r="J28" s="3"/>
      <c r="K28" s="3">
        <v>1033.7</v>
      </c>
      <c r="L28" s="3">
        <v>735.8</v>
      </c>
      <c r="M28" s="3">
        <v>827.2</v>
      </c>
      <c r="N28" s="3">
        <v>732.3</v>
      </c>
      <c r="O28" s="3">
        <v>798</v>
      </c>
      <c r="P28" s="5">
        <f t="shared" si="4"/>
        <v>825.4</v>
      </c>
      <c r="Q28" s="3"/>
      <c r="R28" s="3">
        <v>832.7</v>
      </c>
      <c r="S28" s="3">
        <v>779.2</v>
      </c>
      <c r="T28" s="3">
        <v>735.8</v>
      </c>
      <c r="U28" s="3">
        <v>692.2</v>
      </c>
      <c r="V28" s="3">
        <v>722.7</v>
      </c>
      <c r="W28" s="4">
        <f t="shared" si="5"/>
        <v>752.51999999999987</v>
      </c>
    </row>
    <row r="29" spans="2:23" x14ac:dyDescent="0.25">
      <c r="B29">
        <v>25</v>
      </c>
      <c r="C29" t="s">
        <v>30</v>
      </c>
      <c r="D29" s="3">
        <v>526.20000000000005</v>
      </c>
      <c r="E29" s="3">
        <v>536.29999999999995</v>
      </c>
      <c r="F29" s="3">
        <v>563.1</v>
      </c>
      <c r="G29" s="3">
        <v>899.5</v>
      </c>
      <c r="H29" s="3">
        <v>706.2</v>
      </c>
      <c r="I29" s="5">
        <f t="shared" si="3"/>
        <v>646.26</v>
      </c>
      <c r="J29" s="3"/>
      <c r="K29" s="3">
        <v>558</v>
      </c>
      <c r="L29" s="3">
        <v>559.20000000000005</v>
      </c>
      <c r="M29" s="3">
        <v>619.9</v>
      </c>
      <c r="N29" s="3">
        <v>551.9</v>
      </c>
      <c r="O29" s="3">
        <v>652.5</v>
      </c>
      <c r="P29" s="5">
        <f t="shared" si="4"/>
        <v>588.29999999999995</v>
      </c>
      <c r="Q29" s="3"/>
      <c r="R29" s="3">
        <v>583.79999999999995</v>
      </c>
      <c r="S29" s="3">
        <v>564.6</v>
      </c>
      <c r="T29" s="3">
        <v>609.5</v>
      </c>
      <c r="U29" s="3">
        <v>534.4</v>
      </c>
      <c r="V29" s="3">
        <v>547.1</v>
      </c>
      <c r="W29" s="4">
        <f t="shared" si="5"/>
        <v>567.88</v>
      </c>
    </row>
    <row r="30" spans="2:23" x14ac:dyDescent="0.25">
      <c r="B30">
        <v>26</v>
      </c>
      <c r="C30" t="s">
        <v>7</v>
      </c>
      <c r="D30" s="3">
        <v>65192</v>
      </c>
      <c r="E30" s="3">
        <v>66566.3</v>
      </c>
      <c r="F30" s="3">
        <v>68392.800000000003</v>
      </c>
      <c r="G30" s="3">
        <v>67199</v>
      </c>
      <c r="H30" s="3">
        <v>65685.399999999994</v>
      </c>
      <c r="I30" s="5">
        <f t="shared" si="3"/>
        <v>66607.100000000006</v>
      </c>
      <c r="J30" s="3"/>
      <c r="K30" s="3">
        <v>66538.7</v>
      </c>
      <c r="L30" s="3">
        <v>69550.399999999994</v>
      </c>
      <c r="M30" s="3">
        <v>66681</v>
      </c>
      <c r="N30" s="3">
        <v>66546.2</v>
      </c>
      <c r="O30" s="3">
        <v>69664.600000000006</v>
      </c>
      <c r="P30" s="5">
        <f t="shared" si="4"/>
        <v>67796.180000000008</v>
      </c>
      <c r="Q30" s="3"/>
      <c r="R30" s="3">
        <v>70560.3</v>
      </c>
      <c r="S30" s="3">
        <v>69166</v>
      </c>
      <c r="T30" s="3">
        <v>68815.899999999994</v>
      </c>
      <c r="U30" s="3">
        <v>63678.8</v>
      </c>
      <c r="V30" s="3">
        <v>64413.4</v>
      </c>
      <c r="W30" s="4">
        <f t="shared" si="5"/>
        <v>67326.880000000005</v>
      </c>
    </row>
    <row r="31" spans="2:23" x14ac:dyDescent="0.25">
      <c r="B31">
        <v>27</v>
      </c>
      <c r="C31" t="s">
        <v>31</v>
      </c>
      <c r="D31" s="3">
        <v>61512.2</v>
      </c>
      <c r="E31" s="3">
        <v>64617.3</v>
      </c>
      <c r="F31" s="3">
        <v>65717.8</v>
      </c>
      <c r="G31" s="3">
        <v>66047.5</v>
      </c>
      <c r="H31" s="3">
        <v>63436</v>
      </c>
      <c r="I31" s="5">
        <f t="shared" si="3"/>
        <v>64266.159999999996</v>
      </c>
      <c r="J31" s="3"/>
      <c r="K31" s="3">
        <v>64737.4</v>
      </c>
      <c r="L31" s="3">
        <v>69810.5</v>
      </c>
      <c r="M31" s="3">
        <v>65800.800000000003</v>
      </c>
      <c r="N31" s="3">
        <v>66549</v>
      </c>
      <c r="O31" s="3">
        <v>72539.100000000006</v>
      </c>
      <c r="P31" s="5">
        <f t="shared" si="4"/>
        <v>67887.360000000015</v>
      </c>
      <c r="Q31" s="3"/>
      <c r="R31" s="3">
        <v>67883.3</v>
      </c>
      <c r="S31" s="3">
        <v>67572.7</v>
      </c>
      <c r="T31" s="3">
        <v>67153.600000000006</v>
      </c>
      <c r="U31" s="3">
        <v>68785.3</v>
      </c>
      <c r="V31" s="3">
        <v>63982.2</v>
      </c>
      <c r="W31" s="4">
        <f t="shared" si="5"/>
        <v>67075.420000000013</v>
      </c>
    </row>
    <row r="32" spans="2:23" x14ac:dyDescent="0.25">
      <c r="B32">
        <v>28</v>
      </c>
      <c r="C32" t="s">
        <v>32</v>
      </c>
      <c r="D32" s="3">
        <v>394504.5</v>
      </c>
      <c r="E32" s="3">
        <v>414670.2</v>
      </c>
      <c r="F32" s="3">
        <v>425880.8</v>
      </c>
      <c r="G32" s="3">
        <v>409493.1</v>
      </c>
      <c r="H32" s="3">
        <v>397119.5</v>
      </c>
      <c r="I32" s="5">
        <f t="shared" si="3"/>
        <v>408333.62</v>
      </c>
      <c r="J32" s="3"/>
      <c r="K32" s="3">
        <v>431544.7</v>
      </c>
      <c r="L32" s="3">
        <v>425040</v>
      </c>
      <c r="M32" s="3">
        <v>442782.9</v>
      </c>
      <c r="N32" s="3">
        <v>422660.1</v>
      </c>
      <c r="O32" s="3">
        <v>448851.20000000001</v>
      </c>
      <c r="P32" s="5">
        <f t="shared" si="4"/>
        <v>434175.78000000009</v>
      </c>
      <c r="Q32" s="3"/>
      <c r="R32" s="3">
        <v>438067.7</v>
      </c>
      <c r="S32" s="3">
        <v>430687.2</v>
      </c>
      <c r="T32" s="3">
        <v>419031.4</v>
      </c>
      <c r="U32" s="3">
        <v>395556.4</v>
      </c>
      <c r="V32" s="3">
        <v>408713.3</v>
      </c>
      <c r="W32" s="4">
        <f t="shared" si="5"/>
        <v>418411.20000000007</v>
      </c>
    </row>
    <row r="33" spans="2:23" x14ac:dyDescent="0.25">
      <c r="B33">
        <v>29</v>
      </c>
      <c r="C33" t="s">
        <v>33</v>
      </c>
      <c r="D33" s="3">
        <v>391980.1</v>
      </c>
      <c r="E33" s="3">
        <v>411946.3</v>
      </c>
      <c r="F33" s="3">
        <v>417390.2</v>
      </c>
      <c r="G33" s="3">
        <v>409327.9</v>
      </c>
      <c r="H33" s="3">
        <v>404764.9</v>
      </c>
      <c r="I33" s="5">
        <f t="shared" si="3"/>
        <v>407081.88</v>
      </c>
      <c r="J33" s="3"/>
      <c r="K33" s="3">
        <v>417186.7</v>
      </c>
      <c r="L33" s="3">
        <v>435009.1</v>
      </c>
      <c r="M33" s="3">
        <v>446408.9</v>
      </c>
      <c r="N33" s="3">
        <v>426781.3</v>
      </c>
      <c r="O33" s="3">
        <v>433617.3</v>
      </c>
      <c r="P33" s="5">
        <f t="shared" si="4"/>
        <v>431800.66000000003</v>
      </c>
      <c r="Q33" s="3"/>
      <c r="R33" s="3">
        <v>444095.3</v>
      </c>
      <c r="S33" s="3">
        <v>435199.5</v>
      </c>
      <c r="T33" s="3">
        <v>428865.4</v>
      </c>
      <c r="U33" s="3">
        <v>391587.5</v>
      </c>
      <c r="V33" s="3">
        <v>405638.6</v>
      </c>
      <c r="W33" s="4">
        <f t="shared" si="5"/>
        <v>421077.26000000007</v>
      </c>
    </row>
    <row r="34" spans="2:23" x14ac:dyDescent="0.25">
      <c r="B34">
        <v>30</v>
      </c>
      <c r="C34" t="s">
        <v>34</v>
      </c>
      <c r="D34" s="3">
        <v>2754822.5</v>
      </c>
      <c r="E34" s="3">
        <v>2962419.4</v>
      </c>
      <c r="F34" s="3">
        <v>2887946.8</v>
      </c>
      <c r="G34" s="3">
        <v>2965448.7</v>
      </c>
      <c r="H34" s="3">
        <v>2847852.9</v>
      </c>
      <c r="I34" s="5">
        <f t="shared" si="3"/>
        <v>2883698.0599999996</v>
      </c>
      <c r="J34" s="3"/>
      <c r="K34" s="3">
        <v>2880836</v>
      </c>
      <c r="L34" s="3">
        <v>3225886.1</v>
      </c>
      <c r="M34" s="3">
        <v>3032396.1</v>
      </c>
      <c r="N34" s="3">
        <v>2945581.7</v>
      </c>
      <c r="O34" s="3">
        <v>3023502</v>
      </c>
      <c r="P34" s="5">
        <f t="shared" si="4"/>
        <v>3021640.38</v>
      </c>
      <c r="Q34" s="3"/>
      <c r="R34" s="3">
        <v>3035234.4</v>
      </c>
      <c r="S34" s="3">
        <v>2974298.4</v>
      </c>
      <c r="T34" s="3">
        <v>2979799.5</v>
      </c>
      <c r="U34" s="3">
        <v>2754512.8</v>
      </c>
      <c r="V34" s="3">
        <v>2752799.4</v>
      </c>
      <c r="W34" s="4">
        <f t="shared" si="5"/>
        <v>2899328.9000000004</v>
      </c>
    </row>
    <row r="35" spans="2:23" x14ac:dyDescent="0.25">
      <c r="B35">
        <v>31</v>
      </c>
      <c r="C35" t="s">
        <v>35</v>
      </c>
      <c r="D35" s="3">
        <v>2762766.5</v>
      </c>
      <c r="E35" s="3">
        <v>2856959.9</v>
      </c>
      <c r="F35" s="3">
        <v>2916291.1</v>
      </c>
      <c r="G35" s="3">
        <v>2902234.5</v>
      </c>
      <c r="H35" s="3">
        <v>2823616.2</v>
      </c>
      <c r="I35" s="5">
        <f t="shared" si="3"/>
        <v>2852373.6399999997</v>
      </c>
      <c r="J35" s="3"/>
      <c r="K35" s="3">
        <v>2909230.2</v>
      </c>
      <c r="L35" s="3">
        <v>3026310.2</v>
      </c>
      <c r="M35" s="3">
        <v>2987853.9</v>
      </c>
      <c r="N35" s="3">
        <v>2929419.8</v>
      </c>
      <c r="O35" s="3">
        <v>3053283.7</v>
      </c>
      <c r="P35" s="5">
        <f t="shared" si="4"/>
        <v>2981219.56</v>
      </c>
      <c r="Q35" s="3"/>
      <c r="R35" s="3">
        <v>3011650.1</v>
      </c>
      <c r="S35" s="3">
        <v>2971992.1</v>
      </c>
      <c r="T35" s="3">
        <v>3043878.1</v>
      </c>
      <c r="U35" s="3">
        <v>2722729.3</v>
      </c>
      <c r="V35" s="3">
        <v>2728810.3</v>
      </c>
      <c r="W35" s="4">
        <f t="shared" si="5"/>
        <v>2895811.9800000004</v>
      </c>
    </row>
  </sheetData>
  <mergeCells count="4">
    <mergeCell ref="K3:O3"/>
    <mergeCell ref="R3:V3"/>
    <mergeCell ref="D2:V2"/>
    <mergeCell ref="D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80C7-FF50-442C-9075-5954191E7939}">
  <sheetPr codeName="Sheet4"/>
  <dimension ref="C1:AP110"/>
  <sheetViews>
    <sheetView topLeftCell="C1" zoomScaleNormal="100" workbookViewId="0">
      <selection activeCell="I5" sqref="I5"/>
    </sheetView>
  </sheetViews>
  <sheetFormatPr defaultRowHeight="15" x14ac:dyDescent="0.25"/>
  <cols>
    <col min="3" max="3" width="9.140625" style="6"/>
    <col min="4" max="4" width="11.28515625" bestFit="1" customWidth="1"/>
  </cols>
  <sheetData>
    <row r="1" spans="3:42" x14ac:dyDescent="0.25">
      <c r="D1" s="4" t="s">
        <v>64</v>
      </c>
      <c r="E1" s="4"/>
      <c r="F1" s="4" t="s">
        <v>65</v>
      </c>
      <c r="G1" s="4"/>
    </row>
    <row r="2" spans="3:42" x14ac:dyDescent="0.25">
      <c r="D2" t="s">
        <v>43</v>
      </c>
      <c r="F2" t="s">
        <v>51</v>
      </c>
    </row>
    <row r="3" spans="3:42" x14ac:dyDescent="0.25">
      <c r="E3" s="20" t="s">
        <v>1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0"/>
      <c r="S3" s="20" t="s">
        <v>49</v>
      </c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10"/>
      <c r="AG3" s="10"/>
      <c r="AH3" s="10"/>
      <c r="AI3" s="10"/>
      <c r="AJ3" s="10"/>
      <c r="AK3" s="10"/>
      <c r="AL3" s="10"/>
      <c r="AM3" s="10"/>
      <c r="AN3" s="10"/>
    </row>
    <row r="4" spans="3:42" x14ac:dyDescent="0.25">
      <c r="D4" t="s">
        <v>48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L4" s="11">
        <v>1</v>
      </c>
      <c r="M4" s="11">
        <v>2</v>
      </c>
      <c r="N4" s="11">
        <v>3</v>
      </c>
      <c r="O4" s="11">
        <v>4</v>
      </c>
      <c r="P4" s="11">
        <v>5</v>
      </c>
      <c r="R4" s="11"/>
      <c r="S4" s="11" t="s">
        <v>50</v>
      </c>
      <c r="T4" s="11">
        <v>2</v>
      </c>
      <c r="U4" s="11">
        <v>3</v>
      </c>
      <c r="V4" s="11">
        <v>4</v>
      </c>
      <c r="W4" s="11">
        <v>5</v>
      </c>
      <c r="Z4" s="11">
        <v>1</v>
      </c>
      <c r="AA4" s="11">
        <v>2</v>
      </c>
      <c r="AB4" s="11">
        <v>3</v>
      </c>
      <c r="AC4" s="11">
        <v>4</v>
      </c>
      <c r="AD4" s="11">
        <v>5</v>
      </c>
      <c r="AF4" s="11"/>
      <c r="AG4" s="21"/>
      <c r="AH4" s="21"/>
      <c r="AI4" s="21"/>
      <c r="AJ4" s="21"/>
      <c r="AK4" s="21"/>
      <c r="AL4" s="21"/>
      <c r="AM4" s="21"/>
      <c r="AN4" s="21"/>
      <c r="AP4" s="10"/>
    </row>
    <row r="5" spans="3:42" ht="18.75" x14ac:dyDescent="0.3">
      <c r="C5" s="12" t="s">
        <v>11</v>
      </c>
      <c r="D5" s="2" t="s">
        <v>0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s="13" t="s">
        <v>47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s="14" t="s">
        <v>46</v>
      </c>
      <c r="R5" s="7"/>
      <c r="S5" t="s">
        <v>44</v>
      </c>
      <c r="T5" t="s">
        <v>44</v>
      </c>
      <c r="U5" t="s">
        <v>44</v>
      </c>
      <c r="V5" t="s">
        <v>44</v>
      </c>
      <c r="W5" t="s">
        <v>44</v>
      </c>
      <c r="X5" s="13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s="14" t="s">
        <v>46</v>
      </c>
      <c r="AO5" s="10"/>
      <c r="AP5" s="8"/>
    </row>
    <row r="6" spans="3:42" x14ac:dyDescent="0.25">
      <c r="C6" s="6">
        <v>1</v>
      </c>
      <c r="D6" t="s">
        <v>12</v>
      </c>
      <c r="E6" s="3">
        <v>17.3</v>
      </c>
      <c r="F6" s="3">
        <v>15.7</v>
      </c>
      <c r="G6" s="3">
        <v>15.8</v>
      </c>
      <c r="H6" s="3">
        <v>17</v>
      </c>
      <c r="I6" s="3">
        <v>15.5</v>
      </c>
      <c r="J6" s="5">
        <f>AVERAGE(E6:I6)</f>
        <v>16.259999999999998</v>
      </c>
      <c r="K6" s="9"/>
      <c r="L6" s="9">
        <v>19</v>
      </c>
      <c r="M6" s="9">
        <v>19</v>
      </c>
      <c r="N6" s="9">
        <v>19</v>
      </c>
      <c r="O6" s="9">
        <v>19</v>
      </c>
      <c r="P6" s="9">
        <v>19</v>
      </c>
      <c r="Q6" s="5">
        <f>MIN(L6:P6)</f>
        <v>19</v>
      </c>
      <c r="R6" s="9"/>
      <c r="S6" s="3">
        <v>18.8</v>
      </c>
      <c r="T6" s="3">
        <v>8.9</v>
      </c>
      <c r="U6" s="3">
        <v>5.5</v>
      </c>
      <c r="V6" s="3">
        <v>6.8</v>
      </c>
      <c r="W6" s="3">
        <v>10.6</v>
      </c>
      <c r="X6" s="5">
        <f>AVERAGE(S6:W6)</f>
        <v>10.120000000000001</v>
      </c>
      <c r="Y6" s="9"/>
      <c r="Z6" s="9">
        <v>21</v>
      </c>
      <c r="AA6" s="9">
        <v>21</v>
      </c>
      <c r="AB6" s="9">
        <v>21</v>
      </c>
      <c r="AC6" s="9">
        <v>21</v>
      </c>
      <c r="AD6" s="9">
        <v>21</v>
      </c>
      <c r="AE6" s="5">
        <f>MIN(Z6:AD6)</f>
        <v>21</v>
      </c>
    </row>
    <row r="7" spans="3:42" x14ac:dyDescent="0.25">
      <c r="C7" s="6">
        <v>2</v>
      </c>
      <c r="D7" t="s">
        <v>13</v>
      </c>
      <c r="E7" s="3">
        <v>6.8</v>
      </c>
      <c r="F7" s="3">
        <v>6.5</v>
      </c>
      <c r="G7" s="3">
        <v>7.1</v>
      </c>
      <c r="H7" s="3">
        <v>7.4</v>
      </c>
      <c r="I7" s="3">
        <v>6.8</v>
      </c>
      <c r="J7" s="5">
        <f t="shared" ref="J7:J36" si="0">AVERAGE(E7:I7)</f>
        <v>6.919999999999999</v>
      </c>
      <c r="K7" s="9"/>
      <c r="L7" s="9">
        <v>21</v>
      </c>
      <c r="M7" s="9">
        <v>21</v>
      </c>
      <c r="N7" s="9">
        <v>21</v>
      </c>
      <c r="O7" s="9">
        <v>21</v>
      </c>
      <c r="P7" s="9">
        <v>21</v>
      </c>
      <c r="Q7" s="5">
        <f t="shared" ref="Q7:Q36" si="1">MIN(L7:P7)</f>
        <v>21</v>
      </c>
      <c r="R7" s="9"/>
      <c r="S7" s="3">
        <v>8.3000000000000007</v>
      </c>
      <c r="T7" s="3">
        <v>3.3</v>
      </c>
      <c r="U7" s="3">
        <v>2.9</v>
      </c>
      <c r="V7" s="3">
        <v>3.5</v>
      </c>
      <c r="W7" s="3">
        <v>4.5</v>
      </c>
      <c r="X7" s="5">
        <f t="shared" ref="X7:X36" si="2">AVERAGE(S7:W7)</f>
        <v>4.5</v>
      </c>
      <c r="Y7" s="9"/>
      <c r="Z7" s="9">
        <v>49</v>
      </c>
      <c r="AA7" s="9">
        <v>49</v>
      </c>
      <c r="AB7" s="9">
        <v>49</v>
      </c>
      <c r="AC7" s="9">
        <v>49</v>
      </c>
      <c r="AD7" s="9">
        <v>49</v>
      </c>
      <c r="AE7" s="5">
        <f t="shared" ref="AE7:AE36" si="3">MIN(Z7:AD7)</f>
        <v>49</v>
      </c>
    </row>
    <row r="8" spans="3:42" x14ac:dyDescent="0.25">
      <c r="C8" s="6">
        <v>3</v>
      </c>
      <c r="D8" t="s">
        <v>14</v>
      </c>
      <c r="E8" s="3">
        <v>582.4</v>
      </c>
      <c r="F8" s="3">
        <v>571.9</v>
      </c>
      <c r="G8" s="3">
        <v>579.70000000000005</v>
      </c>
      <c r="H8" s="3">
        <v>641.5</v>
      </c>
      <c r="I8" s="3">
        <v>578.1</v>
      </c>
      <c r="J8" s="5">
        <f t="shared" si="0"/>
        <v>590.72</v>
      </c>
      <c r="K8" s="9"/>
      <c r="L8" s="9">
        <v>563</v>
      </c>
      <c r="M8" s="9">
        <v>563</v>
      </c>
      <c r="N8" s="9">
        <v>563</v>
      </c>
      <c r="O8" s="9">
        <v>563</v>
      </c>
      <c r="P8" s="9">
        <v>563</v>
      </c>
      <c r="Q8" s="5">
        <f t="shared" si="1"/>
        <v>563</v>
      </c>
      <c r="R8" s="9"/>
      <c r="S8" s="3">
        <v>476.5</v>
      </c>
      <c r="T8" s="3">
        <v>186.8</v>
      </c>
      <c r="U8" s="3">
        <v>178.7</v>
      </c>
      <c r="V8" s="3">
        <v>209.9</v>
      </c>
      <c r="W8" s="3">
        <v>427.7</v>
      </c>
      <c r="X8" s="5">
        <f t="shared" si="2"/>
        <v>295.92</v>
      </c>
      <c r="Y8" s="9"/>
      <c r="Z8" s="9">
        <v>1827</v>
      </c>
      <c r="AA8" s="9">
        <v>1827</v>
      </c>
      <c r="AB8" s="9">
        <v>1827</v>
      </c>
      <c r="AC8" s="9">
        <v>1827</v>
      </c>
      <c r="AD8" s="9">
        <v>1827</v>
      </c>
      <c r="AE8" s="5">
        <f t="shared" si="3"/>
        <v>1827</v>
      </c>
    </row>
    <row r="9" spans="3:42" x14ac:dyDescent="0.25">
      <c r="C9" s="6">
        <v>4</v>
      </c>
      <c r="D9" t="s">
        <v>20</v>
      </c>
      <c r="E9" s="3">
        <v>309</v>
      </c>
      <c r="F9" s="3">
        <v>327.10000000000002</v>
      </c>
      <c r="G9" s="3">
        <v>308.39999999999998</v>
      </c>
      <c r="H9" s="3">
        <v>347.2</v>
      </c>
      <c r="I9" s="3">
        <v>308.7</v>
      </c>
      <c r="J9" s="5">
        <f t="shared" si="0"/>
        <v>320.08000000000004</v>
      </c>
      <c r="K9" s="9"/>
      <c r="L9" s="9">
        <v>637</v>
      </c>
      <c r="M9" s="9">
        <v>637</v>
      </c>
      <c r="N9" s="9">
        <v>637</v>
      </c>
      <c r="O9" s="9">
        <v>637</v>
      </c>
      <c r="P9" s="9">
        <v>637</v>
      </c>
      <c r="Q9" s="5">
        <f t="shared" si="1"/>
        <v>637</v>
      </c>
      <c r="R9" s="9"/>
      <c r="S9" s="3">
        <v>359.4</v>
      </c>
      <c r="T9" s="3">
        <v>145</v>
      </c>
      <c r="U9" s="3">
        <v>142</v>
      </c>
      <c r="V9" s="3">
        <v>166.6</v>
      </c>
      <c r="W9" s="3">
        <v>258.8</v>
      </c>
      <c r="X9" s="5">
        <f t="shared" si="2"/>
        <v>214.35999999999999</v>
      </c>
      <c r="Y9" s="9"/>
      <c r="Z9" s="9">
        <v>2065</v>
      </c>
      <c r="AA9" s="9">
        <v>2065</v>
      </c>
      <c r="AB9" s="9">
        <v>2065</v>
      </c>
      <c r="AC9" s="9">
        <v>2065</v>
      </c>
      <c r="AD9" s="9">
        <v>2065</v>
      </c>
      <c r="AE9" s="5">
        <f t="shared" si="3"/>
        <v>2065</v>
      </c>
    </row>
    <row r="10" spans="3:42" x14ac:dyDescent="0.25">
      <c r="C10" s="6">
        <v>5</v>
      </c>
      <c r="D10" t="s">
        <v>15</v>
      </c>
      <c r="E10" s="3">
        <v>9810.1</v>
      </c>
      <c r="F10" s="3">
        <v>9782.2000000000007</v>
      </c>
      <c r="G10" s="3">
        <v>10295.299999999999</v>
      </c>
      <c r="H10" s="3">
        <v>10478.6</v>
      </c>
      <c r="I10" s="3">
        <v>9718.9</v>
      </c>
      <c r="J10" s="5">
        <f t="shared" si="0"/>
        <v>10017.02</v>
      </c>
      <c r="K10" s="9"/>
      <c r="L10" s="9">
        <v>30925</v>
      </c>
      <c r="M10" s="9">
        <v>30925</v>
      </c>
      <c r="N10" s="9">
        <v>30925</v>
      </c>
      <c r="O10" s="9">
        <v>30925</v>
      </c>
      <c r="P10" s="9">
        <v>30925</v>
      </c>
      <c r="Q10" s="5">
        <f t="shared" si="1"/>
        <v>30925</v>
      </c>
      <c r="R10" s="9"/>
      <c r="S10" s="9">
        <v>5711.3</v>
      </c>
      <c r="T10" s="9">
        <v>3610.4</v>
      </c>
      <c r="U10" s="9">
        <v>4425.3999999999996</v>
      </c>
      <c r="V10" s="9">
        <v>3711.6</v>
      </c>
      <c r="W10" s="9">
        <v>5620.9</v>
      </c>
      <c r="X10" s="5">
        <f t="shared" si="2"/>
        <v>4615.92</v>
      </c>
      <c r="Z10">
        <v>51125</v>
      </c>
      <c r="AA10">
        <v>51125</v>
      </c>
      <c r="AB10">
        <v>51125</v>
      </c>
      <c r="AC10">
        <v>51125</v>
      </c>
      <c r="AD10">
        <v>51125</v>
      </c>
      <c r="AE10" s="5">
        <f t="shared" si="3"/>
        <v>51125</v>
      </c>
    </row>
    <row r="11" spans="3:42" x14ac:dyDescent="0.25">
      <c r="C11" s="6">
        <v>6</v>
      </c>
      <c r="D11" t="s">
        <v>21</v>
      </c>
      <c r="E11" s="3">
        <v>29627.200000000001</v>
      </c>
      <c r="F11" s="3">
        <v>10774.6</v>
      </c>
      <c r="G11" s="3">
        <v>10938.6</v>
      </c>
      <c r="H11" s="3">
        <v>11556.3</v>
      </c>
      <c r="I11" s="3">
        <v>10776.5</v>
      </c>
      <c r="J11" s="5">
        <f t="shared" si="0"/>
        <v>14734.64</v>
      </c>
      <c r="K11" s="9"/>
      <c r="L11" s="9">
        <v>26373</v>
      </c>
      <c r="M11" s="9">
        <v>26373</v>
      </c>
      <c r="N11" s="9">
        <v>26373</v>
      </c>
      <c r="O11" s="9">
        <v>26373</v>
      </c>
      <c r="P11" s="9">
        <v>26373</v>
      </c>
      <c r="Q11" s="5">
        <f t="shared" si="1"/>
        <v>26373</v>
      </c>
      <c r="R11" s="9"/>
      <c r="S11" s="9">
        <v>10318.4</v>
      </c>
      <c r="T11" s="9">
        <v>3816.2</v>
      </c>
      <c r="U11" s="9">
        <v>3832.7</v>
      </c>
      <c r="V11" s="9">
        <v>3906.3</v>
      </c>
      <c r="W11" s="9">
        <v>5896.1</v>
      </c>
      <c r="X11" s="5">
        <f t="shared" si="2"/>
        <v>5553.94</v>
      </c>
      <c r="Z11">
        <v>49621</v>
      </c>
      <c r="AA11">
        <v>49621</v>
      </c>
      <c r="AB11">
        <v>49621</v>
      </c>
      <c r="AC11">
        <v>49621</v>
      </c>
      <c r="AD11">
        <v>49621</v>
      </c>
      <c r="AE11" s="5">
        <f t="shared" si="3"/>
        <v>49621</v>
      </c>
    </row>
    <row r="12" spans="3:42" x14ac:dyDescent="0.25">
      <c r="C12" s="6">
        <v>7</v>
      </c>
      <c r="D12" t="s">
        <v>16</v>
      </c>
      <c r="E12" s="3">
        <v>36485.4</v>
      </c>
      <c r="F12" s="3">
        <v>33524.5</v>
      </c>
      <c r="G12" s="3">
        <v>33717.599999999999</v>
      </c>
      <c r="H12" s="3">
        <v>35269.4</v>
      </c>
      <c r="I12" s="3">
        <v>34267.300000000003</v>
      </c>
      <c r="J12" s="5">
        <f t="shared" si="0"/>
        <v>34652.840000000004</v>
      </c>
      <c r="K12" s="9"/>
      <c r="L12" s="9">
        <v>74941</v>
      </c>
      <c r="M12" s="9">
        <v>74941</v>
      </c>
      <c r="N12" s="9">
        <v>74941</v>
      </c>
      <c r="O12" s="9">
        <v>74941</v>
      </c>
      <c r="P12" s="9">
        <v>74941</v>
      </c>
      <c r="Q12" s="5">
        <f t="shared" si="1"/>
        <v>74941</v>
      </c>
      <c r="R12" s="9"/>
      <c r="S12" s="9">
        <v>43953.1</v>
      </c>
      <c r="T12" s="9">
        <v>49213.1</v>
      </c>
      <c r="U12" s="9">
        <v>17807.2</v>
      </c>
      <c r="V12" s="9">
        <v>19593.3</v>
      </c>
      <c r="W12" s="9">
        <v>29190.799999999999</v>
      </c>
      <c r="X12" s="5">
        <f t="shared" si="2"/>
        <v>31951.5</v>
      </c>
      <c r="Z12">
        <v>205103</v>
      </c>
      <c r="AA12">
        <v>205103</v>
      </c>
      <c r="AB12">
        <v>205103</v>
      </c>
      <c r="AC12">
        <v>205103</v>
      </c>
      <c r="AD12">
        <v>205103</v>
      </c>
      <c r="AE12" s="5">
        <f t="shared" si="3"/>
        <v>205103</v>
      </c>
    </row>
    <row r="13" spans="3:42" x14ac:dyDescent="0.25">
      <c r="C13" s="6">
        <v>8</v>
      </c>
      <c r="D13" t="s">
        <v>22</v>
      </c>
      <c r="E13" s="3">
        <v>52153.9</v>
      </c>
      <c r="F13" s="3">
        <v>48138.400000000001</v>
      </c>
      <c r="G13" s="3">
        <v>49089.1</v>
      </c>
      <c r="H13" s="3">
        <v>78388.3</v>
      </c>
      <c r="I13" s="3">
        <v>49118</v>
      </c>
      <c r="J13" s="5">
        <f t="shared" si="0"/>
        <v>55377.54</v>
      </c>
      <c r="K13" s="9"/>
      <c r="L13" s="9">
        <v>51181</v>
      </c>
      <c r="M13" s="9">
        <v>51181</v>
      </c>
      <c r="N13" s="9">
        <v>51181</v>
      </c>
      <c r="O13" s="9">
        <v>51181</v>
      </c>
      <c r="P13" s="9">
        <v>51181</v>
      </c>
      <c r="Q13" s="5">
        <f t="shared" si="1"/>
        <v>51181</v>
      </c>
      <c r="R13" s="9"/>
      <c r="S13" s="9">
        <v>37992.300000000003</v>
      </c>
      <c r="T13" s="9">
        <v>27584.6</v>
      </c>
      <c r="U13" s="9">
        <v>17988.8</v>
      </c>
      <c r="V13" s="9">
        <v>26937.3</v>
      </c>
      <c r="W13" s="9">
        <v>48491.1</v>
      </c>
      <c r="X13" s="5">
        <f t="shared" si="2"/>
        <v>31798.82</v>
      </c>
      <c r="Z13">
        <v>208529</v>
      </c>
      <c r="AA13">
        <v>208529</v>
      </c>
      <c r="AB13">
        <v>208529</v>
      </c>
      <c r="AC13">
        <v>208529</v>
      </c>
      <c r="AD13">
        <v>208529</v>
      </c>
      <c r="AE13" s="5">
        <f t="shared" si="3"/>
        <v>208529</v>
      </c>
    </row>
    <row r="14" spans="3:42" x14ac:dyDescent="0.25">
      <c r="C14" s="6">
        <v>9</v>
      </c>
      <c r="D14" t="s">
        <v>17</v>
      </c>
      <c r="E14" s="3">
        <v>121461.3</v>
      </c>
      <c r="F14" s="3">
        <v>123396.3</v>
      </c>
      <c r="G14" s="3">
        <v>121704.3</v>
      </c>
      <c r="H14" s="3">
        <v>223655.5</v>
      </c>
      <c r="I14" s="3">
        <v>120478.8</v>
      </c>
      <c r="J14" s="5">
        <f t="shared" si="0"/>
        <v>142139.24000000002</v>
      </c>
      <c r="K14" s="9"/>
      <c r="L14" s="9">
        <v>64909</v>
      </c>
      <c r="M14" s="9">
        <v>64909</v>
      </c>
      <c r="N14" s="9">
        <v>64909</v>
      </c>
      <c r="O14" s="9">
        <v>64909</v>
      </c>
      <c r="P14" s="9">
        <v>64909</v>
      </c>
      <c r="Q14" s="5">
        <f t="shared" si="1"/>
        <v>64909</v>
      </c>
      <c r="R14" s="9"/>
      <c r="S14" s="9">
        <v>245133.1</v>
      </c>
      <c r="T14" s="9">
        <v>94065.600000000006</v>
      </c>
      <c r="U14" s="9">
        <v>77482.399999999994</v>
      </c>
      <c r="V14" s="9">
        <v>78571</v>
      </c>
      <c r="W14" s="9">
        <v>118920.6</v>
      </c>
      <c r="X14" s="5">
        <f t="shared" si="2"/>
        <v>122834.54</v>
      </c>
      <c r="Z14">
        <v>463719</v>
      </c>
      <c r="AA14">
        <v>463719</v>
      </c>
      <c r="AB14">
        <v>463719</v>
      </c>
      <c r="AC14">
        <v>463719</v>
      </c>
      <c r="AD14">
        <v>463719</v>
      </c>
      <c r="AE14" s="5">
        <f t="shared" si="3"/>
        <v>463719</v>
      </c>
    </row>
    <row r="15" spans="3:42" x14ac:dyDescent="0.25">
      <c r="C15" s="6">
        <v>10</v>
      </c>
      <c r="D15" t="s">
        <v>23</v>
      </c>
      <c r="E15" s="3">
        <v>28504.6</v>
      </c>
      <c r="F15" s="3">
        <v>28184.400000000001</v>
      </c>
      <c r="G15" s="3">
        <v>28243.599999999999</v>
      </c>
      <c r="H15" s="3">
        <v>28756.2</v>
      </c>
      <c r="I15" s="3">
        <v>48204.7</v>
      </c>
      <c r="J15" s="5">
        <f t="shared" si="0"/>
        <v>32378.7</v>
      </c>
      <c r="K15" s="9"/>
      <c r="L15" s="9">
        <v>86501</v>
      </c>
      <c r="M15" s="9">
        <v>86501</v>
      </c>
      <c r="N15" s="9">
        <v>86501</v>
      </c>
      <c r="O15" s="9">
        <v>86501</v>
      </c>
      <c r="P15" s="9">
        <v>86501</v>
      </c>
      <c r="Q15" s="5">
        <f t="shared" si="1"/>
        <v>86501</v>
      </c>
      <c r="R15" s="9"/>
      <c r="S15" s="9">
        <v>88100.4</v>
      </c>
      <c r="T15" s="9">
        <v>78707.5</v>
      </c>
      <c r="U15" s="9">
        <v>90216.8</v>
      </c>
      <c r="V15" s="9">
        <v>83408.100000000006</v>
      </c>
      <c r="W15" s="9">
        <v>106042.4</v>
      </c>
      <c r="X15" s="5">
        <f t="shared" si="2"/>
        <v>89295.040000000008</v>
      </c>
      <c r="Z15">
        <v>466497</v>
      </c>
      <c r="AA15">
        <v>466497</v>
      </c>
      <c r="AB15">
        <v>466497</v>
      </c>
      <c r="AC15">
        <v>466497</v>
      </c>
      <c r="AD15">
        <v>466497</v>
      </c>
      <c r="AE15" s="5">
        <f t="shared" si="3"/>
        <v>466497</v>
      </c>
    </row>
    <row r="16" spans="3:42" x14ac:dyDescent="0.25">
      <c r="C16" s="6">
        <v>11</v>
      </c>
      <c r="D16" t="s">
        <v>18</v>
      </c>
      <c r="E16" s="3">
        <v>169455.7</v>
      </c>
      <c r="F16" s="3">
        <v>171896</v>
      </c>
      <c r="G16" s="3">
        <v>168308.8</v>
      </c>
      <c r="H16" s="3">
        <v>169275</v>
      </c>
      <c r="I16" s="3">
        <v>90179.7</v>
      </c>
      <c r="J16" s="5">
        <f t="shared" si="0"/>
        <v>153823.03999999998</v>
      </c>
      <c r="K16" s="9"/>
      <c r="L16" s="9">
        <v>235517</v>
      </c>
      <c r="M16" s="9">
        <v>235517</v>
      </c>
      <c r="N16" s="9">
        <v>235517</v>
      </c>
      <c r="O16" s="9">
        <v>235517</v>
      </c>
      <c r="P16" s="9">
        <v>235517</v>
      </c>
      <c r="Q16" s="5">
        <f t="shared" si="1"/>
        <v>235517</v>
      </c>
      <c r="R16" s="9"/>
      <c r="S16" s="9">
        <v>426269.6</v>
      </c>
      <c r="T16" s="9">
        <v>164923.5</v>
      </c>
      <c r="U16" s="9">
        <v>162487.79999999999</v>
      </c>
      <c r="V16" s="9">
        <v>157754.20000000001</v>
      </c>
      <c r="W16" s="9">
        <v>225267.7</v>
      </c>
      <c r="X16" s="5">
        <f t="shared" si="2"/>
        <v>227340.55999999997</v>
      </c>
      <c r="Z16">
        <v>831153</v>
      </c>
      <c r="AA16">
        <v>831153</v>
      </c>
      <c r="AB16">
        <v>831153</v>
      </c>
      <c r="AC16">
        <v>831153</v>
      </c>
      <c r="AD16">
        <v>831153</v>
      </c>
      <c r="AE16" s="5">
        <f t="shared" si="3"/>
        <v>831153</v>
      </c>
    </row>
    <row r="17" spans="3:31" x14ac:dyDescent="0.25">
      <c r="C17" s="6">
        <v>12</v>
      </c>
      <c r="D17" t="s">
        <v>24</v>
      </c>
      <c r="E17" s="3">
        <v>72533.7</v>
      </c>
      <c r="F17" s="3">
        <v>68346.100000000006</v>
      </c>
      <c r="G17" s="3">
        <v>57401.1</v>
      </c>
      <c r="H17" s="3">
        <v>53260.5</v>
      </c>
      <c r="I17" s="3">
        <v>53976.7</v>
      </c>
      <c r="J17" s="5">
        <f t="shared" si="0"/>
        <v>61103.619999999995</v>
      </c>
      <c r="K17" s="9"/>
      <c r="L17" s="9">
        <v>136961</v>
      </c>
      <c r="M17" s="9">
        <v>136961</v>
      </c>
      <c r="N17" s="9">
        <v>136961</v>
      </c>
      <c r="O17" s="9">
        <v>136961</v>
      </c>
      <c r="P17" s="9">
        <v>136961</v>
      </c>
      <c r="Q17" s="5">
        <f t="shared" si="1"/>
        <v>136961</v>
      </c>
      <c r="R17" s="9"/>
      <c r="S17" s="9">
        <v>160340.9</v>
      </c>
      <c r="T17" s="9">
        <v>156200.29999999999</v>
      </c>
      <c r="U17" s="9">
        <v>142604.6</v>
      </c>
      <c r="V17" s="9">
        <v>141831.6</v>
      </c>
      <c r="W17" s="9">
        <v>215734.9</v>
      </c>
      <c r="X17" s="5">
        <f t="shared" si="2"/>
        <v>163342.46</v>
      </c>
      <c r="Z17">
        <v>836797</v>
      </c>
      <c r="AA17">
        <v>836797</v>
      </c>
      <c r="AB17">
        <v>836797</v>
      </c>
      <c r="AC17">
        <v>836797</v>
      </c>
      <c r="AD17">
        <v>836797</v>
      </c>
      <c r="AE17" s="5">
        <f t="shared" si="3"/>
        <v>836797</v>
      </c>
    </row>
    <row r="18" spans="3:31" x14ac:dyDescent="0.25">
      <c r="C18" s="6">
        <v>13</v>
      </c>
      <c r="D18" t="s">
        <v>19</v>
      </c>
      <c r="E18" s="3">
        <v>360846.6</v>
      </c>
      <c r="F18" s="3">
        <v>298584.59999999998</v>
      </c>
      <c r="G18" s="3">
        <v>305706.7</v>
      </c>
      <c r="H18" s="3">
        <v>313076.09999999998</v>
      </c>
      <c r="I18" s="3">
        <v>293950</v>
      </c>
      <c r="J18" s="5">
        <f t="shared" si="0"/>
        <v>314432.8</v>
      </c>
      <c r="K18" s="9"/>
      <c r="L18" s="9">
        <v>390041</v>
      </c>
      <c r="M18" s="9">
        <v>390041</v>
      </c>
      <c r="N18" s="9">
        <v>390041</v>
      </c>
      <c r="O18" s="9">
        <v>390041</v>
      </c>
      <c r="P18" s="9">
        <v>390041</v>
      </c>
      <c r="Q18" s="5">
        <f t="shared" si="1"/>
        <v>390041</v>
      </c>
      <c r="R18" s="9"/>
      <c r="S18" s="9">
        <v>565688.19999999995</v>
      </c>
      <c r="T18" s="9">
        <v>239609.8</v>
      </c>
      <c r="U18" s="9">
        <v>264679.40000000002</v>
      </c>
      <c r="V18" s="9">
        <v>379041</v>
      </c>
      <c r="W18" s="9">
        <v>361410.5</v>
      </c>
      <c r="X18" s="5">
        <f t="shared" si="2"/>
        <v>362085.77999999997</v>
      </c>
      <c r="Z18">
        <v>1306455</v>
      </c>
      <c r="AA18">
        <v>1306455</v>
      </c>
      <c r="AB18">
        <v>1306455</v>
      </c>
      <c r="AC18">
        <v>1306455</v>
      </c>
      <c r="AD18">
        <v>1306455</v>
      </c>
      <c r="AE18" s="5">
        <f t="shared" si="3"/>
        <v>1306455</v>
      </c>
    </row>
    <row r="19" spans="3:31" x14ac:dyDescent="0.25">
      <c r="C19" s="6">
        <v>14</v>
      </c>
      <c r="D19" t="s">
        <v>25</v>
      </c>
      <c r="E19" s="3">
        <v>263887.59999999998</v>
      </c>
      <c r="F19" s="3">
        <v>483824.9</v>
      </c>
      <c r="G19" s="3">
        <v>269492.40000000002</v>
      </c>
      <c r="H19" s="3">
        <v>497425.8</v>
      </c>
      <c r="I19" s="3">
        <v>266161.2</v>
      </c>
      <c r="J19" s="5">
        <f t="shared" si="0"/>
        <v>356158.38</v>
      </c>
      <c r="K19" s="9"/>
      <c r="L19" s="9">
        <v>357597</v>
      </c>
      <c r="M19" s="9">
        <v>357597</v>
      </c>
      <c r="N19" s="9">
        <v>357597</v>
      </c>
      <c r="O19" s="9">
        <v>357597</v>
      </c>
      <c r="P19" s="9">
        <v>357597</v>
      </c>
      <c r="Q19" s="5">
        <f t="shared" si="1"/>
        <v>357597</v>
      </c>
      <c r="R19" s="9"/>
      <c r="S19" s="9">
        <v>261280.2</v>
      </c>
      <c r="T19" s="9">
        <v>239028.6</v>
      </c>
      <c r="U19" s="9">
        <v>176651.7</v>
      </c>
      <c r="V19" s="9">
        <v>328002.90000000002</v>
      </c>
      <c r="W19" s="9">
        <v>324844.59999999998</v>
      </c>
      <c r="X19" s="5">
        <f t="shared" si="2"/>
        <v>265961.59999999998</v>
      </c>
      <c r="Z19">
        <v>1306845</v>
      </c>
      <c r="AA19">
        <v>1306845</v>
      </c>
      <c r="AB19">
        <v>1306845</v>
      </c>
      <c r="AC19">
        <v>1306845</v>
      </c>
      <c r="AD19">
        <v>1306845</v>
      </c>
      <c r="AE19" s="5">
        <f t="shared" si="3"/>
        <v>1306845</v>
      </c>
    </row>
    <row r="20" spans="3:31" x14ac:dyDescent="0.25">
      <c r="C20" s="6">
        <v>15</v>
      </c>
      <c r="D20" t="s">
        <v>2</v>
      </c>
      <c r="E20" s="3">
        <v>2411.9</v>
      </c>
      <c r="F20" s="3">
        <v>2406.6</v>
      </c>
      <c r="G20" s="3">
        <v>2363.5</v>
      </c>
      <c r="H20" s="3">
        <v>2409.1</v>
      </c>
      <c r="I20" s="3">
        <v>2401.9</v>
      </c>
      <c r="J20" s="5">
        <f t="shared" si="0"/>
        <v>2398.6</v>
      </c>
      <c r="K20" s="9"/>
      <c r="L20" s="9">
        <v>4839</v>
      </c>
      <c r="M20" s="9">
        <v>4839</v>
      </c>
      <c r="N20" s="9">
        <v>4839</v>
      </c>
      <c r="O20" s="9">
        <v>4839</v>
      </c>
      <c r="P20" s="9">
        <v>4839</v>
      </c>
      <c r="Q20" s="5">
        <f t="shared" si="1"/>
        <v>4839</v>
      </c>
      <c r="R20" s="9"/>
      <c r="S20" s="9">
        <v>889.5</v>
      </c>
      <c r="T20" s="9">
        <v>1076.5999999999999</v>
      </c>
      <c r="U20" s="9">
        <v>1191.0999999999999</v>
      </c>
      <c r="V20" s="9">
        <v>1396.1</v>
      </c>
      <c r="W20" s="9">
        <v>1727.7</v>
      </c>
      <c r="X20" s="5">
        <f t="shared" si="2"/>
        <v>1256.1999999999998</v>
      </c>
      <c r="Z20">
        <v>9675</v>
      </c>
      <c r="AA20">
        <v>9675</v>
      </c>
      <c r="AB20">
        <v>9675</v>
      </c>
      <c r="AC20">
        <v>9675</v>
      </c>
      <c r="AD20">
        <v>9675</v>
      </c>
      <c r="AE20" s="5">
        <f t="shared" si="3"/>
        <v>9675</v>
      </c>
    </row>
    <row r="21" spans="3:31" x14ac:dyDescent="0.25">
      <c r="C21" s="6">
        <v>16</v>
      </c>
      <c r="D21" t="s">
        <v>26</v>
      </c>
      <c r="E21" s="3">
        <v>2230.1999999999998</v>
      </c>
      <c r="F21" s="3">
        <v>2169.1999999999998</v>
      </c>
      <c r="G21" s="3">
        <v>2179.1999999999998</v>
      </c>
      <c r="H21" s="3">
        <v>2149.6999999999998</v>
      </c>
      <c r="I21" s="3">
        <v>2153.8000000000002</v>
      </c>
      <c r="J21" s="5">
        <f t="shared" si="0"/>
        <v>2176.4199999999996</v>
      </c>
      <c r="K21" s="9"/>
      <c r="L21" s="9">
        <v>5637</v>
      </c>
      <c r="M21" s="9">
        <v>5637</v>
      </c>
      <c r="N21" s="9">
        <v>5637</v>
      </c>
      <c r="O21" s="9">
        <v>5637</v>
      </c>
      <c r="P21" s="9">
        <v>5637</v>
      </c>
      <c r="Q21" s="5">
        <f t="shared" si="1"/>
        <v>5637</v>
      </c>
      <c r="R21" s="9"/>
      <c r="S21" s="9">
        <v>700.1</v>
      </c>
      <c r="T21" s="9">
        <v>1091.0999999999999</v>
      </c>
      <c r="U21" s="9">
        <v>815.4</v>
      </c>
      <c r="V21" s="9">
        <v>5063</v>
      </c>
      <c r="W21" s="9">
        <v>1156.7</v>
      </c>
      <c r="X21" s="5">
        <f t="shared" si="2"/>
        <v>1765.2600000000002</v>
      </c>
      <c r="Z21">
        <v>11333</v>
      </c>
      <c r="AA21">
        <v>11333</v>
      </c>
      <c r="AB21">
        <v>11333</v>
      </c>
      <c r="AC21">
        <v>11333</v>
      </c>
      <c r="AD21">
        <v>11333</v>
      </c>
      <c r="AE21" s="5">
        <f t="shared" si="3"/>
        <v>11333</v>
      </c>
    </row>
    <row r="22" spans="3:31" x14ac:dyDescent="0.25">
      <c r="C22" s="6">
        <v>17</v>
      </c>
      <c r="D22" t="s">
        <v>27</v>
      </c>
      <c r="E22" s="3">
        <v>1717.4</v>
      </c>
      <c r="F22" s="3">
        <v>1685.2</v>
      </c>
      <c r="G22" s="3">
        <v>1693.9</v>
      </c>
      <c r="H22" s="3">
        <v>1671.9</v>
      </c>
      <c r="I22" s="3">
        <v>1668.2</v>
      </c>
      <c r="J22" s="5">
        <f t="shared" si="0"/>
        <v>1687.3200000000002</v>
      </c>
      <c r="K22" s="9"/>
      <c r="L22" s="9">
        <v>6121</v>
      </c>
      <c r="M22" s="9">
        <v>6121</v>
      </c>
      <c r="N22" s="9">
        <v>6121</v>
      </c>
      <c r="O22" s="9">
        <v>6121</v>
      </c>
      <c r="P22" s="9">
        <v>6121</v>
      </c>
      <c r="Q22" s="5">
        <f t="shared" si="1"/>
        <v>6121</v>
      </c>
      <c r="R22" s="9"/>
      <c r="S22" s="9">
        <v>766.9</v>
      </c>
      <c r="T22" s="9">
        <v>761.5</v>
      </c>
      <c r="U22" s="9">
        <v>797.3</v>
      </c>
      <c r="V22" s="9">
        <v>1213.8</v>
      </c>
      <c r="W22" s="9">
        <v>1218.3</v>
      </c>
      <c r="X22" s="5">
        <f t="shared" si="2"/>
        <v>951.56000000000006</v>
      </c>
      <c r="Z22">
        <v>10561</v>
      </c>
      <c r="AA22">
        <v>10561</v>
      </c>
      <c r="AB22">
        <v>10561</v>
      </c>
      <c r="AC22">
        <v>10561</v>
      </c>
      <c r="AD22">
        <v>10561</v>
      </c>
      <c r="AE22" s="5">
        <f t="shared" si="3"/>
        <v>10561</v>
      </c>
    </row>
    <row r="23" spans="3:31" x14ac:dyDescent="0.25">
      <c r="C23" s="6">
        <v>18</v>
      </c>
      <c r="D23" t="s">
        <v>3</v>
      </c>
      <c r="E23" s="3">
        <v>112914.4</v>
      </c>
      <c r="F23" s="3">
        <v>146627</v>
      </c>
      <c r="G23" s="3">
        <v>105375.8</v>
      </c>
      <c r="H23" s="3">
        <v>89527.1</v>
      </c>
      <c r="I23" s="3">
        <v>168531.3</v>
      </c>
      <c r="J23" s="5">
        <f t="shared" si="0"/>
        <v>124595.12000000002</v>
      </c>
      <c r="K23" s="9"/>
      <c r="L23" s="9">
        <v>82981</v>
      </c>
      <c r="M23" s="9">
        <v>82981</v>
      </c>
      <c r="N23" s="9">
        <v>82981</v>
      </c>
      <c r="O23" s="9">
        <v>82981</v>
      </c>
      <c r="P23" s="9">
        <v>82981</v>
      </c>
      <c r="Q23" s="5">
        <f t="shared" si="1"/>
        <v>82981</v>
      </c>
      <c r="R23" s="9"/>
      <c r="S23" s="9">
        <v>72718</v>
      </c>
      <c r="T23" s="9">
        <v>70638.399999999994</v>
      </c>
      <c r="U23" s="9">
        <v>81055.3</v>
      </c>
      <c r="V23" s="9">
        <v>107999.7</v>
      </c>
      <c r="W23" s="9">
        <v>121625.8</v>
      </c>
      <c r="X23" s="5">
        <f t="shared" si="2"/>
        <v>90807.44</v>
      </c>
      <c r="Z23">
        <v>412751</v>
      </c>
      <c r="AA23">
        <v>412751</v>
      </c>
      <c r="AB23">
        <v>412751</v>
      </c>
      <c r="AC23">
        <v>412751</v>
      </c>
      <c r="AD23">
        <v>412751</v>
      </c>
      <c r="AE23" s="5">
        <f t="shared" si="3"/>
        <v>412751</v>
      </c>
    </row>
    <row r="24" spans="3:31" x14ac:dyDescent="0.25">
      <c r="C24" s="6">
        <v>19</v>
      </c>
      <c r="D24" t="s">
        <v>28</v>
      </c>
      <c r="E24" s="3">
        <v>101516</v>
      </c>
      <c r="F24" s="3">
        <v>103912.7</v>
      </c>
      <c r="G24" s="3">
        <v>100689.2</v>
      </c>
      <c r="H24" s="3">
        <v>106118.39999999999</v>
      </c>
      <c r="I24" s="3">
        <v>133072.70000000001</v>
      </c>
      <c r="J24" s="5">
        <f t="shared" si="0"/>
        <v>109061.8</v>
      </c>
      <c r="K24" s="9"/>
      <c r="L24" s="9">
        <v>86509</v>
      </c>
      <c r="M24" s="9">
        <v>86509</v>
      </c>
      <c r="N24" s="9">
        <v>86509</v>
      </c>
      <c r="O24" s="9">
        <v>86509</v>
      </c>
      <c r="P24" s="9">
        <v>86509</v>
      </c>
      <c r="Q24" s="5">
        <f t="shared" si="1"/>
        <v>86509</v>
      </c>
      <c r="R24" s="9"/>
      <c r="S24" s="9">
        <v>35460.9</v>
      </c>
      <c r="T24" s="9">
        <v>70474.600000000006</v>
      </c>
      <c r="U24" s="9">
        <v>61807.4</v>
      </c>
      <c r="V24" s="9">
        <v>104156.8</v>
      </c>
      <c r="W24" s="9">
        <v>103495</v>
      </c>
      <c r="X24" s="5">
        <f t="shared" si="2"/>
        <v>75078.94</v>
      </c>
      <c r="Z24">
        <v>414265</v>
      </c>
      <c r="AA24">
        <v>414265</v>
      </c>
      <c r="AB24">
        <v>414265</v>
      </c>
      <c r="AC24">
        <v>414265</v>
      </c>
      <c r="AD24">
        <v>414265</v>
      </c>
      <c r="AE24" s="5">
        <f t="shared" si="3"/>
        <v>414265</v>
      </c>
    </row>
    <row r="25" spans="3:31" x14ac:dyDescent="0.25">
      <c r="C25" s="6">
        <v>20</v>
      </c>
      <c r="D25" t="s">
        <v>4</v>
      </c>
      <c r="E25" s="3">
        <v>24283.200000000001</v>
      </c>
      <c r="F25" s="3">
        <v>26527.4</v>
      </c>
      <c r="G25" s="3">
        <v>24026.1</v>
      </c>
      <c r="H25" s="3">
        <v>23990.1</v>
      </c>
      <c r="I25" s="3">
        <v>32619.200000000001</v>
      </c>
      <c r="J25" s="5">
        <f t="shared" si="0"/>
        <v>26289.200000000004</v>
      </c>
      <c r="K25" s="9"/>
      <c r="L25" s="9">
        <v>87697</v>
      </c>
      <c r="M25" s="9">
        <v>87697</v>
      </c>
      <c r="N25" s="9">
        <v>87697</v>
      </c>
      <c r="O25" s="9">
        <v>87697</v>
      </c>
      <c r="P25" s="9">
        <v>87697</v>
      </c>
      <c r="Q25" s="5">
        <f t="shared" si="1"/>
        <v>87697</v>
      </c>
      <c r="R25" s="9"/>
      <c r="S25" s="9">
        <v>55787.1</v>
      </c>
      <c r="T25" s="9">
        <v>88633.1</v>
      </c>
      <c r="U25" s="9">
        <v>77113</v>
      </c>
      <c r="V25" s="9">
        <v>100256.9</v>
      </c>
      <c r="W25" s="9">
        <v>114921.4</v>
      </c>
      <c r="X25" s="5">
        <f t="shared" si="2"/>
        <v>87342.3</v>
      </c>
      <c r="Z25">
        <v>407957</v>
      </c>
      <c r="AA25">
        <v>407957</v>
      </c>
      <c r="AB25">
        <v>407957</v>
      </c>
      <c r="AC25">
        <v>407957</v>
      </c>
      <c r="AD25">
        <v>407957</v>
      </c>
      <c r="AE25" s="5">
        <f t="shared" si="3"/>
        <v>407957</v>
      </c>
    </row>
    <row r="26" spans="3:31" x14ac:dyDescent="0.25">
      <c r="C26" s="6">
        <v>21</v>
      </c>
      <c r="D26" t="s">
        <v>28</v>
      </c>
      <c r="E26" s="3">
        <v>193198.6</v>
      </c>
      <c r="F26" s="3">
        <v>100797.2</v>
      </c>
      <c r="G26" s="3">
        <v>100684.9</v>
      </c>
      <c r="H26" s="3">
        <v>174554</v>
      </c>
      <c r="I26" s="3">
        <v>141178.5</v>
      </c>
      <c r="J26" s="5">
        <f t="shared" si="0"/>
        <v>142082.63999999998</v>
      </c>
      <c r="K26" s="9"/>
      <c r="L26" s="9">
        <v>86509</v>
      </c>
      <c r="M26" s="9">
        <v>86509</v>
      </c>
      <c r="N26" s="9">
        <v>86509</v>
      </c>
      <c r="O26" s="9">
        <v>86509</v>
      </c>
      <c r="P26" s="9">
        <v>86509</v>
      </c>
      <c r="Q26" s="5">
        <f t="shared" si="1"/>
        <v>86509</v>
      </c>
      <c r="R26" s="9"/>
      <c r="S26" s="9">
        <v>40275.199999999997</v>
      </c>
      <c r="T26" s="9">
        <v>61695.3</v>
      </c>
      <c r="U26" s="9">
        <v>70745.100000000006</v>
      </c>
      <c r="V26" s="9">
        <v>78434.600000000006</v>
      </c>
      <c r="W26" s="9">
        <v>84315.199999999997</v>
      </c>
      <c r="X26" s="5">
        <f t="shared" si="2"/>
        <v>67093.08</v>
      </c>
      <c r="Z26">
        <v>414265</v>
      </c>
      <c r="AA26">
        <v>414265</v>
      </c>
      <c r="AB26">
        <v>414265</v>
      </c>
      <c r="AC26">
        <v>414265</v>
      </c>
      <c r="AD26">
        <v>414265</v>
      </c>
      <c r="AE26" s="5">
        <f t="shared" si="3"/>
        <v>414265</v>
      </c>
    </row>
    <row r="27" spans="3:31" x14ac:dyDescent="0.25">
      <c r="C27" s="6">
        <v>22</v>
      </c>
      <c r="D27" t="s">
        <v>5</v>
      </c>
      <c r="E27" s="3">
        <v>589.5</v>
      </c>
      <c r="F27" s="3">
        <v>593.20000000000005</v>
      </c>
      <c r="G27" s="3">
        <v>606.1</v>
      </c>
      <c r="H27" s="3">
        <v>638.1</v>
      </c>
      <c r="I27" s="3">
        <v>601.70000000000005</v>
      </c>
      <c r="J27" s="5">
        <f t="shared" si="0"/>
        <v>605.72</v>
      </c>
      <c r="K27" s="9"/>
      <c r="L27" s="9">
        <v>6982</v>
      </c>
      <c r="M27" s="9">
        <v>6982</v>
      </c>
      <c r="N27" s="9">
        <v>6982</v>
      </c>
      <c r="O27" s="9">
        <v>6982</v>
      </c>
      <c r="P27" s="9">
        <v>6982</v>
      </c>
      <c r="Q27" s="5">
        <f t="shared" si="1"/>
        <v>6982</v>
      </c>
      <c r="R27" s="9"/>
      <c r="S27" s="9">
        <v>367.3</v>
      </c>
      <c r="T27" s="9">
        <v>355.2</v>
      </c>
      <c r="U27" s="9">
        <v>268.10000000000002</v>
      </c>
      <c r="V27" s="9">
        <v>620.4</v>
      </c>
      <c r="W27" s="9">
        <v>649.79999999999995</v>
      </c>
      <c r="X27" s="5">
        <f t="shared" si="2"/>
        <v>452.16</v>
      </c>
      <c r="Z27">
        <v>7898</v>
      </c>
      <c r="AA27">
        <v>7898</v>
      </c>
      <c r="AB27">
        <v>7898</v>
      </c>
      <c r="AC27">
        <v>7898</v>
      </c>
      <c r="AD27">
        <v>7898</v>
      </c>
      <c r="AE27" s="5">
        <f t="shared" si="3"/>
        <v>7898</v>
      </c>
    </row>
    <row r="28" spans="3:31" x14ac:dyDescent="0.25">
      <c r="C28" s="6">
        <v>23</v>
      </c>
      <c r="D28" t="s">
        <v>29</v>
      </c>
      <c r="E28" s="3">
        <v>585.9</v>
      </c>
      <c r="F28" s="3">
        <v>582</v>
      </c>
      <c r="G28" s="3">
        <v>582.4</v>
      </c>
      <c r="H28" s="3">
        <v>604.1</v>
      </c>
      <c r="I28" s="3">
        <v>606.6</v>
      </c>
      <c r="J28" s="5">
        <f t="shared" si="0"/>
        <v>592.20000000000005</v>
      </c>
      <c r="K28" s="9"/>
      <c r="L28" s="9">
        <v>6983</v>
      </c>
      <c r="M28" s="9">
        <v>6983</v>
      </c>
      <c r="N28" s="9">
        <v>6983</v>
      </c>
      <c r="O28" s="9">
        <v>6983</v>
      </c>
      <c r="P28" s="9">
        <v>6983</v>
      </c>
      <c r="Q28" s="5">
        <f t="shared" si="1"/>
        <v>6983</v>
      </c>
      <c r="R28" s="9"/>
      <c r="S28" s="9">
        <v>358.3</v>
      </c>
      <c r="T28" s="9">
        <v>343.3</v>
      </c>
      <c r="U28" s="9">
        <v>264.8</v>
      </c>
      <c r="V28" s="9">
        <v>569.9</v>
      </c>
      <c r="W28" s="9">
        <v>2650.4</v>
      </c>
      <c r="X28" s="5">
        <f t="shared" si="2"/>
        <v>837.34000000000015</v>
      </c>
      <c r="Z28">
        <v>7903</v>
      </c>
      <c r="AA28">
        <v>7903</v>
      </c>
      <c r="AB28">
        <v>7903</v>
      </c>
      <c r="AC28">
        <v>7903</v>
      </c>
      <c r="AD28">
        <v>7903</v>
      </c>
      <c r="AE28" s="5">
        <f t="shared" si="3"/>
        <v>7903</v>
      </c>
    </row>
    <row r="29" spans="3:31" x14ac:dyDescent="0.25">
      <c r="C29" s="6">
        <v>24</v>
      </c>
      <c r="D29" t="s">
        <v>6</v>
      </c>
      <c r="E29" s="3">
        <v>942</v>
      </c>
      <c r="F29" s="3">
        <v>953.4</v>
      </c>
      <c r="G29" s="3">
        <v>968.9</v>
      </c>
      <c r="H29" s="3">
        <v>942</v>
      </c>
      <c r="I29" s="3">
        <v>937.6</v>
      </c>
      <c r="J29" s="5">
        <f t="shared" si="0"/>
        <v>948.78000000000009</v>
      </c>
      <c r="K29" s="9"/>
      <c r="L29" s="9">
        <v>6994</v>
      </c>
      <c r="M29" s="9">
        <v>6994</v>
      </c>
      <c r="N29" s="9">
        <v>6994</v>
      </c>
      <c r="O29" s="9">
        <v>6994</v>
      </c>
      <c r="P29" s="9">
        <v>6994</v>
      </c>
      <c r="Q29" s="5">
        <f t="shared" si="1"/>
        <v>6994</v>
      </c>
      <c r="R29" s="9"/>
      <c r="S29" s="9">
        <v>425.4</v>
      </c>
      <c r="T29" s="9">
        <v>474.3</v>
      </c>
      <c r="U29" s="9">
        <v>317.8</v>
      </c>
      <c r="V29" s="9">
        <v>522.5</v>
      </c>
      <c r="W29" s="9">
        <v>647.70000000000005</v>
      </c>
      <c r="X29" s="5">
        <f t="shared" si="2"/>
        <v>477.53999999999996</v>
      </c>
      <c r="Z29">
        <v>5658</v>
      </c>
      <c r="AA29">
        <v>5658</v>
      </c>
      <c r="AB29">
        <v>5658</v>
      </c>
      <c r="AC29">
        <v>5658</v>
      </c>
      <c r="AD29">
        <v>5658</v>
      </c>
      <c r="AE29" s="5">
        <f t="shared" si="3"/>
        <v>5658</v>
      </c>
    </row>
    <row r="30" spans="3:31" x14ac:dyDescent="0.25">
      <c r="C30" s="6">
        <v>25</v>
      </c>
      <c r="D30" t="s">
        <v>30</v>
      </c>
      <c r="E30" s="3">
        <v>964.2</v>
      </c>
      <c r="F30" s="3">
        <v>1050.2</v>
      </c>
      <c r="G30" s="3">
        <v>942.4</v>
      </c>
      <c r="H30" s="3">
        <v>939.7</v>
      </c>
      <c r="I30" s="3">
        <v>933.2</v>
      </c>
      <c r="J30" s="5">
        <f t="shared" si="0"/>
        <v>965.93999999999994</v>
      </c>
      <c r="K30" s="9"/>
      <c r="L30" s="9">
        <v>6995</v>
      </c>
      <c r="M30" s="9">
        <v>6995</v>
      </c>
      <c r="N30" s="9">
        <v>6995</v>
      </c>
      <c r="O30" s="9">
        <v>6995</v>
      </c>
      <c r="P30" s="9">
        <v>6995</v>
      </c>
      <c r="Q30" s="5">
        <f t="shared" si="1"/>
        <v>6995</v>
      </c>
      <c r="R30" s="9"/>
      <c r="S30" s="9">
        <v>423.3</v>
      </c>
      <c r="T30" s="9">
        <v>407.9</v>
      </c>
      <c r="U30" s="9">
        <v>315.60000000000002</v>
      </c>
      <c r="V30" s="9">
        <v>507.9</v>
      </c>
      <c r="W30" s="9">
        <v>741.5</v>
      </c>
      <c r="X30" s="5">
        <f t="shared" si="2"/>
        <v>479.24000000000007</v>
      </c>
      <c r="Z30">
        <v>5659</v>
      </c>
      <c r="AA30">
        <v>5659</v>
      </c>
      <c r="AB30">
        <v>5659</v>
      </c>
      <c r="AC30">
        <v>5659</v>
      </c>
      <c r="AD30">
        <v>5659</v>
      </c>
      <c r="AE30" s="5">
        <f t="shared" si="3"/>
        <v>5659</v>
      </c>
    </row>
    <row r="31" spans="3:31" x14ac:dyDescent="0.25">
      <c r="C31" s="6">
        <v>26</v>
      </c>
      <c r="D31" t="s">
        <v>7</v>
      </c>
      <c r="E31" s="3">
        <v>10619.4</v>
      </c>
      <c r="F31" s="3">
        <v>10542.1</v>
      </c>
      <c r="G31" s="3">
        <v>10878.9</v>
      </c>
      <c r="H31" s="3">
        <v>10548.2</v>
      </c>
      <c r="I31" s="3">
        <v>10583.9</v>
      </c>
      <c r="J31" s="5">
        <f t="shared" si="0"/>
        <v>10634.500000000002</v>
      </c>
      <c r="K31" s="9"/>
      <c r="L31" s="9">
        <v>34597</v>
      </c>
      <c r="M31" s="9">
        <v>34597</v>
      </c>
      <c r="N31" s="9">
        <v>34597</v>
      </c>
      <c r="O31" s="9">
        <v>34597</v>
      </c>
      <c r="P31" s="9">
        <v>34597</v>
      </c>
      <c r="Q31" s="5">
        <f t="shared" si="1"/>
        <v>34597</v>
      </c>
      <c r="R31" s="9"/>
      <c r="S31" s="9">
        <v>8019.3</v>
      </c>
      <c r="T31" s="9">
        <v>6931.2</v>
      </c>
      <c r="U31" s="9">
        <v>7696.7</v>
      </c>
      <c r="V31" s="9">
        <v>24495.3</v>
      </c>
      <c r="W31" s="9">
        <v>17897.099999999999</v>
      </c>
      <c r="X31" s="5">
        <f t="shared" si="2"/>
        <v>13007.92</v>
      </c>
      <c r="Z31">
        <v>103077</v>
      </c>
      <c r="AA31">
        <v>103077</v>
      </c>
      <c r="AB31">
        <v>103077</v>
      </c>
      <c r="AC31">
        <v>103077</v>
      </c>
      <c r="AD31">
        <v>103077</v>
      </c>
      <c r="AE31" s="5">
        <f t="shared" si="3"/>
        <v>103077</v>
      </c>
    </row>
    <row r="32" spans="3:31" x14ac:dyDescent="0.25">
      <c r="C32" s="6">
        <v>27</v>
      </c>
      <c r="D32" t="s">
        <v>31</v>
      </c>
      <c r="E32" s="3">
        <v>19652.3</v>
      </c>
      <c r="F32" s="3">
        <v>60265.4</v>
      </c>
      <c r="G32" s="3">
        <v>18307.8</v>
      </c>
      <c r="H32" s="3">
        <v>17480.400000000001</v>
      </c>
      <c r="I32" s="3">
        <v>18102.7</v>
      </c>
      <c r="J32" s="5">
        <f t="shared" si="0"/>
        <v>26761.72</v>
      </c>
      <c r="K32" s="9"/>
      <c r="L32" s="9">
        <v>39317</v>
      </c>
      <c r="M32" s="9">
        <v>39317</v>
      </c>
      <c r="N32" s="9">
        <v>39317</v>
      </c>
      <c r="O32" s="9">
        <v>39317</v>
      </c>
      <c r="P32" s="9">
        <v>39317</v>
      </c>
      <c r="Q32" s="5">
        <f t="shared" si="1"/>
        <v>39317</v>
      </c>
      <c r="R32" s="9"/>
      <c r="S32" s="9">
        <v>7033.8</v>
      </c>
      <c r="T32" s="9">
        <v>11611.4</v>
      </c>
      <c r="U32" s="9">
        <v>10400.6</v>
      </c>
      <c r="V32" s="9">
        <v>11587.1</v>
      </c>
      <c r="W32" s="9">
        <v>11322.2</v>
      </c>
      <c r="X32" s="5">
        <f t="shared" si="2"/>
        <v>10391.02</v>
      </c>
      <c r="Z32">
        <v>102633</v>
      </c>
      <c r="AA32">
        <v>102633</v>
      </c>
      <c r="AB32">
        <v>102633</v>
      </c>
      <c r="AC32">
        <v>102633</v>
      </c>
      <c r="AD32">
        <v>102633</v>
      </c>
      <c r="AE32" s="5">
        <f t="shared" si="3"/>
        <v>102633</v>
      </c>
    </row>
    <row r="33" spans="3:31" x14ac:dyDescent="0.25">
      <c r="C33" s="6">
        <v>28</v>
      </c>
      <c r="D33" t="s">
        <v>32</v>
      </c>
      <c r="E33" s="3">
        <v>71470.100000000006</v>
      </c>
      <c r="F33" s="3">
        <v>68409.7</v>
      </c>
      <c r="G33" s="3">
        <v>72251.7</v>
      </c>
      <c r="H33" s="3">
        <v>70913.2</v>
      </c>
      <c r="I33" s="3">
        <v>78156.899999999994</v>
      </c>
      <c r="J33" s="5">
        <f t="shared" si="0"/>
        <v>72240.319999999992</v>
      </c>
      <c r="K33" s="9"/>
      <c r="L33" s="9">
        <v>50954</v>
      </c>
      <c r="M33" s="9">
        <v>50954</v>
      </c>
      <c r="N33" s="9">
        <v>50954</v>
      </c>
      <c r="O33" s="9">
        <v>50954</v>
      </c>
      <c r="P33" s="9">
        <v>50954</v>
      </c>
      <c r="Q33" s="5">
        <f t="shared" si="1"/>
        <v>50954</v>
      </c>
      <c r="R33" s="9"/>
      <c r="S33" s="9">
        <v>45626.9</v>
      </c>
      <c r="T33" s="9">
        <v>57652.1</v>
      </c>
      <c r="U33" s="9">
        <v>46088.6</v>
      </c>
      <c r="V33" s="9">
        <v>67236.7</v>
      </c>
      <c r="W33" s="9">
        <v>76035.899999999994</v>
      </c>
      <c r="X33" s="5">
        <f t="shared" si="2"/>
        <v>58528.039999999994</v>
      </c>
      <c r="Z33">
        <v>281366</v>
      </c>
      <c r="AA33">
        <v>281366</v>
      </c>
      <c r="AB33">
        <v>281366</v>
      </c>
      <c r="AC33">
        <v>281366</v>
      </c>
      <c r="AD33">
        <v>281366</v>
      </c>
      <c r="AE33" s="5">
        <f t="shared" si="3"/>
        <v>281366</v>
      </c>
    </row>
    <row r="34" spans="3:31" x14ac:dyDescent="0.25">
      <c r="C34" s="6">
        <v>29</v>
      </c>
      <c r="D34" t="s">
        <v>33</v>
      </c>
      <c r="E34" s="3">
        <v>68638.899999999994</v>
      </c>
      <c r="F34" s="3">
        <v>71313.8</v>
      </c>
      <c r="G34" s="3">
        <v>68221.8</v>
      </c>
      <c r="H34" s="3">
        <v>68861.5</v>
      </c>
      <c r="I34" s="3">
        <v>80777</v>
      </c>
      <c r="J34" s="5">
        <f t="shared" si="0"/>
        <v>71562.600000000006</v>
      </c>
      <c r="K34" s="9"/>
      <c r="L34" s="9">
        <v>49062</v>
      </c>
      <c r="M34" s="9">
        <v>49062</v>
      </c>
      <c r="N34" s="9">
        <v>49062</v>
      </c>
      <c r="O34" s="9">
        <v>49062</v>
      </c>
      <c r="P34" s="9">
        <v>49062</v>
      </c>
      <c r="Q34" s="5">
        <f t="shared" si="1"/>
        <v>49062</v>
      </c>
      <c r="R34" s="9"/>
      <c r="S34" s="9">
        <v>52414.6</v>
      </c>
      <c r="T34" s="9">
        <v>51333.3</v>
      </c>
      <c r="U34" s="9">
        <v>30472.400000000001</v>
      </c>
      <c r="V34" s="9">
        <v>70198.899999999994</v>
      </c>
      <c r="W34" s="9">
        <v>61082.5</v>
      </c>
      <c r="X34" s="5">
        <f t="shared" si="2"/>
        <v>53100.339999999989</v>
      </c>
      <c r="Z34">
        <v>280322</v>
      </c>
      <c r="AA34">
        <v>280322</v>
      </c>
      <c r="AB34">
        <v>280322</v>
      </c>
      <c r="AC34">
        <v>280322</v>
      </c>
      <c r="AD34">
        <v>280322</v>
      </c>
      <c r="AE34" s="5">
        <f t="shared" si="3"/>
        <v>280322</v>
      </c>
    </row>
    <row r="35" spans="3:31" x14ac:dyDescent="0.25">
      <c r="C35" s="6">
        <v>30</v>
      </c>
      <c r="D35" t="s">
        <v>34</v>
      </c>
      <c r="E35" s="3">
        <v>141517.1</v>
      </c>
      <c r="F35" s="3">
        <v>153323.9</v>
      </c>
      <c r="G35" s="3">
        <v>142747.29999999999</v>
      </c>
      <c r="H35" s="3">
        <v>140039.9</v>
      </c>
      <c r="I35" s="3">
        <v>167847.7</v>
      </c>
      <c r="J35" s="5">
        <f t="shared" si="0"/>
        <v>149095.18</v>
      </c>
      <c r="K35" s="9"/>
      <c r="L35" s="9">
        <v>193608</v>
      </c>
      <c r="M35" s="9">
        <v>193608</v>
      </c>
      <c r="N35" s="9">
        <v>193608</v>
      </c>
      <c r="O35" s="9">
        <v>193608</v>
      </c>
      <c r="P35" s="9">
        <v>193608</v>
      </c>
      <c r="Q35" s="5">
        <f t="shared" si="1"/>
        <v>193608</v>
      </c>
      <c r="R35" s="9"/>
      <c r="S35" s="9">
        <v>65278.1</v>
      </c>
      <c r="T35" s="9">
        <v>143902.5</v>
      </c>
      <c r="U35" s="9">
        <v>131728.29999999999</v>
      </c>
      <c r="V35" s="9">
        <v>213895.1</v>
      </c>
      <c r="W35" s="9">
        <v>218824.8</v>
      </c>
      <c r="X35" s="5">
        <f t="shared" si="2"/>
        <v>154725.76000000001</v>
      </c>
      <c r="Z35">
        <v>743114</v>
      </c>
      <c r="AA35">
        <v>743114</v>
      </c>
      <c r="AB35">
        <v>743114</v>
      </c>
      <c r="AC35">
        <v>743114</v>
      </c>
      <c r="AD35">
        <v>743114</v>
      </c>
      <c r="AE35" s="5">
        <f t="shared" si="3"/>
        <v>743114</v>
      </c>
    </row>
    <row r="36" spans="3:31" x14ac:dyDescent="0.25">
      <c r="C36" s="6">
        <v>31</v>
      </c>
      <c r="D36" t="s">
        <v>35</v>
      </c>
      <c r="E36" s="3">
        <v>317911.2</v>
      </c>
      <c r="F36" s="3">
        <v>146860.20000000001</v>
      </c>
      <c r="G36" s="3">
        <v>156259.6</v>
      </c>
      <c r="H36" s="3">
        <v>150866.9</v>
      </c>
      <c r="I36" s="3">
        <v>185283.5</v>
      </c>
      <c r="J36" s="5">
        <f t="shared" si="0"/>
        <v>191436.28</v>
      </c>
      <c r="K36" s="9"/>
      <c r="L36" s="9">
        <v>287254</v>
      </c>
      <c r="M36" s="9">
        <v>287254</v>
      </c>
      <c r="N36" s="9">
        <v>287254</v>
      </c>
      <c r="O36" s="9">
        <v>287254</v>
      </c>
      <c r="P36" s="9">
        <v>287254</v>
      </c>
      <c r="Q36" s="5">
        <f t="shared" si="1"/>
        <v>287254</v>
      </c>
      <c r="R36" s="9"/>
      <c r="S36" s="9">
        <v>173600.3</v>
      </c>
      <c r="T36" s="9">
        <v>140710.6</v>
      </c>
      <c r="U36" s="9">
        <v>147366.9</v>
      </c>
      <c r="V36" s="9">
        <v>196247.6</v>
      </c>
      <c r="W36" s="9">
        <v>192452.9</v>
      </c>
      <c r="X36" s="5">
        <f t="shared" si="2"/>
        <v>170075.66</v>
      </c>
      <c r="Z36">
        <v>750168</v>
      </c>
      <c r="AA36">
        <v>750168</v>
      </c>
      <c r="AB36">
        <v>750168</v>
      </c>
      <c r="AC36">
        <v>750168</v>
      </c>
      <c r="AD36">
        <v>750168</v>
      </c>
      <c r="AE36" s="5">
        <f t="shared" si="3"/>
        <v>750168</v>
      </c>
    </row>
    <row r="37" spans="3:31" x14ac:dyDescent="0.25">
      <c r="E37" s="3"/>
      <c r="F37" s="3"/>
      <c r="G37" s="3"/>
      <c r="H37" s="3"/>
      <c r="I37" s="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7"/>
      <c r="AE37" s="4"/>
    </row>
    <row r="38" spans="3:31" x14ac:dyDescent="0.25">
      <c r="E38" s="3"/>
      <c r="F38" s="3"/>
      <c r="G38" s="3"/>
      <c r="H38" s="3"/>
      <c r="I38" s="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7"/>
    </row>
    <row r="39" spans="3:31" x14ac:dyDescent="0.25">
      <c r="D39" t="s">
        <v>43</v>
      </c>
      <c r="F39" t="s">
        <v>53</v>
      </c>
    </row>
    <row r="40" spans="3:31" x14ac:dyDescent="0.25">
      <c r="E40" s="20" t="s">
        <v>1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0"/>
      <c r="S40" s="20" t="s">
        <v>49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3:31" x14ac:dyDescent="0.25">
      <c r="D41" t="s">
        <v>48</v>
      </c>
      <c r="E41" s="11">
        <v>1</v>
      </c>
      <c r="F41" s="11">
        <v>2</v>
      </c>
      <c r="G41" s="11">
        <v>3</v>
      </c>
      <c r="H41" s="11">
        <v>4</v>
      </c>
      <c r="I41" s="11">
        <v>5</v>
      </c>
      <c r="L41" s="11">
        <v>1</v>
      </c>
      <c r="M41" s="11">
        <v>2</v>
      </c>
      <c r="N41" s="11">
        <v>3</v>
      </c>
      <c r="O41" s="11">
        <v>4</v>
      </c>
      <c r="P41" s="11">
        <v>5</v>
      </c>
      <c r="R41" s="11"/>
      <c r="S41" s="11" t="s">
        <v>50</v>
      </c>
      <c r="T41" s="11">
        <v>2</v>
      </c>
      <c r="U41" s="11">
        <v>3</v>
      </c>
      <c r="V41" s="11">
        <v>4</v>
      </c>
      <c r="W41" s="11">
        <v>5</v>
      </c>
      <c r="Z41" s="11">
        <v>1</v>
      </c>
      <c r="AA41" s="11">
        <v>2</v>
      </c>
      <c r="AB41" s="11">
        <v>3</v>
      </c>
      <c r="AC41" s="11">
        <v>4</v>
      </c>
      <c r="AD41" s="11">
        <v>5</v>
      </c>
    </row>
    <row r="42" spans="3:31" ht="18.75" x14ac:dyDescent="0.3">
      <c r="C42" s="12" t="s">
        <v>11</v>
      </c>
      <c r="D42" s="2" t="s">
        <v>0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s="10" t="s">
        <v>47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s="8" t="s">
        <v>46</v>
      </c>
      <c r="R42" s="7"/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s="10" t="s">
        <v>47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s="8" t="s">
        <v>46</v>
      </c>
    </row>
    <row r="43" spans="3:31" x14ac:dyDescent="0.25">
      <c r="C43" s="6">
        <v>1</v>
      </c>
      <c r="D43" t="s">
        <v>12</v>
      </c>
      <c r="E43" s="3">
        <v>9.3000000000000007</v>
      </c>
      <c r="F43" s="3">
        <v>6.9</v>
      </c>
      <c r="G43" s="3">
        <v>8.1999999999999993</v>
      </c>
      <c r="H43" s="3">
        <v>10.8</v>
      </c>
      <c r="I43" s="3">
        <v>6.5</v>
      </c>
      <c r="J43" s="5">
        <f>AVERAGE(E43:I43)</f>
        <v>8.34</v>
      </c>
      <c r="K43" s="9"/>
      <c r="L43" s="9">
        <v>19</v>
      </c>
      <c r="M43" s="9">
        <v>19</v>
      </c>
      <c r="N43" s="9">
        <v>19</v>
      </c>
      <c r="O43" s="9">
        <v>19</v>
      </c>
      <c r="P43" s="9">
        <v>19</v>
      </c>
      <c r="Q43" s="5">
        <f>MIN(L43:P43)</f>
        <v>19</v>
      </c>
      <c r="R43" s="9"/>
      <c r="S43" s="3">
        <v>8.3000000000000007</v>
      </c>
      <c r="T43" s="3">
        <v>7.4</v>
      </c>
      <c r="U43" s="3">
        <v>8.3000000000000007</v>
      </c>
      <c r="V43" s="3">
        <v>9</v>
      </c>
      <c r="W43" s="3">
        <v>8.1</v>
      </c>
      <c r="X43" s="5">
        <f>AVERAGE(S43:W43)</f>
        <v>8.2200000000000006</v>
      </c>
      <c r="Y43" s="9"/>
      <c r="Z43" s="9">
        <v>19</v>
      </c>
      <c r="AA43" s="9">
        <v>19</v>
      </c>
      <c r="AB43" s="9">
        <v>19</v>
      </c>
      <c r="AC43" s="9">
        <v>19</v>
      </c>
      <c r="AD43" s="9">
        <v>19</v>
      </c>
      <c r="AE43" s="5">
        <f>MIN(Z43:AD43)</f>
        <v>19</v>
      </c>
    </row>
    <row r="44" spans="3:31" x14ac:dyDescent="0.25">
      <c r="C44" s="6">
        <v>2</v>
      </c>
      <c r="D44" t="s">
        <v>13</v>
      </c>
      <c r="E44" s="3">
        <v>7.3</v>
      </c>
      <c r="F44" s="3">
        <v>5.6</v>
      </c>
      <c r="G44" s="3">
        <v>7.4</v>
      </c>
      <c r="H44" s="3">
        <v>7</v>
      </c>
      <c r="I44" s="3">
        <v>5.8</v>
      </c>
      <c r="J44" s="5">
        <f t="shared" ref="J44:J73" si="4">AVERAGE(E44:I44)</f>
        <v>6.6199999999999992</v>
      </c>
      <c r="K44" s="9"/>
      <c r="L44" s="9">
        <v>21</v>
      </c>
      <c r="M44" s="9">
        <v>21</v>
      </c>
      <c r="N44" s="9">
        <v>21</v>
      </c>
      <c r="O44" s="9">
        <v>21</v>
      </c>
      <c r="P44" s="9">
        <v>21</v>
      </c>
      <c r="Q44" s="5">
        <f t="shared" ref="Q44:Q73" si="5">MIN(L44:P44)</f>
        <v>21</v>
      </c>
      <c r="R44" s="9"/>
      <c r="S44" s="3">
        <v>7.7</v>
      </c>
      <c r="T44" s="3">
        <v>7.1</v>
      </c>
      <c r="U44" s="3">
        <v>6.9</v>
      </c>
      <c r="V44" s="3">
        <v>8.8000000000000007</v>
      </c>
      <c r="W44" s="3">
        <v>8.6</v>
      </c>
      <c r="X44" s="5">
        <f t="shared" ref="X44:X73" si="6">AVERAGE(S44:W44)</f>
        <v>7.82</v>
      </c>
      <c r="Y44" s="9"/>
      <c r="Z44" s="9">
        <v>21</v>
      </c>
      <c r="AA44" s="9">
        <v>21</v>
      </c>
      <c r="AB44" s="9">
        <v>21</v>
      </c>
      <c r="AC44" s="9">
        <v>21</v>
      </c>
      <c r="AD44" s="9">
        <v>21</v>
      </c>
      <c r="AE44" s="5">
        <f t="shared" ref="AE44:AE73" si="7">MIN(Z44:AD44)</f>
        <v>21</v>
      </c>
    </row>
    <row r="45" spans="3:31" x14ac:dyDescent="0.25">
      <c r="C45" s="6">
        <v>3</v>
      </c>
      <c r="D45" t="s">
        <v>14</v>
      </c>
      <c r="E45" s="3">
        <v>414</v>
      </c>
      <c r="F45" s="3">
        <v>316.2</v>
      </c>
      <c r="G45" s="3">
        <v>405.4</v>
      </c>
      <c r="H45" s="3">
        <v>445.4</v>
      </c>
      <c r="I45" s="3">
        <v>349.2</v>
      </c>
      <c r="J45" s="5">
        <f t="shared" si="4"/>
        <v>386.04</v>
      </c>
      <c r="K45" s="9"/>
      <c r="L45" s="9">
        <v>553</v>
      </c>
      <c r="M45" s="9">
        <v>553</v>
      </c>
      <c r="N45" s="9">
        <v>553</v>
      </c>
      <c r="O45" s="9">
        <v>553</v>
      </c>
      <c r="P45" s="9">
        <v>553</v>
      </c>
      <c r="Q45" s="5">
        <f>MIN(L45:P45)</f>
        <v>553</v>
      </c>
      <c r="R45" s="9"/>
      <c r="S45" s="3">
        <v>525.9</v>
      </c>
      <c r="T45" s="3">
        <v>532.5</v>
      </c>
      <c r="U45" s="3">
        <v>436.9</v>
      </c>
      <c r="V45" s="3">
        <v>559.29999999999995</v>
      </c>
      <c r="W45" s="3">
        <v>530.6</v>
      </c>
      <c r="X45" s="5">
        <f t="shared" si="6"/>
        <v>517.04000000000008</v>
      </c>
      <c r="Y45" s="9"/>
      <c r="Z45" s="9">
        <v>199</v>
      </c>
      <c r="AA45" s="9">
        <v>199</v>
      </c>
      <c r="AB45" s="9">
        <v>199</v>
      </c>
      <c r="AC45" s="9">
        <v>199</v>
      </c>
      <c r="AD45" s="9">
        <v>199</v>
      </c>
      <c r="AE45" s="5">
        <f t="shared" si="7"/>
        <v>199</v>
      </c>
    </row>
    <row r="46" spans="3:31" x14ac:dyDescent="0.25">
      <c r="C46" s="6">
        <v>4</v>
      </c>
      <c r="D46" t="s">
        <v>20</v>
      </c>
      <c r="E46" s="3">
        <v>479.6</v>
      </c>
      <c r="F46" s="3">
        <v>47977.9</v>
      </c>
      <c r="G46" s="3">
        <v>423.2</v>
      </c>
      <c r="H46" s="3">
        <v>465.5</v>
      </c>
      <c r="I46" s="3">
        <v>315.7</v>
      </c>
      <c r="J46" s="5">
        <f t="shared" si="4"/>
        <v>9932.3799999999992</v>
      </c>
      <c r="K46" s="9"/>
      <c r="L46" s="9">
        <v>637</v>
      </c>
      <c r="M46" s="9">
        <v>637</v>
      </c>
      <c r="N46" s="9">
        <v>637</v>
      </c>
      <c r="O46" s="9">
        <v>637</v>
      </c>
      <c r="P46" s="9">
        <v>637</v>
      </c>
      <c r="Q46" s="5">
        <f t="shared" si="5"/>
        <v>637</v>
      </c>
      <c r="R46" s="9"/>
      <c r="S46" s="3">
        <v>539</v>
      </c>
      <c r="T46" s="3">
        <v>576.1</v>
      </c>
      <c r="U46" s="3">
        <v>539.79999999999995</v>
      </c>
      <c r="V46" s="3">
        <v>570.20000000000005</v>
      </c>
      <c r="W46" s="3">
        <v>38262.699999999997</v>
      </c>
      <c r="X46" s="5">
        <f t="shared" si="6"/>
        <v>8097.5599999999995</v>
      </c>
      <c r="Y46" s="9"/>
      <c r="Z46" s="9">
        <v>201</v>
      </c>
      <c r="AA46" s="9">
        <v>201</v>
      </c>
      <c r="AB46" s="9">
        <v>201</v>
      </c>
      <c r="AC46" s="9">
        <v>201</v>
      </c>
      <c r="AD46" s="9">
        <v>201</v>
      </c>
      <c r="AE46" s="5">
        <f t="shared" si="7"/>
        <v>201</v>
      </c>
    </row>
    <row r="47" spans="3:31" x14ac:dyDescent="0.25">
      <c r="C47" s="6">
        <v>5</v>
      </c>
      <c r="D47" t="s">
        <v>15</v>
      </c>
      <c r="E47" s="3">
        <v>14657.2</v>
      </c>
      <c r="F47" s="3">
        <v>11567.4</v>
      </c>
      <c r="G47" s="3">
        <v>14350.1</v>
      </c>
      <c r="H47" s="3">
        <v>16058.8</v>
      </c>
      <c r="I47" s="3">
        <v>12191.5</v>
      </c>
      <c r="J47" s="5">
        <f t="shared" si="4"/>
        <v>13765</v>
      </c>
      <c r="K47" s="9"/>
      <c r="L47" s="9">
        <v>30351</v>
      </c>
      <c r="M47" s="9">
        <v>30351</v>
      </c>
      <c r="N47" s="9">
        <v>30351</v>
      </c>
      <c r="O47" s="9">
        <v>30351</v>
      </c>
      <c r="P47" s="9">
        <v>30351</v>
      </c>
      <c r="Q47" s="5">
        <f t="shared" si="5"/>
        <v>30351</v>
      </c>
      <c r="R47" s="9"/>
      <c r="S47" s="9">
        <v>36326.699999999997</v>
      </c>
      <c r="T47" s="9">
        <v>27527.5</v>
      </c>
      <c r="U47" s="9">
        <v>35203.599999999999</v>
      </c>
      <c r="V47" s="9">
        <v>28423.5</v>
      </c>
      <c r="W47" s="9">
        <v>27894.9</v>
      </c>
      <c r="X47" s="5">
        <f t="shared" si="6"/>
        <v>31075.239999999998</v>
      </c>
      <c r="Z47">
        <v>999</v>
      </c>
      <c r="AA47">
        <v>999</v>
      </c>
      <c r="AB47">
        <v>999</v>
      </c>
      <c r="AC47">
        <v>999</v>
      </c>
      <c r="AD47">
        <v>999</v>
      </c>
      <c r="AE47" s="5">
        <f t="shared" si="7"/>
        <v>999</v>
      </c>
    </row>
    <row r="48" spans="3:31" x14ac:dyDescent="0.25">
      <c r="C48" s="6">
        <v>6</v>
      </c>
      <c r="D48" t="s">
        <v>21</v>
      </c>
      <c r="E48" s="3">
        <v>14135.6</v>
      </c>
      <c r="F48" s="3">
        <v>11860</v>
      </c>
      <c r="G48" s="3">
        <v>11882.6</v>
      </c>
      <c r="H48" s="3">
        <v>17867.099999999999</v>
      </c>
      <c r="I48" s="3">
        <v>12871.3</v>
      </c>
      <c r="J48" s="5">
        <f t="shared" si="4"/>
        <v>13723.319999999998</v>
      </c>
      <c r="K48" s="9"/>
      <c r="L48" s="9">
        <v>26373</v>
      </c>
      <c r="M48" s="9">
        <v>26373</v>
      </c>
      <c r="N48" s="9">
        <v>26373</v>
      </c>
      <c r="O48" s="9">
        <v>26373</v>
      </c>
      <c r="P48" s="9">
        <v>26373</v>
      </c>
      <c r="Q48" s="5">
        <f t="shared" si="5"/>
        <v>26373</v>
      </c>
      <c r="R48" s="9"/>
      <c r="S48" s="9">
        <v>25334.3</v>
      </c>
      <c r="T48" s="9">
        <v>24946</v>
      </c>
      <c r="U48" s="9">
        <v>23533.9</v>
      </c>
      <c r="V48" s="9">
        <v>26501.200000000001</v>
      </c>
      <c r="W48" s="9">
        <v>24583.4</v>
      </c>
      <c r="X48" s="5">
        <f t="shared" si="6"/>
        <v>24979.760000000002</v>
      </c>
      <c r="Z48">
        <v>1001</v>
      </c>
      <c r="AA48">
        <v>1001</v>
      </c>
      <c r="AB48">
        <v>1001</v>
      </c>
      <c r="AC48">
        <v>1001</v>
      </c>
      <c r="AD48">
        <v>1001</v>
      </c>
      <c r="AE48" s="5">
        <f t="shared" si="7"/>
        <v>1001</v>
      </c>
    </row>
    <row r="49" spans="3:31" x14ac:dyDescent="0.25">
      <c r="C49" s="6">
        <v>7</v>
      </c>
      <c r="D49" t="s">
        <v>16</v>
      </c>
      <c r="E49" s="3">
        <v>118812.5</v>
      </c>
      <c r="F49" s="3">
        <v>66119.5</v>
      </c>
      <c r="G49" s="3">
        <v>67534.399999999994</v>
      </c>
      <c r="H49" s="3">
        <v>50827.4</v>
      </c>
      <c r="I49" s="3">
        <v>73202</v>
      </c>
      <c r="J49" s="5">
        <f t="shared" si="4"/>
        <v>75299.16</v>
      </c>
      <c r="K49" s="9"/>
      <c r="L49" s="9">
        <v>74001</v>
      </c>
      <c r="M49" s="9">
        <v>74001</v>
      </c>
      <c r="N49" s="9">
        <v>74001</v>
      </c>
      <c r="O49" s="9">
        <v>74001</v>
      </c>
      <c r="P49" s="9">
        <v>74001</v>
      </c>
      <c r="Q49" s="5">
        <f t="shared" si="5"/>
        <v>74001</v>
      </c>
      <c r="R49" s="9"/>
      <c r="S49" s="9">
        <v>58537.2</v>
      </c>
      <c r="T49" s="9">
        <v>93369.3</v>
      </c>
      <c r="U49" s="9">
        <v>85272.6</v>
      </c>
      <c r="V49" s="9">
        <v>91123.5</v>
      </c>
      <c r="W49" s="9">
        <v>104166.2</v>
      </c>
      <c r="X49" s="5">
        <f t="shared" si="6"/>
        <v>86493.759999999995</v>
      </c>
      <c r="Z49">
        <v>1999</v>
      </c>
      <c r="AA49">
        <v>1999</v>
      </c>
      <c r="AB49">
        <v>1999</v>
      </c>
      <c r="AC49">
        <v>1999</v>
      </c>
      <c r="AD49">
        <v>1999</v>
      </c>
      <c r="AE49" s="5">
        <f t="shared" si="7"/>
        <v>1999</v>
      </c>
    </row>
    <row r="50" spans="3:31" x14ac:dyDescent="0.25">
      <c r="C50" s="6">
        <v>8</v>
      </c>
      <c r="D50" t="s">
        <v>22</v>
      </c>
      <c r="E50" s="3">
        <v>41062.9</v>
      </c>
      <c r="F50" s="3">
        <v>61818.9</v>
      </c>
      <c r="G50" s="3">
        <v>62943.6</v>
      </c>
      <c r="H50" s="3">
        <v>41662.300000000003</v>
      </c>
      <c r="I50" s="3">
        <v>48266.8</v>
      </c>
      <c r="J50" s="5">
        <f t="shared" si="4"/>
        <v>51150.9</v>
      </c>
      <c r="K50" s="9"/>
      <c r="L50" s="9">
        <v>51181</v>
      </c>
      <c r="M50" s="9">
        <v>51181</v>
      </c>
      <c r="N50" s="9">
        <v>51181</v>
      </c>
      <c r="O50" s="9">
        <v>51181</v>
      </c>
      <c r="P50" s="9">
        <v>51181</v>
      </c>
      <c r="Q50" s="5">
        <f t="shared" si="5"/>
        <v>51181</v>
      </c>
      <c r="R50" s="9"/>
      <c r="S50" s="9">
        <v>68129.8</v>
      </c>
      <c r="T50" s="9">
        <v>100059.2</v>
      </c>
      <c r="U50" s="9">
        <v>68050.899999999994</v>
      </c>
      <c r="V50" s="9">
        <v>91614</v>
      </c>
      <c r="W50" s="9">
        <v>88574</v>
      </c>
      <c r="X50" s="5">
        <f t="shared" si="6"/>
        <v>83285.58</v>
      </c>
      <c r="Z50">
        <v>2001</v>
      </c>
      <c r="AA50">
        <v>2001</v>
      </c>
      <c r="AB50">
        <v>2001</v>
      </c>
      <c r="AC50">
        <v>2001</v>
      </c>
      <c r="AD50">
        <v>2001</v>
      </c>
      <c r="AE50" s="5">
        <f t="shared" si="7"/>
        <v>2001</v>
      </c>
    </row>
    <row r="51" spans="3:31" x14ac:dyDescent="0.25">
      <c r="C51" s="6">
        <v>9</v>
      </c>
      <c r="D51" t="s">
        <v>17</v>
      </c>
      <c r="E51" s="3">
        <v>125071.3</v>
      </c>
      <c r="F51" s="3">
        <v>100608.3</v>
      </c>
      <c r="G51" s="3">
        <v>122887.4</v>
      </c>
      <c r="H51" s="3">
        <v>102837.8</v>
      </c>
      <c r="I51" s="3">
        <v>153268.79999999999</v>
      </c>
      <c r="J51" s="5">
        <f t="shared" si="4"/>
        <v>120934.72</v>
      </c>
      <c r="K51" s="9"/>
      <c r="L51" s="9">
        <v>53227</v>
      </c>
      <c r="M51" s="9">
        <v>53227</v>
      </c>
      <c r="N51" s="9">
        <v>53227</v>
      </c>
      <c r="O51" s="9">
        <v>53227</v>
      </c>
      <c r="P51" s="9">
        <v>53227</v>
      </c>
      <c r="Q51" s="5">
        <f t="shared" si="5"/>
        <v>53227</v>
      </c>
      <c r="R51" s="9"/>
      <c r="S51" s="9">
        <v>199743.3</v>
      </c>
      <c r="T51" s="9">
        <v>207217.1</v>
      </c>
      <c r="U51" s="9">
        <v>249662.8</v>
      </c>
      <c r="V51" s="9">
        <v>346708.1</v>
      </c>
      <c r="W51" s="9">
        <v>211711.6</v>
      </c>
      <c r="X51" s="5">
        <f t="shared" si="6"/>
        <v>243008.58</v>
      </c>
      <c r="Z51">
        <v>2999</v>
      </c>
      <c r="AA51">
        <v>2999</v>
      </c>
      <c r="AB51">
        <v>2999</v>
      </c>
      <c r="AC51">
        <v>2999</v>
      </c>
      <c r="AD51">
        <v>2999</v>
      </c>
      <c r="AE51" s="5">
        <f t="shared" si="7"/>
        <v>2999</v>
      </c>
    </row>
    <row r="52" spans="3:31" x14ac:dyDescent="0.25">
      <c r="C52" s="6">
        <v>10</v>
      </c>
      <c r="D52" t="s">
        <v>23</v>
      </c>
      <c r="E52" s="3">
        <v>142876.4</v>
      </c>
      <c r="F52" s="3">
        <v>103431.3</v>
      </c>
      <c r="G52" s="3">
        <v>125992.1</v>
      </c>
      <c r="H52" s="3">
        <v>105573.9</v>
      </c>
      <c r="I52" s="3">
        <v>132642.9</v>
      </c>
      <c r="J52" s="5">
        <f t="shared" si="4"/>
        <v>122103.32000000002</v>
      </c>
      <c r="K52" s="9"/>
      <c r="L52" s="9">
        <v>86501</v>
      </c>
      <c r="M52" s="9">
        <v>86501</v>
      </c>
      <c r="N52" s="9">
        <v>86501</v>
      </c>
      <c r="O52" s="9">
        <v>86501</v>
      </c>
      <c r="P52" s="9">
        <v>86501</v>
      </c>
      <c r="Q52" s="5">
        <f t="shared" si="5"/>
        <v>86501</v>
      </c>
      <c r="R52" s="9"/>
      <c r="S52" s="9">
        <v>207798.1</v>
      </c>
      <c r="T52" s="9">
        <v>210887.1</v>
      </c>
      <c r="U52" s="9">
        <v>148043</v>
      </c>
      <c r="V52" s="9">
        <v>187450.8</v>
      </c>
      <c r="W52" s="9">
        <v>182356.6</v>
      </c>
      <c r="X52" s="5">
        <f t="shared" si="6"/>
        <v>187307.12</v>
      </c>
      <c r="Z52">
        <v>3001</v>
      </c>
      <c r="AA52">
        <v>3001</v>
      </c>
      <c r="AB52">
        <v>3001</v>
      </c>
      <c r="AC52">
        <v>3001</v>
      </c>
      <c r="AD52">
        <v>3001</v>
      </c>
      <c r="AE52" s="5">
        <f t="shared" si="7"/>
        <v>3001</v>
      </c>
    </row>
    <row r="53" spans="3:31" x14ac:dyDescent="0.25">
      <c r="C53" s="6">
        <v>11</v>
      </c>
      <c r="D53" t="s">
        <v>18</v>
      </c>
      <c r="E53" s="3">
        <v>253978</v>
      </c>
      <c r="F53" s="3">
        <v>303358.40000000002</v>
      </c>
      <c r="G53" s="3">
        <v>230621.1</v>
      </c>
      <c r="H53" s="3">
        <v>227202.8</v>
      </c>
      <c r="I53" s="3">
        <v>282656.7</v>
      </c>
      <c r="J53" s="5">
        <f t="shared" si="4"/>
        <v>259563.4</v>
      </c>
      <c r="K53" s="9"/>
      <c r="L53" s="9">
        <v>235463</v>
      </c>
      <c r="M53" s="9">
        <v>235463</v>
      </c>
      <c r="N53" s="9">
        <v>235463</v>
      </c>
      <c r="O53" s="9">
        <v>235463</v>
      </c>
      <c r="P53" s="9">
        <v>235463</v>
      </c>
      <c r="Q53" s="5">
        <f t="shared" si="5"/>
        <v>235463</v>
      </c>
      <c r="R53" s="9"/>
      <c r="S53" s="9">
        <v>347483</v>
      </c>
      <c r="T53" s="9">
        <v>355574.5</v>
      </c>
      <c r="U53" s="9">
        <v>361421.2</v>
      </c>
      <c r="V53" s="9">
        <v>380707.4</v>
      </c>
      <c r="W53" s="9">
        <v>368114.9</v>
      </c>
      <c r="X53" s="5">
        <f t="shared" si="6"/>
        <v>362660.2</v>
      </c>
      <c r="Z53">
        <v>3999</v>
      </c>
      <c r="AA53">
        <v>3999</v>
      </c>
      <c r="AB53">
        <v>3999</v>
      </c>
      <c r="AC53">
        <v>3999</v>
      </c>
      <c r="AD53">
        <v>3999</v>
      </c>
      <c r="AE53" s="5">
        <f t="shared" si="7"/>
        <v>3999</v>
      </c>
    </row>
    <row r="54" spans="3:31" x14ac:dyDescent="0.25">
      <c r="C54" s="6">
        <v>12</v>
      </c>
      <c r="D54" t="s">
        <v>24</v>
      </c>
      <c r="E54" s="3">
        <v>201926.1</v>
      </c>
      <c r="F54" s="3">
        <v>191342.6</v>
      </c>
      <c r="G54" s="3">
        <v>243837.1</v>
      </c>
      <c r="H54" s="3">
        <v>186778.3</v>
      </c>
      <c r="I54" s="3">
        <v>198400</v>
      </c>
      <c r="J54" s="5">
        <f t="shared" si="4"/>
        <v>204456.82</v>
      </c>
      <c r="K54" s="9"/>
      <c r="L54" s="9">
        <v>136961</v>
      </c>
      <c r="M54" s="9">
        <v>136961</v>
      </c>
      <c r="N54" s="9">
        <v>136961</v>
      </c>
      <c r="O54" s="9">
        <v>136961</v>
      </c>
      <c r="P54" s="9">
        <v>136961</v>
      </c>
      <c r="Q54" s="5">
        <f t="shared" si="5"/>
        <v>136961</v>
      </c>
      <c r="R54" s="9"/>
      <c r="S54" s="9">
        <v>328955.40000000002</v>
      </c>
      <c r="T54" s="9">
        <v>378322.6</v>
      </c>
      <c r="U54" s="9">
        <v>274345.5</v>
      </c>
      <c r="V54" s="9">
        <v>291704.40000000002</v>
      </c>
      <c r="W54" s="9">
        <v>341350.8</v>
      </c>
      <c r="X54" s="5">
        <f t="shared" si="6"/>
        <v>322935.74</v>
      </c>
      <c r="Z54">
        <v>4001</v>
      </c>
      <c r="AA54">
        <v>4001</v>
      </c>
      <c r="AB54">
        <v>4001</v>
      </c>
      <c r="AC54">
        <v>4001</v>
      </c>
      <c r="AD54">
        <v>4001</v>
      </c>
      <c r="AE54" s="5">
        <f t="shared" si="7"/>
        <v>4001</v>
      </c>
    </row>
    <row r="55" spans="3:31" x14ac:dyDescent="0.25">
      <c r="C55" s="6">
        <v>13</v>
      </c>
      <c r="D55" t="s">
        <v>19</v>
      </c>
      <c r="E55" s="3">
        <v>422532.5</v>
      </c>
      <c r="F55" s="3">
        <v>417821.3</v>
      </c>
      <c r="G55" s="3">
        <v>356193.8</v>
      </c>
      <c r="H55" s="3">
        <v>424367.8</v>
      </c>
      <c r="I55" s="3">
        <v>441250.9</v>
      </c>
      <c r="J55" s="5">
        <f t="shared" si="4"/>
        <v>412433.26000000007</v>
      </c>
      <c r="K55" s="9"/>
      <c r="L55" s="9">
        <v>388321</v>
      </c>
      <c r="M55" s="9">
        <v>388321</v>
      </c>
      <c r="N55" s="9">
        <v>388321</v>
      </c>
      <c r="O55" s="9">
        <v>388321</v>
      </c>
      <c r="P55" s="9">
        <v>388321</v>
      </c>
      <c r="Q55" s="5">
        <f t="shared" si="5"/>
        <v>388321</v>
      </c>
      <c r="R55" s="9"/>
      <c r="S55" s="9">
        <v>573155.80000000005</v>
      </c>
      <c r="T55" s="9">
        <v>540714.69999999995</v>
      </c>
      <c r="U55" s="9">
        <v>535014.19999999995</v>
      </c>
      <c r="V55" s="9">
        <v>524592</v>
      </c>
      <c r="W55" s="9">
        <v>567192.6</v>
      </c>
      <c r="X55" s="5">
        <f t="shared" si="6"/>
        <v>548133.8600000001</v>
      </c>
      <c r="Z55">
        <v>4999</v>
      </c>
      <c r="AA55">
        <v>4999</v>
      </c>
      <c r="AB55">
        <v>4999</v>
      </c>
      <c r="AC55">
        <v>4999</v>
      </c>
      <c r="AD55">
        <v>4999</v>
      </c>
      <c r="AE55" s="5">
        <f t="shared" si="7"/>
        <v>4999</v>
      </c>
    </row>
    <row r="56" spans="3:31" x14ac:dyDescent="0.25">
      <c r="C56" s="6">
        <v>14</v>
      </c>
      <c r="D56" t="s">
        <v>25</v>
      </c>
      <c r="E56" s="3">
        <v>403291.2</v>
      </c>
      <c r="F56" s="3">
        <v>414719.7</v>
      </c>
      <c r="G56" s="3">
        <v>370977.2</v>
      </c>
      <c r="H56" s="3">
        <v>387572.1</v>
      </c>
      <c r="I56" s="3">
        <v>385037.1</v>
      </c>
      <c r="J56" s="5">
        <f t="shared" si="4"/>
        <v>392319.46000000008</v>
      </c>
      <c r="K56" s="9"/>
      <c r="L56" s="9">
        <v>357597</v>
      </c>
      <c r="M56" s="9">
        <v>357597</v>
      </c>
      <c r="N56" s="9">
        <v>357597</v>
      </c>
      <c r="O56" s="9">
        <v>357597</v>
      </c>
      <c r="P56" s="9">
        <v>357597</v>
      </c>
      <c r="Q56" s="5">
        <f t="shared" si="5"/>
        <v>357597</v>
      </c>
      <c r="R56" s="9"/>
      <c r="S56" s="9">
        <v>490171.8</v>
      </c>
      <c r="T56" s="9">
        <v>521237.8</v>
      </c>
      <c r="U56" s="9">
        <v>568190.1</v>
      </c>
      <c r="V56" s="9">
        <v>508569.7</v>
      </c>
      <c r="W56" s="9">
        <v>564719.30000000005</v>
      </c>
      <c r="X56" s="5">
        <f t="shared" si="6"/>
        <v>530577.74</v>
      </c>
      <c r="Z56">
        <v>5001</v>
      </c>
      <c r="AA56">
        <v>5001</v>
      </c>
      <c r="AB56">
        <v>5001</v>
      </c>
      <c r="AC56">
        <v>5001</v>
      </c>
      <c r="AD56">
        <v>5001</v>
      </c>
      <c r="AE56" s="5">
        <f t="shared" si="7"/>
        <v>5001</v>
      </c>
    </row>
    <row r="57" spans="3:31" x14ac:dyDescent="0.25">
      <c r="C57" s="6">
        <v>15</v>
      </c>
      <c r="D57" t="s">
        <v>2</v>
      </c>
      <c r="E57" s="3">
        <v>2617.1</v>
      </c>
      <c r="F57" s="3">
        <v>2208.3000000000002</v>
      </c>
      <c r="G57" s="3">
        <v>2491</v>
      </c>
      <c r="H57" s="3">
        <v>1900.8</v>
      </c>
      <c r="I57" s="3">
        <v>1906.3</v>
      </c>
      <c r="J57" s="5">
        <f t="shared" si="4"/>
        <v>2224.6999999999998</v>
      </c>
      <c r="K57" s="9"/>
      <c r="L57" s="9">
        <v>4757</v>
      </c>
      <c r="M57" s="9">
        <v>4757</v>
      </c>
      <c r="N57" s="9">
        <v>4757</v>
      </c>
      <c r="O57" s="9">
        <v>4757</v>
      </c>
      <c r="P57" s="9">
        <v>4757</v>
      </c>
      <c r="Q57" s="5">
        <f t="shared" si="5"/>
        <v>4757</v>
      </c>
      <c r="R57" s="9"/>
      <c r="S57" s="9">
        <v>2561.1999999999998</v>
      </c>
      <c r="T57" s="9">
        <v>2259.1999999999998</v>
      </c>
      <c r="U57" s="9">
        <v>2305.3000000000002</v>
      </c>
      <c r="V57" s="9">
        <v>2631.2</v>
      </c>
      <c r="W57" s="9">
        <v>2714.3</v>
      </c>
      <c r="X57" s="5">
        <f>AVERAGE(S57:W57)</f>
        <v>2494.2400000000002</v>
      </c>
      <c r="Z57">
        <v>631</v>
      </c>
      <c r="AA57">
        <v>631</v>
      </c>
      <c r="AB57">
        <v>631</v>
      </c>
      <c r="AC57">
        <v>631</v>
      </c>
      <c r="AD57">
        <v>631</v>
      </c>
      <c r="AE57" s="5">
        <f t="shared" si="7"/>
        <v>631</v>
      </c>
    </row>
    <row r="58" spans="3:31" x14ac:dyDescent="0.25">
      <c r="C58" s="6">
        <v>16</v>
      </c>
      <c r="D58" t="s">
        <v>26</v>
      </c>
      <c r="E58" s="3">
        <v>2826.7</v>
      </c>
      <c r="F58" s="3">
        <v>2247</v>
      </c>
      <c r="G58" s="3">
        <v>2678.1</v>
      </c>
      <c r="H58" s="3">
        <v>2060.6999999999998</v>
      </c>
      <c r="I58" s="3">
        <v>2068.1</v>
      </c>
      <c r="J58" s="5">
        <f t="shared" si="4"/>
        <v>2376.12</v>
      </c>
      <c r="K58" s="9"/>
      <c r="L58" s="9">
        <v>5637</v>
      </c>
      <c r="M58" s="9">
        <v>5637</v>
      </c>
      <c r="N58" s="9">
        <v>5637</v>
      </c>
      <c r="O58" s="9">
        <v>5637</v>
      </c>
      <c r="P58" s="9">
        <v>5637</v>
      </c>
      <c r="Q58" s="5">
        <f t="shared" si="5"/>
        <v>5637</v>
      </c>
      <c r="R58" s="9"/>
      <c r="S58" s="9">
        <v>2658.7</v>
      </c>
      <c r="T58" s="9">
        <v>2321.3000000000002</v>
      </c>
      <c r="U58" s="9">
        <v>2351</v>
      </c>
      <c r="V58" s="9">
        <v>2706.8</v>
      </c>
      <c r="W58" s="9">
        <v>2753.9</v>
      </c>
      <c r="X58" s="5">
        <f t="shared" si="6"/>
        <v>2558.3399999999997</v>
      </c>
      <c r="Z58">
        <v>629</v>
      </c>
      <c r="AA58">
        <v>629</v>
      </c>
      <c r="AB58">
        <v>629</v>
      </c>
      <c r="AC58">
        <v>629</v>
      </c>
      <c r="AD58">
        <v>629</v>
      </c>
      <c r="AE58" s="5">
        <f t="shared" si="7"/>
        <v>629</v>
      </c>
    </row>
    <row r="59" spans="3:31" x14ac:dyDescent="0.25">
      <c r="C59" s="6">
        <v>17</v>
      </c>
      <c r="D59" t="s">
        <v>27</v>
      </c>
      <c r="E59" s="3">
        <v>2768.4</v>
      </c>
      <c r="F59" s="3">
        <v>2098.1999999999998</v>
      </c>
      <c r="G59" s="3">
        <v>2574.6999999999998</v>
      </c>
      <c r="H59" s="3">
        <v>2071.6999999999998</v>
      </c>
      <c r="I59" s="3">
        <v>2030.1</v>
      </c>
      <c r="J59" s="5">
        <f t="shared" si="4"/>
        <v>2308.62</v>
      </c>
      <c r="K59" s="9"/>
      <c r="L59" s="9">
        <v>6121</v>
      </c>
      <c r="M59" s="9">
        <v>6121</v>
      </c>
      <c r="N59" s="9">
        <v>6121</v>
      </c>
      <c r="O59" s="9">
        <v>6121</v>
      </c>
      <c r="P59" s="9">
        <v>6121</v>
      </c>
      <c r="Q59" s="5">
        <f t="shared" si="5"/>
        <v>6121</v>
      </c>
      <c r="R59" s="9"/>
      <c r="S59" s="9">
        <v>2597.6</v>
      </c>
      <c r="T59" s="9">
        <v>2239.6</v>
      </c>
      <c r="U59" s="9">
        <v>2419.8000000000002</v>
      </c>
      <c r="V59" s="9">
        <v>2645.8</v>
      </c>
      <c r="W59" s="9">
        <v>2657.3</v>
      </c>
      <c r="X59" s="5">
        <f t="shared" si="6"/>
        <v>2512.0199999999995</v>
      </c>
      <c r="Z59">
        <v>641</v>
      </c>
      <c r="AA59">
        <v>641</v>
      </c>
      <c r="AB59">
        <v>641</v>
      </c>
      <c r="AC59">
        <v>641</v>
      </c>
      <c r="AD59">
        <v>641</v>
      </c>
      <c r="AE59" s="5">
        <f t="shared" si="7"/>
        <v>641</v>
      </c>
    </row>
    <row r="60" spans="3:31" x14ac:dyDescent="0.25">
      <c r="C60" s="6">
        <v>18</v>
      </c>
      <c r="D60" t="s">
        <v>3</v>
      </c>
      <c r="E60" s="3">
        <v>123109.1</v>
      </c>
      <c r="F60" s="3">
        <v>96172</v>
      </c>
      <c r="G60" s="3">
        <v>141411.29999999999</v>
      </c>
      <c r="H60" s="3">
        <v>105810.6</v>
      </c>
      <c r="I60" s="3">
        <v>102260.4</v>
      </c>
      <c r="J60" s="5">
        <f t="shared" si="4"/>
        <v>113752.68000000001</v>
      </c>
      <c r="K60" s="9"/>
      <c r="L60" s="9">
        <v>82931</v>
      </c>
      <c r="M60" s="9">
        <v>82931</v>
      </c>
      <c r="N60" s="9">
        <v>82931</v>
      </c>
      <c r="O60" s="9">
        <v>82931</v>
      </c>
      <c r="P60" s="9">
        <v>82931</v>
      </c>
      <c r="Q60" s="5">
        <f t="shared" si="5"/>
        <v>82931</v>
      </c>
      <c r="R60" s="9"/>
      <c r="S60" s="9">
        <v>147344.6</v>
      </c>
      <c r="T60" s="9">
        <v>168972.6</v>
      </c>
      <c r="U60" s="9">
        <v>173086</v>
      </c>
      <c r="V60" s="9">
        <v>159528.70000000001</v>
      </c>
      <c r="W60" s="9">
        <v>157140.79999999999</v>
      </c>
      <c r="X60" s="5">
        <f t="shared" si="6"/>
        <v>161214.53999999998</v>
      </c>
      <c r="Z60">
        <v>3003</v>
      </c>
      <c r="AA60">
        <v>3003</v>
      </c>
      <c r="AB60">
        <v>3003</v>
      </c>
      <c r="AC60">
        <v>3003</v>
      </c>
      <c r="AD60">
        <v>3003</v>
      </c>
      <c r="AE60" s="5">
        <f t="shared" si="7"/>
        <v>3003</v>
      </c>
    </row>
    <row r="61" spans="3:31" x14ac:dyDescent="0.25">
      <c r="C61" s="6">
        <v>19</v>
      </c>
      <c r="D61" t="s">
        <v>28</v>
      </c>
      <c r="E61" s="3">
        <v>116457.7</v>
      </c>
      <c r="F61" s="3">
        <v>96113.2</v>
      </c>
      <c r="G61" s="3">
        <v>133077.70000000001</v>
      </c>
      <c r="H61" s="3">
        <v>94268.7</v>
      </c>
      <c r="I61" s="3">
        <v>79300.2</v>
      </c>
      <c r="J61" s="5">
        <f t="shared" si="4"/>
        <v>103843.5</v>
      </c>
      <c r="K61" s="9"/>
      <c r="L61" s="9">
        <v>86509</v>
      </c>
      <c r="M61" s="9">
        <v>86509</v>
      </c>
      <c r="N61" s="9">
        <v>86509</v>
      </c>
      <c r="O61" s="9">
        <v>86509</v>
      </c>
      <c r="P61" s="9">
        <v>86509</v>
      </c>
      <c r="Q61" s="5">
        <f t="shared" si="5"/>
        <v>86509</v>
      </c>
      <c r="R61" s="9"/>
      <c r="S61" s="9">
        <v>159628.70000000001</v>
      </c>
      <c r="T61" s="9">
        <v>132676.6</v>
      </c>
      <c r="U61" s="9">
        <v>183717.2</v>
      </c>
      <c r="V61" s="9">
        <v>168980</v>
      </c>
      <c r="W61" s="9">
        <v>128587.4</v>
      </c>
      <c r="X61" s="5">
        <f t="shared" si="6"/>
        <v>154717.98000000001</v>
      </c>
      <c r="Z61">
        <v>3001</v>
      </c>
      <c r="AA61">
        <v>3001</v>
      </c>
      <c r="AB61">
        <v>3001</v>
      </c>
      <c r="AC61">
        <v>3001</v>
      </c>
      <c r="AD61">
        <v>3001</v>
      </c>
      <c r="AE61" s="5">
        <f t="shared" si="7"/>
        <v>3001</v>
      </c>
    </row>
    <row r="62" spans="3:31" x14ac:dyDescent="0.25">
      <c r="C62" s="6">
        <v>20</v>
      </c>
      <c r="D62" t="s">
        <v>4</v>
      </c>
      <c r="E62" s="3">
        <v>103590</v>
      </c>
      <c r="F62" s="3">
        <v>104528.4</v>
      </c>
      <c r="G62" s="3">
        <v>123950.5</v>
      </c>
      <c r="H62" s="3">
        <v>119012.3</v>
      </c>
      <c r="I62" s="3">
        <v>93415</v>
      </c>
      <c r="J62" s="5">
        <f t="shared" si="4"/>
        <v>108899.23999999999</v>
      </c>
      <c r="K62" s="9"/>
      <c r="L62" s="9">
        <v>87207</v>
      </c>
      <c r="M62" s="9">
        <v>87207</v>
      </c>
      <c r="N62" s="9">
        <v>87207</v>
      </c>
      <c r="O62" s="9">
        <v>87207</v>
      </c>
      <c r="P62" s="9">
        <v>87207</v>
      </c>
      <c r="Q62" s="5">
        <f t="shared" si="5"/>
        <v>87207</v>
      </c>
      <c r="R62" s="9"/>
      <c r="S62" s="9">
        <v>174118.8</v>
      </c>
      <c r="T62" s="9">
        <v>222207.1</v>
      </c>
      <c r="U62" s="9">
        <v>162243</v>
      </c>
      <c r="V62" s="9">
        <v>172501.8</v>
      </c>
      <c r="W62" s="9">
        <v>162592.4</v>
      </c>
      <c r="X62" s="5">
        <f t="shared" si="6"/>
        <v>178732.62</v>
      </c>
      <c r="Z62">
        <v>2999</v>
      </c>
      <c r="AA62">
        <v>2999</v>
      </c>
      <c r="AB62">
        <v>2999</v>
      </c>
      <c r="AC62">
        <v>2999</v>
      </c>
      <c r="AD62">
        <v>2999</v>
      </c>
      <c r="AE62" s="5">
        <f t="shared" si="7"/>
        <v>2999</v>
      </c>
    </row>
    <row r="63" spans="3:31" x14ac:dyDescent="0.25">
      <c r="C63" s="6">
        <v>21</v>
      </c>
      <c r="D63" t="s">
        <v>28</v>
      </c>
      <c r="E63" s="3">
        <v>95761.3</v>
      </c>
      <c r="F63" s="3">
        <v>106753.1</v>
      </c>
      <c r="G63" s="3">
        <v>110214.7</v>
      </c>
      <c r="H63" s="3">
        <v>117994</v>
      </c>
      <c r="I63" s="3">
        <v>77328.399999999994</v>
      </c>
      <c r="J63" s="5">
        <f t="shared" si="4"/>
        <v>101610.3</v>
      </c>
      <c r="K63" s="9"/>
      <c r="L63" s="9">
        <v>86509</v>
      </c>
      <c r="M63" s="9">
        <v>86509</v>
      </c>
      <c r="N63" s="9">
        <v>86509</v>
      </c>
      <c r="O63" s="9">
        <v>86509</v>
      </c>
      <c r="P63" s="9">
        <v>86509</v>
      </c>
      <c r="Q63" s="5">
        <f t="shared" si="5"/>
        <v>86509</v>
      </c>
      <c r="R63" s="9"/>
      <c r="S63" s="9">
        <v>170470.39999999999</v>
      </c>
      <c r="T63" s="9">
        <v>136495.4</v>
      </c>
      <c r="U63" s="9">
        <v>227223.9</v>
      </c>
      <c r="V63" s="9">
        <v>190878.5</v>
      </c>
      <c r="W63" s="9">
        <v>195171.5</v>
      </c>
      <c r="X63" s="5">
        <f t="shared" si="6"/>
        <v>184047.94</v>
      </c>
      <c r="Z63">
        <v>3001</v>
      </c>
      <c r="AA63">
        <v>3001</v>
      </c>
      <c r="AB63">
        <v>3001</v>
      </c>
      <c r="AC63">
        <v>3001</v>
      </c>
      <c r="AD63">
        <v>3001</v>
      </c>
      <c r="AE63" s="5">
        <f t="shared" si="7"/>
        <v>3001</v>
      </c>
    </row>
    <row r="64" spans="3:31" x14ac:dyDescent="0.25">
      <c r="C64" s="6">
        <v>22</v>
      </c>
      <c r="D64" t="s">
        <v>5</v>
      </c>
      <c r="E64" s="3">
        <v>832.9</v>
      </c>
      <c r="F64" s="3">
        <v>780.8</v>
      </c>
      <c r="G64" s="3">
        <v>847.5</v>
      </c>
      <c r="H64" s="3">
        <v>637.5</v>
      </c>
      <c r="I64" s="3">
        <v>778.1</v>
      </c>
      <c r="J64" s="5">
        <f t="shared" si="4"/>
        <v>775.3599999999999</v>
      </c>
      <c r="K64" s="9"/>
      <c r="L64" s="9">
        <v>6982</v>
      </c>
      <c r="M64" s="9">
        <v>6982</v>
      </c>
      <c r="N64" s="9">
        <v>6982</v>
      </c>
      <c r="O64" s="9">
        <v>6982</v>
      </c>
      <c r="P64" s="9">
        <v>6982</v>
      </c>
      <c r="Q64" s="5">
        <f t="shared" si="5"/>
        <v>6982</v>
      </c>
      <c r="R64" s="9"/>
      <c r="S64" s="9">
        <v>825.7</v>
      </c>
      <c r="T64" s="9">
        <v>650.1</v>
      </c>
      <c r="U64" s="9">
        <v>855.2</v>
      </c>
      <c r="V64" s="9">
        <v>678.7</v>
      </c>
      <c r="W64" s="9">
        <v>772.8</v>
      </c>
      <c r="X64" s="5">
        <f t="shared" si="6"/>
        <v>756.5</v>
      </c>
      <c r="Z64">
        <v>5626</v>
      </c>
      <c r="AA64">
        <v>5626</v>
      </c>
      <c r="AB64">
        <v>5626</v>
      </c>
      <c r="AC64">
        <v>5626</v>
      </c>
      <c r="AD64">
        <v>5626</v>
      </c>
      <c r="AE64" s="5">
        <f t="shared" si="7"/>
        <v>5626</v>
      </c>
    </row>
    <row r="65" spans="3:31" x14ac:dyDescent="0.25">
      <c r="C65" s="6">
        <v>23</v>
      </c>
      <c r="D65" t="s">
        <v>29</v>
      </c>
      <c r="E65" s="3">
        <v>835.3</v>
      </c>
      <c r="F65" s="3">
        <v>913.3</v>
      </c>
      <c r="G65" s="3">
        <v>842.8</v>
      </c>
      <c r="H65" s="3">
        <v>887.3</v>
      </c>
      <c r="I65" s="3">
        <v>653.6</v>
      </c>
      <c r="J65" s="5">
        <f t="shared" si="4"/>
        <v>826.46</v>
      </c>
      <c r="K65" s="9"/>
      <c r="L65" s="9">
        <v>6983</v>
      </c>
      <c r="M65" s="9">
        <v>6983</v>
      </c>
      <c r="N65" s="9">
        <v>6983</v>
      </c>
      <c r="O65" s="9">
        <v>6983</v>
      </c>
      <c r="P65" s="9">
        <v>6983</v>
      </c>
      <c r="Q65" s="5">
        <f t="shared" si="5"/>
        <v>6983</v>
      </c>
      <c r="R65" s="9"/>
      <c r="S65" s="9">
        <v>820.4</v>
      </c>
      <c r="T65" s="9">
        <v>638.9</v>
      </c>
      <c r="U65" s="9">
        <v>843.7</v>
      </c>
      <c r="V65" s="9">
        <v>650.5</v>
      </c>
      <c r="W65" s="9">
        <v>713.7</v>
      </c>
      <c r="X65" s="5">
        <f t="shared" si="6"/>
        <v>733.43999999999994</v>
      </c>
      <c r="Z65">
        <v>5627</v>
      </c>
      <c r="AA65">
        <v>5627</v>
      </c>
      <c r="AB65">
        <v>5627</v>
      </c>
      <c r="AC65">
        <v>5627</v>
      </c>
      <c r="AD65">
        <v>5627</v>
      </c>
      <c r="AE65" s="5">
        <f t="shared" si="7"/>
        <v>5627</v>
      </c>
    </row>
    <row r="66" spans="3:31" x14ac:dyDescent="0.25">
      <c r="C66" s="6">
        <v>24</v>
      </c>
      <c r="D66" t="s">
        <v>6</v>
      </c>
      <c r="E66" s="3">
        <v>1159.5</v>
      </c>
      <c r="F66" s="3">
        <v>1191.3</v>
      </c>
      <c r="G66" s="3">
        <v>1159.5</v>
      </c>
      <c r="H66" s="3">
        <v>926.8</v>
      </c>
      <c r="I66" s="3">
        <v>898.4</v>
      </c>
      <c r="J66" s="5">
        <f t="shared" si="4"/>
        <v>1067.0999999999999</v>
      </c>
      <c r="K66" s="9"/>
      <c r="L66" s="9">
        <v>6994</v>
      </c>
      <c r="M66" s="9">
        <v>6994</v>
      </c>
      <c r="N66" s="9">
        <v>6994</v>
      </c>
      <c r="O66" s="9">
        <v>6994</v>
      </c>
      <c r="P66" s="9">
        <v>6994</v>
      </c>
      <c r="Q66" s="5">
        <f t="shared" si="5"/>
        <v>6994</v>
      </c>
      <c r="R66" s="9"/>
      <c r="S66" s="9">
        <v>1154.8</v>
      </c>
      <c r="T66" s="9">
        <v>936.6</v>
      </c>
      <c r="U66" s="9">
        <v>1190.4000000000001</v>
      </c>
      <c r="V66" s="9">
        <v>954</v>
      </c>
      <c r="W66" s="9">
        <v>4127.6000000000004</v>
      </c>
      <c r="X66" s="5">
        <f t="shared" si="6"/>
        <v>1672.6800000000003</v>
      </c>
      <c r="Z66">
        <v>5658</v>
      </c>
      <c r="AA66">
        <v>5658</v>
      </c>
      <c r="AB66">
        <v>5658</v>
      </c>
      <c r="AC66">
        <v>5658</v>
      </c>
      <c r="AD66">
        <v>5658</v>
      </c>
      <c r="AE66" s="5">
        <f t="shared" si="7"/>
        <v>5658</v>
      </c>
    </row>
    <row r="67" spans="3:31" x14ac:dyDescent="0.25">
      <c r="C67" s="6">
        <v>25</v>
      </c>
      <c r="D67" t="s">
        <v>30</v>
      </c>
      <c r="E67" s="3">
        <v>1402</v>
      </c>
      <c r="F67" s="3">
        <v>1179.5999999999999</v>
      </c>
      <c r="G67" s="3">
        <v>1148.9000000000001</v>
      </c>
      <c r="H67" s="3">
        <v>912.1</v>
      </c>
      <c r="I67" s="3">
        <v>888.8</v>
      </c>
      <c r="J67" s="5">
        <f t="shared" si="4"/>
        <v>1106.2800000000002</v>
      </c>
      <c r="K67" s="9"/>
      <c r="L67" s="9">
        <v>6995</v>
      </c>
      <c r="M67" s="9">
        <v>6995</v>
      </c>
      <c r="N67" s="9">
        <v>6995</v>
      </c>
      <c r="O67" s="9">
        <v>6995</v>
      </c>
      <c r="P67" s="9">
        <v>6995</v>
      </c>
      <c r="Q67" s="5">
        <f t="shared" si="5"/>
        <v>6995</v>
      </c>
      <c r="R67" s="9"/>
      <c r="S67" s="9">
        <v>1346.5</v>
      </c>
      <c r="T67" s="9">
        <v>930.4</v>
      </c>
      <c r="U67" s="9">
        <v>1360.6</v>
      </c>
      <c r="V67" s="9">
        <v>951.4</v>
      </c>
      <c r="W67" s="9">
        <v>1212.3</v>
      </c>
      <c r="X67" s="5">
        <f t="shared" si="6"/>
        <v>1160.24</v>
      </c>
      <c r="Z67">
        <v>5659</v>
      </c>
      <c r="AA67">
        <v>5659</v>
      </c>
      <c r="AB67">
        <v>5659</v>
      </c>
      <c r="AC67">
        <v>5659</v>
      </c>
      <c r="AD67">
        <v>5659</v>
      </c>
      <c r="AE67" s="5">
        <f t="shared" si="7"/>
        <v>5659</v>
      </c>
    </row>
    <row r="68" spans="3:31" x14ac:dyDescent="0.25">
      <c r="C68" s="6">
        <v>26</v>
      </c>
      <c r="D68" t="s">
        <v>7</v>
      </c>
      <c r="E68" s="3">
        <v>24284.400000000001</v>
      </c>
      <c r="F68" s="3">
        <v>24975.1</v>
      </c>
      <c r="G68" s="3">
        <v>24792.7</v>
      </c>
      <c r="H68" s="3">
        <v>48821</v>
      </c>
      <c r="I68" s="3">
        <v>19753.5</v>
      </c>
      <c r="J68" s="5">
        <f t="shared" si="4"/>
        <v>28525.340000000004</v>
      </c>
      <c r="K68" s="9"/>
      <c r="L68" s="9">
        <v>34245</v>
      </c>
      <c r="M68" s="9">
        <v>34245</v>
      </c>
      <c r="N68" s="9">
        <v>34245</v>
      </c>
      <c r="O68" s="9">
        <v>34245</v>
      </c>
      <c r="P68" s="9">
        <v>34245</v>
      </c>
      <c r="Q68" s="5">
        <f t="shared" si="5"/>
        <v>34245</v>
      </c>
      <c r="R68" s="9"/>
      <c r="S68" s="9">
        <v>37964.1</v>
      </c>
      <c r="T68" s="9">
        <v>42010.3</v>
      </c>
      <c r="U68" s="9">
        <v>43611.6</v>
      </c>
      <c r="V68" s="9">
        <v>35631.1</v>
      </c>
      <c r="W68" s="9">
        <v>41235.1</v>
      </c>
      <c r="X68" s="5">
        <f t="shared" si="6"/>
        <v>40090.44</v>
      </c>
      <c r="Z68">
        <v>1499</v>
      </c>
      <c r="AA68">
        <v>1499</v>
      </c>
      <c r="AB68">
        <v>1499</v>
      </c>
      <c r="AC68">
        <v>1499</v>
      </c>
      <c r="AD68">
        <v>1499</v>
      </c>
      <c r="AE68" s="5">
        <f t="shared" si="7"/>
        <v>1499</v>
      </c>
    </row>
    <row r="69" spans="3:31" x14ac:dyDescent="0.25">
      <c r="C69" s="6">
        <v>27</v>
      </c>
      <c r="D69" t="s">
        <v>31</v>
      </c>
      <c r="E69" s="3">
        <v>72367.199999999997</v>
      </c>
      <c r="F69" s="3">
        <v>41334.1</v>
      </c>
      <c r="G69" s="3">
        <v>68997.8</v>
      </c>
      <c r="H69" s="3">
        <v>23447.3</v>
      </c>
      <c r="I69" s="3">
        <v>22753.3</v>
      </c>
      <c r="J69" s="5">
        <f t="shared" si="4"/>
        <v>45779.939999999988</v>
      </c>
      <c r="K69" s="9"/>
      <c r="L69" s="9">
        <v>39317</v>
      </c>
      <c r="M69" s="9">
        <v>39317</v>
      </c>
      <c r="N69" s="9">
        <v>39317</v>
      </c>
      <c r="O69" s="9">
        <v>39317</v>
      </c>
      <c r="P69" s="9">
        <v>39317</v>
      </c>
      <c r="Q69" s="5">
        <f t="shared" si="5"/>
        <v>39317</v>
      </c>
      <c r="R69" s="9"/>
      <c r="S69" s="9">
        <v>40790.400000000001</v>
      </c>
      <c r="T69" s="9">
        <v>35088.9</v>
      </c>
      <c r="U69" s="9">
        <v>37694</v>
      </c>
      <c r="V69" s="9">
        <v>43029.3</v>
      </c>
      <c r="W69" s="9">
        <v>38537</v>
      </c>
      <c r="X69" s="5">
        <f t="shared" si="6"/>
        <v>39027.919999999998</v>
      </c>
      <c r="Z69">
        <v>1505</v>
      </c>
      <c r="AA69">
        <v>1505</v>
      </c>
      <c r="AB69">
        <v>1505</v>
      </c>
      <c r="AC69">
        <v>1505</v>
      </c>
      <c r="AD69">
        <v>1505</v>
      </c>
      <c r="AE69" s="5">
        <f t="shared" si="7"/>
        <v>1505</v>
      </c>
    </row>
    <row r="70" spans="3:31" x14ac:dyDescent="0.25">
      <c r="C70" s="6">
        <v>28</v>
      </c>
      <c r="D70" t="s">
        <v>32</v>
      </c>
      <c r="E70" s="3">
        <v>49360.4</v>
      </c>
      <c r="F70" s="3">
        <v>67944.7</v>
      </c>
      <c r="G70" s="3">
        <v>52173</v>
      </c>
      <c r="H70" s="3">
        <v>75042.100000000006</v>
      </c>
      <c r="I70" s="3">
        <v>80930.899999999994</v>
      </c>
      <c r="J70" s="5">
        <f t="shared" si="4"/>
        <v>65090.219999999994</v>
      </c>
      <c r="K70" s="9"/>
      <c r="L70" s="9">
        <v>50948</v>
      </c>
      <c r="M70" s="9">
        <v>50948</v>
      </c>
      <c r="N70" s="9">
        <v>50948</v>
      </c>
      <c r="O70" s="9">
        <v>50948</v>
      </c>
      <c r="P70" s="9">
        <v>50948</v>
      </c>
      <c r="Q70" s="5">
        <f t="shared" si="5"/>
        <v>50948</v>
      </c>
      <c r="R70" s="9"/>
      <c r="S70" s="9">
        <v>119902.1</v>
      </c>
      <c r="T70" s="9">
        <v>145807.70000000001</v>
      </c>
      <c r="U70" s="9">
        <v>125925.9</v>
      </c>
      <c r="V70" s="9">
        <v>94769.8</v>
      </c>
      <c r="W70" s="9">
        <v>124433.1</v>
      </c>
      <c r="X70" s="5">
        <f t="shared" si="6"/>
        <v>122167.72000000002</v>
      </c>
      <c r="Z70">
        <v>2400</v>
      </c>
      <c r="AA70">
        <v>2400</v>
      </c>
      <c r="AB70">
        <v>2400</v>
      </c>
      <c r="AC70">
        <v>2400</v>
      </c>
      <c r="AD70">
        <v>2400</v>
      </c>
      <c r="AE70" s="5">
        <f t="shared" si="7"/>
        <v>2400</v>
      </c>
    </row>
    <row r="71" spans="3:31" x14ac:dyDescent="0.25">
      <c r="C71" s="6">
        <v>29</v>
      </c>
      <c r="D71" t="s">
        <v>33</v>
      </c>
      <c r="E71" s="3">
        <v>82805.399999999994</v>
      </c>
      <c r="F71" s="3">
        <v>167801.60000000001</v>
      </c>
      <c r="G71" s="3">
        <v>74095.3</v>
      </c>
      <c r="H71" s="3">
        <v>61321.1</v>
      </c>
      <c r="I71" s="3">
        <v>72584.2</v>
      </c>
      <c r="J71" s="5">
        <f t="shared" si="4"/>
        <v>91721.51999999999</v>
      </c>
      <c r="K71" s="9"/>
      <c r="L71" s="9">
        <v>49036</v>
      </c>
      <c r="M71" s="9">
        <v>49036</v>
      </c>
      <c r="N71" s="9">
        <v>49036</v>
      </c>
      <c r="O71" s="9">
        <v>49036</v>
      </c>
      <c r="P71" s="9">
        <v>49036</v>
      </c>
      <c r="Q71" s="5">
        <f t="shared" si="5"/>
        <v>49036</v>
      </c>
      <c r="R71" s="9"/>
      <c r="S71" s="9">
        <v>147436.4</v>
      </c>
      <c r="T71" s="9">
        <v>170863.1</v>
      </c>
      <c r="U71" s="9">
        <v>137893.1</v>
      </c>
      <c r="V71" s="9">
        <v>118212.5</v>
      </c>
      <c r="W71" s="9">
        <v>127794.5</v>
      </c>
      <c r="X71" s="5">
        <f t="shared" si="6"/>
        <v>140439.91999999998</v>
      </c>
      <c r="Z71">
        <v>2400</v>
      </c>
      <c r="AA71">
        <v>2400</v>
      </c>
      <c r="AB71">
        <v>2400</v>
      </c>
      <c r="AC71">
        <v>2400</v>
      </c>
      <c r="AD71">
        <v>2400</v>
      </c>
      <c r="AE71" s="5">
        <f t="shared" si="7"/>
        <v>2400</v>
      </c>
    </row>
    <row r="72" spans="3:31" x14ac:dyDescent="0.25">
      <c r="C72" s="6">
        <v>30</v>
      </c>
      <c r="D72" t="s">
        <v>34</v>
      </c>
      <c r="E72" s="3">
        <v>228001.6</v>
      </c>
      <c r="F72" s="3">
        <v>220017.3</v>
      </c>
      <c r="G72" s="3">
        <v>211579</v>
      </c>
      <c r="H72" s="3">
        <v>196414.9</v>
      </c>
      <c r="I72" s="3">
        <v>188554.4</v>
      </c>
      <c r="J72" s="5">
        <f t="shared" si="4"/>
        <v>208913.44</v>
      </c>
      <c r="K72" s="9"/>
      <c r="L72" s="9">
        <v>193398</v>
      </c>
      <c r="M72" s="9">
        <v>193398</v>
      </c>
      <c r="N72" s="9">
        <v>193398</v>
      </c>
      <c r="O72" s="9">
        <v>193398</v>
      </c>
      <c r="P72" s="9">
        <v>193398</v>
      </c>
      <c r="Q72" s="5">
        <f t="shared" si="5"/>
        <v>193398</v>
      </c>
      <c r="R72" s="9"/>
      <c r="S72" s="9">
        <v>319867.40000000002</v>
      </c>
      <c r="T72" s="9">
        <v>354315.9</v>
      </c>
      <c r="U72" s="9">
        <v>474085.9</v>
      </c>
      <c r="V72" s="9">
        <v>300029.90000000002</v>
      </c>
      <c r="W72" s="9">
        <v>351892.3</v>
      </c>
      <c r="X72" s="5">
        <f t="shared" si="6"/>
        <v>360038.28</v>
      </c>
      <c r="Z72">
        <v>3800</v>
      </c>
      <c r="AA72">
        <v>3800</v>
      </c>
      <c r="AB72">
        <v>3800</v>
      </c>
      <c r="AC72">
        <v>3800</v>
      </c>
      <c r="AD72">
        <v>3800</v>
      </c>
      <c r="AE72" s="5">
        <f t="shared" si="7"/>
        <v>3800</v>
      </c>
    </row>
    <row r="73" spans="3:31" x14ac:dyDescent="0.25">
      <c r="C73" s="6">
        <v>31</v>
      </c>
      <c r="D73" t="s">
        <v>35</v>
      </c>
      <c r="E73" s="3">
        <v>205824.2</v>
      </c>
      <c r="F73" s="3">
        <v>248483.20000000001</v>
      </c>
      <c r="G73" s="3">
        <v>261615.9</v>
      </c>
      <c r="H73" s="3">
        <v>238700.9</v>
      </c>
      <c r="I73" s="3">
        <v>254654.8</v>
      </c>
      <c r="J73" s="5">
        <f t="shared" si="4"/>
        <v>241855.8</v>
      </c>
      <c r="K73" s="9"/>
      <c r="L73" s="9">
        <v>287150</v>
      </c>
      <c r="M73" s="9">
        <v>287150</v>
      </c>
      <c r="N73" s="9">
        <v>287150</v>
      </c>
      <c r="O73" s="9">
        <v>287150</v>
      </c>
      <c r="P73" s="9">
        <v>287150</v>
      </c>
      <c r="Q73" s="5">
        <f t="shared" si="5"/>
        <v>287150</v>
      </c>
      <c r="R73" s="9"/>
      <c r="S73" s="9">
        <v>320395.2</v>
      </c>
      <c r="T73" s="9">
        <v>297863.3</v>
      </c>
      <c r="U73" s="9">
        <v>325360.5</v>
      </c>
      <c r="V73" s="9">
        <v>250000.1</v>
      </c>
      <c r="W73" s="9">
        <v>305799.7</v>
      </c>
      <c r="X73" s="5">
        <f t="shared" si="6"/>
        <v>299883.76</v>
      </c>
      <c r="Z73">
        <v>3804</v>
      </c>
      <c r="AA73">
        <v>3804</v>
      </c>
      <c r="AB73">
        <v>3804</v>
      </c>
      <c r="AC73">
        <v>3804</v>
      </c>
      <c r="AD73">
        <v>3804</v>
      </c>
      <c r="AE73" s="5">
        <f t="shared" si="7"/>
        <v>3804</v>
      </c>
    </row>
    <row r="75" spans="3:31" x14ac:dyDescent="0.25"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3:31" x14ac:dyDescent="0.25">
      <c r="D76" t="s">
        <v>43</v>
      </c>
      <c r="F76" t="s">
        <v>52</v>
      </c>
    </row>
    <row r="77" spans="3:31" x14ac:dyDescent="0.25">
      <c r="E77" s="20" t="s">
        <v>1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10"/>
      <c r="S77" s="20" t="s">
        <v>49</v>
      </c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3:31" x14ac:dyDescent="0.25">
      <c r="D78" t="s">
        <v>48</v>
      </c>
      <c r="E78" s="11">
        <v>1</v>
      </c>
      <c r="F78" s="11">
        <v>2</v>
      </c>
      <c r="G78" s="11">
        <v>3</v>
      </c>
      <c r="H78" s="11">
        <v>4</v>
      </c>
      <c r="I78" s="11">
        <v>5</v>
      </c>
      <c r="L78" s="11">
        <v>1</v>
      </c>
      <c r="M78" s="11">
        <v>2</v>
      </c>
      <c r="N78" s="11">
        <v>3</v>
      </c>
      <c r="O78" s="11">
        <v>4</v>
      </c>
      <c r="P78" s="11">
        <v>5</v>
      </c>
      <c r="R78" s="11"/>
      <c r="S78" s="11" t="s">
        <v>50</v>
      </c>
      <c r="T78" s="11">
        <v>2</v>
      </c>
      <c r="U78" s="11">
        <v>3</v>
      </c>
      <c r="V78" s="11">
        <v>4</v>
      </c>
      <c r="W78" s="11">
        <v>5</v>
      </c>
      <c r="Z78" s="11">
        <v>1</v>
      </c>
      <c r="AA78" s="11">
        <v>2</v>
      </c>
      <c r="AB78" s="11">
        <v>3</v>
      </c>
      <c r="AC78" s="11">
        <v>4</v>
      </c>
      <c r="AD78" s="11">
        <v>5</v>
      </c>
    </row>
    <row r="79" spans="3:31" ht="18.75" x14ac:dyDescent="0.3">
      <c r="C79" s="12" t="s">
        <v>11</v>
      </c>
      <c r="D79" s="2" t="s">
        <v>0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s="10" t="s">
        <v>47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s="8" t="s">
        <v>46</v>
      </c>
      <c r="R79" s="7"/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s="10" t="s">
        <v>47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s="8" t="s">
        <v>46</v>
      </c>
    </row>
    <row r="80" spans="3:31" x14ac:dyDescent="0.25">
      <c r="C80" s="6">
        <v>1</v>
      </c>
      <c r="D80" t="s">
        <v>12</v>
      </c>
      <c r="E80" s="3">
        <v>7.2</v>
      </c>
      <c r="F80" s="3">
        <v>7</v>
      </c>
      <c r="G80" s="3">
        <v>6.5</v>
      </c>
      <c r="H80" s="3">
        <v>6.2</v>
      </c>
      <c r="I80" s="3">
        <v>6.7</v>
      </c>
      <c r="J80" s="5">
        <f>AVERAGE(E80:I80)</f>
        <v>6.7200000000000006</v>
      </c>
      <c r="K80" s="9"/>
      <c r="L80" s="9">
        <v>19</v>
      </c>
      <c r="M80" s="9">
        <v>19</v>
      </c>
      <c r="N80" s="9">
        <v>19</v>
      </c>
      <c r="O80" s="9">
        <v>19</v>
      </c>
      <c r="P80" s="9">
        <v>19</v>
      </c>
      <c r="Q80" s="5">
        <f>MIN(L80:P80)</f>
        <v>19</v>
      </c>
      <c r="R80" s="9"/>
      <c r="S80" s="3">
        <v>9.1</v>
      </c>
      <c r="T80" s="3">
        <v>9.5</v>
      </c>
      <c r="U80" s="3">
        <v>9.1</v>
      </c>
      <c r="V80" s="3">
        <v>9.1999999999999993</v>
      </c>
      <c r="W80" s="3">
        <v>9.9</v>
      </c>
      <c r="X80" s="5">
        <f>AVERAGE(S80:W80)</f>
        <v>9.3600000000000012</v>
      </c>
      <c r="Y80" s="9"/>
      <c r="Z80" s="9">
        <v>19</v>
      </c>
      <c r="AA80" s="9">
        <v>19</v>
      </c>
      <c r="AB80" s="9">
        <v>19</v>
      </c>
      <c r="AC80" s="9">
        <v>19</v>
      </c>
      <c r="AD80" s="9">
        <v>19</v>
      </c>
      <c r="AE80" s="5">
        <f>MIN(Z80:AD80)</f>
        <v>19</v>
      </c>
    </row>
    <row r="81" spans="3:31" x14ac:dyDescent="0.25">
      <c r="C81" s="6">
        <v>2</v>
      </c>
      <c r="D81" t="s">
        <v>13</v>
      </c>
      <c r="E81" s="3">
        <v>4.3</v>
      </c>
      <c r="F81" s="3">
        <v>4.5</v>
      </c>
      <c r="G81" s="3">
        <v>4.2</v>
      </c>
      <c r="H81" s="3">
        <v>4.0999999999999996</v>
      </c>
      <c r="I81" s="3">
        <v>4</v>
      </c>
      <c r="J81" s="5">
        <f t="shared" ref="J81:J110" si="8">AVERAGE(E81:I81)</f>
        <v>4.2200000000000006</v>
      </c>
      <c r="K81" s="9"/>
      <c r="L81" s="9">
        <v>21</v>
      </c>
      <c r="M81" s="9">
        <v>21</v>
      </c>
      <c r="N81" s="9">
        <v>21</v>
      </c>
      <c r="O81" s="9">
        <v>21</v>
      </c>
      <c r="P81" s="9">
        <v>21</v>
      </c>
      <c r="Q81" s="5">
        <f t="shared" ref="Q81:Q110" si="9">MIN(L81:P81)</f>
        <v>21</v>
      </c>
      <c r="R81" s="9"/>
      <c r="S81" s="3">
        <v>6</v>
      </c>
      <c r="T81" s="3">
        <v>5.8</v>
      </c>
      <c r="U81" s="3">
        <v>5.9</v>
      </c>
      <c r="V81" s="3">
        <v>6.1</v>
      </c>
      <c r="W81" s="3">
        <v>6.3</v>
      </c>
      <c r="X81" s="5">
        <f t="shared" ref="X81:X110" si="10">AVERAGE(S81:W81)</f>
        <v>6.0200000000000014</v>
      </c>
      <c r="Y81" s="9"/>
      <c r="Z81" s="9">
        <v>21</v>
      </c>
      <c r="AA81" s="9">
        <v>21</v>
      </c>
      <c r="AB81" s="9">
        <v>21</v>
      </c>
      <c r="AC81" s="9">
        <v>21</v>
      </c>
      <c r="AD81" s="9">
        <v>21</v>
      </c>
      <c r="AE81" s="5">
        <f t="shared" ref="AE81:AE110" si="11">MIN(Z81:AD81)</f>
        <v>21</v>
      </c>
    </row>
    <row r="82" spans="3:31" x14ac:dyDescent="0.25">
      <c r="C82" s="6">
        <v>3</v>
      </c>
      <c r="D82" t="s">
        <v>14</v>
      </c>
      <c r="E82" s="3">
        <v>106.2</v>
      </c>
      <c r="F82" s="3">
        <v>107.3</v>
      </c>
      <c r="G82" s="3">
        <v>103.5</v>
      </c>
      <c r="H82" s="3">
        <v>100.7</v>
      </c>
      <c r="I82" s="3">
        <v>101.9</v>
      </c>
      <c r="J82" s="5">
        <f t="shared" si="8"/>
        <v>103.92</v>
      </c>
      <c r="K82" s="9"/>
      <c r="L82" s="9">
        <v>553</v>
      </c>
      <c r="M82" s="9">
        <v>553</v>
      </c>
      <c r="N82" s="9">
        <v>553</v>
      </c>
      <c r="O82" s="9">
        <v>553</v>
      </c>
      <c r="P82" s="9">
        <v>553</v>
      </c>
      <c r="Q82" s="5">
        <f t="shared" si="9"/>
        <v>553</v>
      </c>
      <c r="R82" s="9"/>
      <c r="S82" s="3">
        <v>140.19999999999999</v>
      </c>
      <c r="T82" s="3">
        <v>141.5</v>
      </c>
      <c r="U82" s="3">
        <v>137.4</v>
      </c>
      <c r="V82" s="3">
        <v>139.1</v>
      </c>
      <c r="W82" s="3">
        <v>151.5</v>
      </c>
      <c r="X82" s="5">
        <f t="shared" si="10"/>
        <v>141.94</v>
      </c>
      <c r="Y82" s="9"/>
      <c r="Z82" s="9">
        <v>199</v>
      </c>
      <c r="AA82" s="9">
        <v>199</v>
      </c>
      <c r="AB82" s="9">
        <v>199</v>
      </c>
      <c r="AC82" s="9">
        <v>199</v>
      </c>
      <c r="AD82" s="9">
        <v>199</v>
      </c>
      <c r="AE82" s="5">
        <f t="shared" si="11"/>
        <v>199</v>
      </c>
    </row>
    <row r="83" spans="3:31" x14ac:dyDescent="0.25">
      <c r="C83" s="6">
        <v>4</v>
      </c>
      <c r="D83" t="s">
        <v>20</v>
      </c>
      <c r="E83" s="3">
        <v>132.69999999999999</v>
      </c>
      <c r="F83" s="3">
        <v>159.5</v>
      </c>
      <c r="G83" s="3">
        <v>127.4</v>
      </c>
      <c r="H83" s="3">
        <v>124.6</v>
      </c>
      <c r="I83" s="3">
        <v>124.8</v>
      </c>
      <c r="J83" s="5">
        <f t="shared" si="8"/>
        <v>133.80000000000001</v>
      </c>
      <c r="K83" s="9"/>
      <c r="L83" s="9">
        <v>637</v>
      </c>
      <c r="M83" s="9">
        <v>637</v>
      </c>
      <c r="N83" s="9">
        <v>637</v>
      </c>
      <c r="O83" s="9">
        <v>637</v>
      </c>
      <c r="P83" s="9">
        <v>637</v>
      </c>
      <c r="Q83" s="5">
        <f t="shared" si="9"/>
        <v>637</v>
      </c>
      <c r="R83" s="9"/>
      <c r="S83" s="3">
        <v>239.9</v>
      </c>
      <c r="T83" s="3">
        <v>215.1</v>
      </c>
      <c r="U83" s="3">
        <v>215.8</v>
      </c>
      <c r="V83" s="3">
        <v>292.5</v>
      </c>
      <c r="W83" s="3">
        <v>242.7</v>
      </c>
      <c r="X83" s="5">
        <f t="shared" si="10"/>
        <v>241.2</v>
      </c>
      <c r="Y83" s="9"/>
      <c r="Z83" s="9">
        <v>201</v>
      </c>
      <c r="AA83" s="9">
        <v>201</v>
      </c>
      <c r="AB83" s="9">
        <v>201</v>
      </c>
      <c r="AC83" s="9">
        <v>201</v>
      </c>
      <c r="AD83" s="9">
        <v>201</v>
      </c>
      <c r="AE83" s="5">
        <f t="shared" si="11"/>
        <v>201</v>
      </c>
    </row>
    <row r="84" spans="3:31" x14ac:dyDescent="0.25">
      <c r="C84" s="6">
        <v>5</v>
      </c>
      <c r="D84" t="s">
        <v>15</v>
      </c>
      <c r="E84" s="3">
        <v>11131.3</v>
      </c>
      <c r="F84" s="3">
        <v>11254.3</v>
      </c>
      <c r="G84" s="3">
        <v>10534.4</v>
      </c>
      <c r="H84" s="3">
        <v>12351.6</v>
      </c>
      <c r="I84" s="3">
        <v>10186.1</v>
      </c>
      <c r="J84" s="5">
        <f t="shared" si="8"/>
        <v>11091.539999999999</v>
      </c>
      <c r="K84" s="9"/>
      <c r="L84" s="9">
        <v>30351</v>
      </c>
      <c r="M84" s="9">
        <v>30351</v>
      </c>
      <c r="N84" s="9">
        <v>30351</v>
      </c>
      <c r="O84" s="9">
        <v>30351</v>
      </c>
      <c r="P84" s="9">
        <v>30351</v>
      </c>
      <c r="Q84" s="5">
        <f t="shared" si="9"/>
        <v>30351</v>
      </c>
      <c r="R84" s="9"/>
      <c r="S84" s="9">
        <v>4715.3</v>
      </c>
      <c r="T84" s="9">
        <v>4753</v>
      </c>
      <c r="U84" s="9">
        <v>4460.3999999999996</v>
      </c>
      <c r="V84" s="9">
        <v>4786.3</v>
      </c>
      <c r="W84" s="9">
        <v>4914.1000000000004</v>
      </c>
      <c r="X84" s="5">
        <f t="shared" si="10"/>
        <v>4725.82</v>
      </c>
      <c r="Z84">
        <v>999</v>
      </c>
      <c r="AA84">
        <v>999</v>
      </c>
      <c r="AB84">
        <v>999</v>
      </c>
      <c r="AC84">
        <v>999</v>
      </c>
      <c r="AD84">
        <v>999</v>
      </c>
      <c r="AE84" s="5">
        <f t="shared" si="11"/>
        <v>999</v>
      </c>
    </row>
    <row r="85" spans="3:31" x14ac:dyDescent="0.25">
      <c r="C85" s="6">
        <v>6</v>
      </c>
      <c r="D85" t="s">
        <v>21</v>
      </c>
      <c r="E85" s="3">
        <v>11217.8</v>
      </c>
      <c r="F85" s="3">
        <v>10967.5</v>
      </c>
      <c r="G85" s="3">
        <v>35700.800000000003</v>
      </c>
      <c r="H85" s="3">
        <v>10169</v>
      </c>
      <c r="I85" s="3">
        <v>11781.3</v>
      </c>
      <c r="J85" s="5">
        <f t="shared" si="8"/>
        <v>15967.280000000002</v>
      </c>
      <c r="K85" s="9"/>
      <c r="L85" s="9">
        <v>26373</v>
      </c>
      <c r="M85" s="9">
        <v>26373</v>
      </c>
      <c r="N85" s="9">
        <v>26373</v>
      </c>
      <c r="O85" s="9">
        <v>26373</v>
      </c>
      <c r="P85" s="9">
        <v>26373</v>
      </c>
      <c r="Q85" s="5">
        <f t="shared" si="9"/>
        <v>26373</v>
      </c>
      <c r="R85" s="9"/>
      <c r="S85" s="9">
        <v>4015.1</v>
      </c>
      <c r="T85" s="9">
        <v>3959.5</v>
      </c>
      <c r="U85" s="9">
        <v>3643</v>
      </c>
      <c r="V85" s="9">
        <v>3891.7</v>
      </c>
      <c r="W85" s="9">
        <v>3847.8</v>
      </c>
      <c r="X85" s="5">
        <f t="shared" si="10"/>
        <v>3871.4199999999996</v>
      </c>
      <c r="Z85">
        <v>1001</v>
      </c>
      <c r="AA85">
        <v>1001</v>
      </c>
      <c r="AB85">
        <v>1001</v>
      </c>
      <c r="AC85">
        <v>1001</v>
      </c>
      <c r="AD85">
        <v>1001</v>
      </c>
      <c r="AE85" s="5">
        <f t="shared" si="11"/>
        <v>1001</v>
      </c>
    </row>
    <row r="86" spans="3:31" x14ac:dyDescent="0.25">
      <c r="C86" s="6">
        <v>7</v>
      </c>
      <c r="D86" t="s">
        <v>16</v>
      </c>
      <c r="E86" s="3">
        <v>58299.7</v>
      </c>
      <c r="F86" s="3">
        <v>37777.599999999999</v>
      </c>
      <c r="G86" s="3">
        <v>38501.300000000003</v>
      </c>
      <c r="H86" s="3">
        <v>38426.800000000003</v>
      </c>
      <c r="I86" s="3">
        <v>38152.800000000003</v>
      </c>
      <c r="J86" s="5">
        <f t="shared" si="8"/>
        <v>42231.639999999992</v>
      </c>
      <c r="K86" s="9"/>
      <c r="L86" s="9">
        <v>74001</v>
      </c>
      <c r="M86" s="9">
        <v>74001</v>
      </c>
      <c r="N86" s="9">
        <v>74001</v>
      </c>
      <c r="O86" s="9">
        <v>74001</v>
      </c>
      <c r="P86" s="9">
        <v>74001</v>
      </c>
      <c r="Q86" s="5">
        <f t="shared" si="9"/>
        <v>74001</v>
      </c>
      <c r="R86" s="9"/>
      <c r="S86" s="9">
        <v>25636.799999999999</v>
      </c>
      <c r="T86" s="9">
        <v>22832.5</v>
      </c>
      <c r="U86" s="9">
        <v>23448.799999999999</v>
      </c>
      <c r="V86" s="9">
        <v>26140.7</v>
      </c>
      <c r="W86" s="9">
        <v>24514.1</v>
      </c>
      <c r="X86" s="5">
        <f t="shared" si="10"/>
        <v>24514.579999999998</v>
      </c>
      <c r="Z86">
        <v>1999</v>
      </c>
      <c r="AA86">
        <v>1999</v>
      </c>
      <c r="AB86">
        <v>1999</v>
      </c>
      <c r="AC86">
        <v>1999</v>
      </c>
      <c r="AD86">
        <v>1999</v>
      </c>
      <c r="AE86" s="5">
        <f t="shared" si="11"/>
        <v>1999</v>
      </c>
    </row>
    <row r="87" spans="3:31" x14ac:dyDescent="0.25">
      <c r="C87" s="6">
        <v>8</v>
      </c>
      <c r="D87" t="s">
        <v>22</v>
      </c>
      <c r="E87" s="3">
        <v>20726</v>
      </c>
      <c r="F87" s="3">
        <v>20738.3</v>
      </c>
      <c r="G87" s="3">
        <v>20765.5</v>
      </c>
      <c r="H87" s="3">
        <v>27990.9</v>
      </c>
      <c r="I87" s="3">
        <v>31018.7</v>
      </c>
      <c r="J87" s="5">
        <f t="shared" si="8"/>
        <v>24247.88</v>
      </c>
      <c r="K87" s="9"/>
      <c r="L87" s="9">
        <v>51181</v>
      </c>
      <c r="M87" s="9">
        <v>51181</v>
      </c>
      <c r="N87" s="9">
        <v>51181</v>
      </c>
      <c r="O87" s="9">
        <v>51181</v>
      </c>
      <c r="P87" s="9">
        <v>51181</v>
      </c>
      <c r="Q87" s="5">
        <f t="shared" si="9"/>
        <v>51181</v>
      </c>
      <c r="R87" s="9"/>
      <c r="S87" s="9">
        <v>22488</v>
      </c>
      <c r="T87" s="9">
        <v>21060.1</v>
      </c>
      <c r="U87" s="9">
        <v>20891.5</v>
      </c>
      <c r="V87" s="9">
        <v>22460.1</v>
      </c>
      <c r="W87" s="9">
        <v>22566</v>
      </c>
      <c r="X87" s="5">
        <f t="shared" si="10"/>
        <v>21893.14</v>
      </c>
      <c r="Z87">
        <v>2001</v>
      </c>
      <c r="AA87">
        <v>2001</v>
      </c>
      <c r="AB87">
        <v>2001</v>
      </c>
      <c r="AC87">
        <v>2001</v>
      </c>
      <c r="AD87">
        <v>2001</v>
      </c>
      <c r="AE87" s="5">
        <f t="shared" si="11"/>
        <v>2001</v>
      </c>
    </row>
    <row r="88" spans="3:31" x14ac:dyDescent="0.25">
      <c r="C88" s="6">
        <v>9</v>
      </c>
      <c r="D88" t="s">
        <v>17</v>
      </c>
      <c r="E88" s="3">
        <v>27438.3</v>
      </c>
      <c r="F88" s="3">
        <v>34203.9</v>
      </c>
      <c r="G88" s="3">
        <v>24849.8</v>
      </c>
      <c r="H88" s="3">
        <v>28390.3</v>
      </c>
      <c r="I88" s="3">
        <v>45790</v>
      </c>
      <c r="J88" s="5">
        <f t="shared" si="8"/>
        <v>32134.46</v>
      </c>
      <c r="K88" s="9"/>
      <c r="L88" s="9">
        <v>53227</v>
      </c>
      <c r="M88" s="9">
        <v>53227</v>
      </c>
      <c r="N88" s="9">
        <v>53227</v>
      </c>
      <c r="O88" s="9">
        <v>53227</v>
      </c>
      <c r="P88" s="9">
        <v>53227</v>
      </c>
      <c r="Q88" s="5">
        <f t="shared" si="9"/>
        <v>53227</v>
      </c>
      <c r="R88" s="9"/>
      <c r="S88" s="9">
        <v>52799.199999999997</v>
      </c>
      <c r="T88" s="9">
        <v>49895.4</v>
      </c>
      <c r="U88" s="9">
        <v>51144.5</v>
      </c>
      <c r="V88" s="9">
        <v>53942.2</v>
      </c>
      <c r="W88" s="9">
        <v>54487.199999999997</v>
      </c>
      <c r="X88" s="5">
        <f t="shared" si="10"/>
        <v>52453.7</v>
      </c>
      <c r="Z88">
        <v>2999</v>
      </c>
      <c r="AA88">
        <v>2999</v>
      </c>
      <c r="AB88">
        <v>2999</v>
      </c>
      <c r="AC88">
        <v>2999</v>
      </c>
      <c r="AD88">
        <v>2999</v>
      </c>
      <c r="AE88" s="5">
        <f t="shared" si="11"/>
        <v>2999</v>
      </c>
    </row>
    <row r="89" spans="3:31" x14ac:dyDescent="0.25">
      <c r="C89" s="6">
        <v>10</v>
      </c>
      <c r="D89" t="s">
        <v>23</v>
      </c>
      <c r="E89" s="3">
        <v>44040.2</v>
      </c>
      <c r="F89" s="3">
        <v>54072.4</v>
      </c>
      <c r="G89" s="3">
        <v>42932</v>
      </c>
      <c r="H89" s="3">
        <v>43528</v>
      </c>
      <c r="I89" s="3">
        <v>56746.7</v>
      </c>
      <c r="J89" s="5">
        <f t="shared" si="8"/>
        <v>48263.86</v>
      </c>
      <c r="K89" s="9"/>
      <c r="L89" s="9">
        <v>86501</v>
      </c>
      <c r="M89" s="9">
        <v>86501</v>
      </c>
      <c r="N89" s="9">
        <v>86501</v>
      </c>
      <c r="O89" s="9">
        <v>86501</v>
      </c>
      <c r="P89" s="9">
        <v>86501</v>
      </c>
      <c r="Q89" s="5">
        <f t="shared" si="9"/>
        <v>86501</v>
      </c>
      <c r="R89" s="9"/>
      <c r="S89" s="9">
        <v>52608</v>
      </c>
      <c r="T89" s="9">
        <v>48065.8</v>
      </c>
      <c r="U89" s="9">
        <v>52137.1</v>
      </c>
      <c r="V89" s="9">
        <v>52345.7</v>
      </c>
      <c r="W89" s="9">
        <v>49526</v>
      </c>
      <c r="X89" s="5">
        <f t="shared" si="10"/>
        <v>50936.52</v>
      </c>
      <c r="Z89">
        <v>3001</v>
      </c>
      <c r="AA89">
        <v>3001</v>
      </c>
      <c r="AB89">
        <v>3001</v>
      </c>
      <c r="AC89">
        <v>3001</v>
      </c>
      <c r="AD89">
        <v>3001</v>
      </c>
      <c r="AE89" s="5">
        <f t="shared" si="11"/>
        <v>3001</v>
      </c>
    </row>
    <row r="90" spans="3:31" x14ac:dyDescent="0.25">
      <c r="C90" s="6">
        <v>11</v>
      </c>
      <c r="D90" t="s">
        <v>18</v>
      </c>
      <c r="E90" s="3">
        <v>132340.1</v>
      </c>
      <c r="F90" s="3">
        <v>165311.70000000001</v>
      </c>
      <c r="G90" s="3">
        <v>155283.29999999999</v>
      </c>
      <c r="H90" s="3">
        <v>165711.4</v>
      </c>
      <c r="I90" s="3">
        <v>226908.9</v>
      </c>
      <c r="J90" s="5">
        <f t="shared" si="8"/>
        <v>169111.08000000002</v>
      </c>
      <c r="K90" s="9"/>
      <c r="L90" s="9">
        <v>235463</v>
      </c>
      <c r="M90" s="9">
        <v>235463</v>
      </c>
      <c r="N90" s="9">
        <v>235463</v>
      </c>
      <c r="O90" s="9">
        <v>235463</v>
      </c>
      <c r="P90" s="9">
        <v>235463</v>
      </c>
      <c r="Q90" s="5">
        <f t="shared" si="9"/>
        <v>235463</v>
      </c>
      <c r="R90" s="9"/>
      <c r="S90" s="9">
        <v>108718.9</v>
      </c>
      <c r="T90" s="9">
        <v>100334.8</v>
      </c>
      <c r="U90" s="9">
        <v>107048.6</v>
      </c>
      <c r="V90" s="9">
        <v>122746.5</v>
      </c>
      <c r="W90" s="9">
        <v>105459.5</v>
      </c>
      <c r="X90" s="5">
        <f t="shared" si="10"/>
        <v>108861.66</v>
      </c>
      <c r="Z90">
        <v>3999</v>
      </c>
      <c r="AA90">
        <v>3999</v>
      </c>
      <c r="AB90">
        <v>3999</v>
      </c>
      <c r="AC90">
        <v>3999</v>
      </c>
      <c r="AD90">
        <v>3999</v>
      </c>
      <c r="AE90" s="5">
        <f t="shared" si="11"/>
        <v>3999</v>
      </c>
    </row>
    <row r="91" spans="3:31" x14ac:dyDescent="0.25">
      <c r="C91" s="6">
        <v>12</v>
      </c>
      <c r="D91" t="s">
        <v>24</v>
      </c>
      <c r="E91" s="3">
        <v>74087.899999999994</v>
      </c>
      <c r="F91" s="3">
        <v>77868.100000000006</v>
      </c>
      <c r="G91" s="3">
        <v>73406.8</v>
      </c>
      <c r="H91" s="3">
        <v>74195.3</v>
      </c>
      <c r="I91" s="3">
        <v>90326.9</v>
      </c>
      <c r="J91" s="5">
        <f t="shared" si="8"/>
        <v>77977</v>
      </c>
      <c r="K91" s="9"/>
      <c r="L91" s="9">
        <v>136961</v>
      </c>
      <c r="M91" s="9">
        <v>136961</v>
      </c>
      <c r="N91" s="9">
        <v>136961</v>
      </c>
      <c r="O91" s="9">
        <v>136961</v>
      </c>
      <c r="P91" s="9">
        <v>136961</v>
      </c>
      <c r="Q91" s="5">
        <f t="shared" si="9"/>
        <v>136961</v>
      </c>
      <c r="R91" s="9"/>
      <c r="S91" s="9">
        <v>86890.3</v>
      </c>
      <c r="T91" s="9">
        <v>90550.7</v>
      </c>
      <c r="U91" s="9">
        <v>93994.8</v>
      </c>
      <c r="V91" s="9">
        <v>95373.5</v>
      </c>
      <c r="W91" s="9">
        <v>102587.4</v>
      </c>
      <c r="X91" s="5">
        <f t="shared" si="10"/>
        <v>93879.34</v>
      </c>
      <c r="Z91">
        <v>4001</v>
      </c>
      <c r="AA91">
        <v>4001</v>
      </c>
      <c r="AB91">
        <v>4001</v>
      </c>
      <c r="AC91">
        <v>4001</v>
      </c>
      <c r="AD91">
        <v>4001</v>
      </c>
      <c r="AE91" s="5">
        <f t="shared" si="11"/>
        <v>4001</v>
      </c>
    </row>
    <row r="92" spans="3:31" x14ac:dyDescent="0.25">
      <c r="C92" s="6">
        <v>13</v>
      </c>
      <c r="D92" t="s">
        <v>19</v>
      </c>
      <c r="E92" s="3">
        <v>406791.3</v>
      </c>
      <c r="F92" s="3">
        <v>429326.2</v>
      </c>
      <c r="G92" s="3">
        <v>361517</v>
      </c>
      <c r="H92" s="3">
        <v>413384.5</v>
      </c>
      <c r="I92" s="3">
        <v>402818.5</v>
      </c>
      <c r="J92" s="5">
        <f t="shared" si="8"/>
        <v>402767.5</v>
      </c>
      <c r="K92" s="9"/>
      <c r="L92" s="9">
        <v>388321</v>
      </c>
      <c r="M92" s="9">
        <v>388321</v>
      </c>
      <c r="N92" s="9">
        <v>388321</v>
      </c>
      <c r="O92" s="9">
        <v>388321</v>
      </c>
      <c r="P92" s="9">
        <v>388321</v>
      </c>
      <c r="Q92" s="5">
        <f t="shared" si="9"/>
        <v>388321</v>
      </c>
      <c r="R92" s="9"/>
      <c r="S92" s="9">
        <v>138318.79999999999</v>
      </c>
      <c r="T92" s="9">
        <v>170776.1</v>
      </c>
      <c r="U92" s="9">
        <v>146845.79999999999</v>
      </c>
      <c r="V92" s="9">
        <v>166635.9</v>
      </c>
      <c r="W92" s="9">
        <v>153766.79999999999</v>
      </c>
      <c r="X92" s="5">
        <f t="shared" si="10"/>
        <v>155268.68</v>
      </c>
      <c r="Z92">
        <v>4999</v>
      </c>
      <c r="AA92">
        <v>4999</v>
      </c>
      <c r="AB92">
        <v>4999</v>
      </c>
      <c r="AC92">
        <v>4999</v>
      </c>
      <c r="AD92">
        <v>4999</v>
      </c>
      <c r="AE92" s="5">
        <f t="shared" si="11"/>
        <v>4999</v>
      </c>
    </row>
    <row r="93" spans="3:31" x14ac:dyDescent="0.25">
      <c r="C93" s="6">
        <v>14</v>
      </c>
      <c r="D93" t="s">
        <v>25</v>
      </c>
      <c r="E93" s="3">
        <v>276331.59999999998</v>
      </c>
      <c r="F93" s="3">
        <v>321900.79999999999</v>
      </c>
      <c r="G93" s="3">
        <v>256960.7</v>
      </c>
      <c r="H93" s="3">
        <v>249679.8</v>
      </c>
      <c r="I93" s="3">
        <v>252581.5</v>
      </c>
      <c r="J93" s="5">
        <f t="shared" si="8"/>
        <v>271490.88</v>
      </c>
      <c r="K93" s="9"/>
      <c r="L93" s="9">
        <v>357597</v>
      </c>
      <c r="M93" s="9">
        <v>357597</v>
      </c>
      <c r="N93" s="9">
        <v>357597</v>
      </c>
      <c r="O93" s="9">
        <v>357597</v>
      </c>
      <c r="P93" s="9">
        <v>357597</v>
      </c>
      <c r="Q93" s="5">
        <f t="shared" si="9"/>
        <v>357597</v>
      </c>
      <c r="R93" s="9"/>
      <c r="S93" s="9">
        <v>179263.3</v>
      </c>
      <c r="T93" s="9">
        <v>151828.1</v>
      </c>
      <c r="U93" s="9">
        <v>172423.9</v>
      </c>
      <c r="V93" s="9">
        <v>175925.9</v>
      </c>
      <c r="W93" s="9">
        <v>155381.4</v>
      </c>
      <c r="X93" s="5">
        <f t="shared" si="10"/>
        <v>166964.52000000002</v>
      </c>
      <c r="Z93">
        <v>5001</v>
      </c>
      <c r="AA93">
        <v>5001</v>
      </c>
      <c r="AB93">
        <v>5001</v>
      </c>
      <c r="AC93">
        <v>5001</v>
      </c>
      <c r="AD93">
        <v>5001</v>
      </c>
      <c r="AE93" s="5">
        <f t="shared" si="11"/>
        <v>5001</v>
      </c>
    </row>
    <row r="94" spans="3:31" x14ac:dyDescent="0.25">
      <c r="C94" s="6">
        <v>15</v>
      </c>
      <c r="D94" t="s">
        <v>2</v>
      </c>
      <c r="E94" s="3">
        <v>2090.6999999999998</v>
      </c>
      <c r="F94" s="3">
        <v>2216</v>
      </c>
      <c r="G94" s="3">
        <v>1691.1</v>
      </c>
      <c r="H94" s="3">
        <v>2145.1</v>
      </c>
      <c r="I94" s="3">
        <v>2118.9</v>
      </c>
      <c r="J94" s="5">
        <f t="shared" si="8"/>
        <v>2052.3599999999997</v>
      </c>
      <c r="K94" s="9"/>
      <c r="L94" s="9">
        <v>4757</v>
      </c>
      <c r="M94" s="9">
        <v>4757</v>
      </c>
      <c r="N94" s="9">
        <v>4757</v>
      </c>
      <c r="O94" s="9">
        <v>4757</v>
      </c>
      <c r="P94" s="9">
        <v>4757</v>
      </c>
      <c r="Q94" s="5">
        <f t="shared" si="9"/>
        <v>4757</v>
      </c>
      <c r="R94" s="9"/>
      <c r="S94" s="9">
        <v>251.6</v>
      </c>
      <c r="T94" s="9">
        <v>239.1</v>
      </c>
      <c r="U94" s="9">
        <v>255.8</v>
      </c>
      <c r="V94" s="9">
        <v>261</v>
      </c>
      <c r="W94" s="9">
        <v>274.7</v>
      </c>
      <c r="X94" s="5">
        <f t="shared" si="10"/>
        <v>256.44</v>
      </c>
      <c r="Z94">
        <v>643</v>
      </c>
      <c r="AA94">
        <v>643</v>
      </c>
      <c r="AB94">
        <v>643</v>
      </c>
      <c r="AC94">
        <v>643</v>
      </c>
      <c r="AD94">
        <v>643</v>
      </c>
      <c r="AE94" s="5">
        <f t="shared" si="11"/>
        <v>643</v>
      </c>
    </row>
    <row r="95" spans="3:31" x14ac:dyDescent="0.25">
      <c r="C95" s="6">
        <v>16</v>
      </c>
      <c r="D95" t="s">
        <v>26</v>
      </c>
      <c r="E95" s="3">
        <v>2540.1</v>
      </c>
      <c r="F95" s="3">
        <v>2706</v>
      </c>
      <c r="G95" s="3">
        <v>2095.1999999999998</v>
      </c>
      <c r="H95" s="3">
        <v>26568.1</v>
      </c>
      <c r="I95" s="3">
        <v>2514.6999999999998</v>
      </c>
      <c r="J95" s="5">
        <f t="shared" si="8"/>
        <v>7284.82</v>
      </c>
      <c r="K95" s="9"/>
      <c r="L95" s="9">
        <v>5637</v>
      </c>
      <c r="M95" s="9">
        <v>5637</v>
      </c>
      <c r="N95" s="9">
        <v>5637</v>
      </c>
      <c r="O95" s="9">
        <v>5637</v>
      </c>
      <c r="P95" s="9">
        <v>5637</v>
      </c>
      <c r="Q95" s="5">
        <f t="shared" si="9"/>
        <v>5637</v>
      </c>
      <c r="R95" s="9"/>
      <c r="S95" s="9">
        <v>240.7</v>
      </c>
      <c r="T95" s="9">
        <v>238</v>
      </c>
      <c r="U95" s="9">
        <v>302.3</v>
      </c>
      <c r="V95" s="9">
        <v>249</v>
      </c>
      <c r="W95" s="9">
        <v>245.9</v>
      </c>
      <c r="X95" s="5">
        <f t="shared" si="10"/>
        <v>255.18</v>
      </c>
      <c r="Z95">
        <v>649</v>
      </c>
      <c r="AA95">
        <v>649</v>
      </c>
      <c r="AB95">
        <v>649</v>
      </c>
      <c r="AC95">
        <v>649</v>
      </c>
      <c r="AD95">
        <v>649</v>
      </c>
      <c r="AE95" s="5">
        <f t="shared" si="11"/>
        <v>649</v>
      </c>
    </row>
    <row r="96" spans="3:31" x14ac:dyDescent="0.25">
      <c r="C96" s="6">
        <v>17</v>
      </c>
      <c r="D96" t="s">
        <v>27</v>
      </c>
      <c r="E96" s="3">
        <v>2331</v>
      </c>
      <c r="F96" s="3">
        <v>2605.9</v>
      </c>
      <c r="G96" s="3">
        <v>1909</v>
      </c>
      <c r="H96" s="3">
        <v>1926.9</v>
      </c>
      <c r="I96" s="3">
        <v>2591.6999999999998</v>
      </c>
      <c r="J96" s="5">
        <f t="shared" si="8"/>
        <v>2272.9</v>
      </c>
      <c r="K96" s="9"/>
      <c r="L96" s="9">
        <v>6121</v>
      </c>
      <c r="M96" s="9">
        <v>6121</v>
      </c>
      <c r="N96" s="9">
        <v>6121</v>
      </c>
      <c r="O96" s="9">
        <v>6121</v>
      </c>
      <c r="P96" s="9">
        <v>6121</v>
      </c>
      <c r="Q96" s="5">
        <f t="shared" si="9"/>
        <v>6121</v>
      </c>
      <c r="R96" s="9"/>
      <c r="S96" s="9">
        <v>294.89999999999998</v>
      </c>
      <c r="T96" s="9">
        <v>285</v>
      </c>
      <c r="U96" s="9">
        <v>325.5</v>
      </c>
      <c r="V96" s="9">
        <v>298.8</v>
      </c>
      <c r="W96" s="9">
        <v>292.39999999999998</v>
      </c>
      <c r="X96" s="5">
        <f t="shared" si="10"/>
        <v>299.32</v>
      </c>
      <c r="Z96">
        <v>665</v>
      </c>
      <c r="AA96">
        <v>665</v>
      </c>
      <c r="AB96">
        <v>665</v>
      </c>
      <c r="AC96">
        <v>665</v>
      </c>
      <c r="AD96">
        <v>665</v>
      </c>
      <c r="AE96" s="5">
        <f t="shared" si="11"/>
        <v>665</v>
      </c>
    </row>
    <row r="97" spans="3:31" x14ac:dyDescent="0.25">
      <c r="C97" s="6">
        <v>18</v>
      </c>
      <c r="D97" t="s">
        <v>3</v>
      </c>
      <c r="E97" s="3">
        <v>59258.6</v>
      </c>
      <c r="F97" s="3">
        <v>57779.3</v>
      </c>
      <c r="G97" s="3">
        <v>46329.4</v>
      </c>
      <c r="H97" s="3">
        <v>62041.7</v>
      </c>
      <c r="I97" s="3">
        <v>57370.3</v>
      </c>
      <c r="J97" s="5">
        <f t="shared" si="8"/>
        <v>56555.86</v>
      </c>
      <c r="K97" s="9"/>
      <c r="L97" s="9">
        <v>82931</v>
      </c>
      <c r="M97" s="9">
        <v>82931</v>
      </c>
      <c r="N97" s="9">
        <v>82931</v>
      </c>
      <c r="O97" s="9">
        <v>82931</v>
      </c>
      <c r="P97" s="9">
        <v>82931</v>
      </c>
      <c r="Q97" s="5">
        <f t="shared" si="9"/>
        <v>82931</v>
      </c>
      <c r="R97" s="9"/>
      <c r="S97" s="9">
        <v>7430.9</v>
      </c>
      <c r="T97" s="9">
        <v>6006.3</v>
      </c>
      <c r="U97" s="9">
        <v>12615.8</v>
      </c>
      <c r="V97" s="9">
        <v>9050.9</v>
      </c>
      <c r="W97" s="9">
        <v>7722.1</v>
      </c>
      <c r="X97" s="5">
        <f t="shared" si="10"/>
        <v>8565.2000000000007</v>
      </c>
      <c r="Z97">
        <v>3019</v>
      </c>
      <c r="AA97">
        <v>3019</v>
      </c>
      <c r="AB97">
        <v>3019</v>
      </c>
      <c r="AC97">
        <v>3019</v>
      </c>
      <c r="AD97">
        <v>3019</v>
      </c>
      <c r="AE97" s="5">
        <f t="shared" si="11"/>
        <v>3019</v>
      </c>
    </row>
    <row r="98" spans="3:31" x14ac:dyDescent="0.25">
      <c r="C98" s="6">
        <v>19</v>
      </c>
      <c r="D98" t="s">
        <v>28</v>
      </c>
      <c r="E98" s="3">
        <v>49215.5</v>
      </c>
      <c r="F98" s="3">
        <v>61949.1</v>
      </c>
      <c r="G98" s="3">
        <v>51762.400000000001</v>
      </c>
      <c r="H98" s="3">
        <v>65385.599999999999</v>
      </c>
      <c r="I98" s="3">
        <v>63421.1</v>
      </c>
      <c r="J98" s="5">
        <f t="shared" si="8"/>
        <v>58346.740000000005</v>
      </c>
      <c r="K98" s="9"/>
      <c r="L98" s="9">
        <v>86509</v>
      </c>
      <c r="M98" s="9">
        <v>86509</v>
      </c>
      <c r="N98" s="9">
        <v>86509</v>
      </c>
      <c r="O98" s="9">
        <v>86509</v>
      </c>
      <c r="P98" s="9">
        <v>86509</v>
      </c>
      <c r="Q98" s="5">
        <f t="shared" si="9"/>
        <v>86509</v>
      </c>
      <c r="R98" s="9"/>
      <c r="S98" s="9">
        <v>5115.2</v>
      </c>
      <c r="T98" s="9">
        <v>5894.8</v>
      </c>
      <c r="U98" s="9">
        <v>11771.2</v>
      </c>
      <c r="V98" s="9">
        <v>5990</v>
      </c>
      <c r="W98" s="9">
        <v>5347.4</v>
      </c>
      <c r="X98" s="5">
        <f t="shared" si="10"/>
        <v>6823.7199999999993</v>
      </c>
      <c r="Z98">
        <v>3017</v>
      </c>
      <c r="AA98">
        <v>3017</v>
      </c>
      <c r="AB98">
        <v>3017</v>
      </c>
      <c r="AC98">
        <v>3017</v>
      </c>
      <c r="AD98">
        <v>3017</v>
      </c>
      <c r="AE98" s="5">
        <f t="shared" si="11"/>
        <v>3017</v>
      </c>
    </row>
    <row r="99" spans="3:31" x14ac:dyDescent="0.25">
      <c r="C99" s="6">
        <v>20</v>
      </c>
      <c r="D99" t="s">
        <v>4</v>
      </c>
      <c r="E99" s="3">
        <v>47955.4</v>
      </c>
      <c r="F99" s="3">
        <v>57363.199999999997</v>
      </c>
      <c r="G99" s="3">
        <v>45978.3</v>
      </c>
      <c r="H99" s="3">
        <v>50334.3</v>
      </c>
      <c r="I99" s="3">
        <v>69320</v>
      </c>
      <c r="J99" s="5">
        <f t="shared" si="8"/>
        <v>54190.240000000005</v>
      </c>
      <c r="K99" s="9"/>
      <c r="L99" s="9">
        <v>87207</v>
      </c>
      <c r="M99" s="9">
        <v>87207</v>
      </c>
      <c r="N99" s="9">
        <v>87207</v>
      </c>
      <c r="O99" s="9">
        <v>87207</v>
      </c>
      <c r="P99" s="9">
        <v>87207</v>
      </c>
      <c r="Q99" s="5">
        <f t="shared" si="9"/>
        <v>87207</v>
      </c>
      <c r="R99" s="9"/>
      <c r="S99" s="9">
        <v>5841.2</v>
      </c>
      <c r="T99" s="9">
        <v>4658</v>
      </c>
      <c r="U99" s="9">
        <v>5799.2</v>
      </c>
      <c r="V99" s="9">
        <v>4625.1000000000004</v>
      </c>
      <c r="W99" s="9">
        <v>5587.9</v>
      </c>
      <c r="X99" s="5">
        <f t="shared" si="10"/>
        <v>5302.2800000000007</v>
      </c>
      <c r="Z99">
        <v>3023</v>
      </c>
      <c r="AA99">
        <v>3023</v>
      </c>
      <c r="AB99">
        <v>3023</v>
      </c>
      <c r="AC99">
        <v>3023</v>
      </c>
      <c r="AD99">
        <v>3023</v>
      </c>
      <c r="AE99" s="5">
        <f t="shared" si="11"/>
        <v>3023</v>
      </c>
    </row>
    <row r="100" spans="3:31" x14ac:dyDescent="0.25">
      <c r="C100" s="6">
        <v>21</v>
      </c>
      <c r="D100" t="s">
        <v>28</v>
      </c>
      <c r="E100" s="3">
        <v>53689</v>
      </c>
      <c r="F100" s="3">
        <v>49831.9</v>
      </c>
      <c r="G100" s="3">
        <v>51485.1</v>
      </c>
      <c r="H100" s="3">
        <v>51167.4</v>
      </c>
      <c r="I100" s="3">
        <v>49970</v>
      </c>
      <c r="J100" s="5">
        <f t="shared" si="8"/>
        <v>51228.68</v>
      </c>
      <c r="K100" s="9"/>
      <c r="L100" s="9">
        <v>86509</v>
      </c>
      <c r="M100" s="9">
        <v>86509</v>
      </c>
      <c r="N100" s="9">
        <v>86509</v>
      </c>
      <c r="O100" s="9">
        <v>86509</v>
      </c>
      <c r="P100" s="9">
        <v>86509</v>
      </c>
      <c r="Q100" s="5">
        <f t="shared" si="9"/>
        <v>86509</v>
      </c>
      <c r="R100" s="9"/>
      <c r="S100" s="9">
        <v>4970</v>
      </c>
      <c r="T100" s="9">
        <v>4978.3</v>
      </c>
      <c r="U100" s="9">
        <v>9414.6</v>
      </c>
      <c r="V100" s="9">
        <v>6636.7</v>
      </c>
      <c r="W100" s="9">
        <v>5013</v>
      </c>
      <c r="X100" s="5">
        <f t="shared" si="10"/>
        <v>6202.52</v>
      </c>
      <c r="Z100">
        <v>3017</v>
      </c>
      <c r="AA100">
        <v>3017</v>
      </c>
      <c r="AB100">
        <v>3017</v>
      </c>
      <c r="AC100">
        <v>3017</v>
      </c>
      <c r="AD100">
        <v>3017</v>
      </c>
      <c r="AE100" s="5">
        <f t="shared" si="11"/>
        <v>3017</v>
      </c>
    </row>
    <row r="101" spans="3:31" x14ac:dyDescent="0.25">
      <c r="C101" s="6">
        <v>22</v>
      </c>
      <c r="D101" t="s">
        <v>5</v>
      </c>
      <c r="E101" s="3">
        <v>987.5</v>
      </c>
      <c r="F101" s="3">
        <v>1050.8</v>
      </c>
      <c r="G101" s="3">
        <v>1132.5</v>
      </c>
      <c r="H101" s="3">
        <v>1038</v>
      </c>
      <c r="I101" s="3">
        <v>1200.5999999999999</v>
      </c>
      <c r="J101" s="5">
        <f t="shared" si="8"/>
        <v>1081.8799999999999</v>
      </c>
      <c r="K101" s="9"/>
      <c r="L101" s="9">
        <v>6982</v>
      </c>
      <c r="M101" s="9">
        <v>6982</v>
      </c>
      <c r="N101" s="9">
        <v>6982</v>
      </c>
      <c r="O101" s="9">
        <v>6982</v>
      </c>
      <c r="P101" s="9">
        <v>6982</v>
      </c>
      <c r="Q101" s="5">
        <f t="shared" si="9"/>
        <v>6982</v>
      </c>
      <c r="R101" s="9"/>
      <c r="S101" s="9">
        <v>795.4</v>
      </c>
      <c r="T101" s="9">
        <v>1091.7</v>
      </c>
      <c r="U101" s="9">
        <v>968.5</v>
      </c>
      <c r="V101" s="9">
        <v>886.3</v>
      </c>
      <c r="W101" s="9">
        <v>815.9</v>
      </c>
      <c r="X101" s="5">
        <f t="shared" si="10"/>
        <v>911.55999999999983</v>
      </c>
      <c r="Z101">
        <v>5626</v>
      </c>
      <c r="AA101">
        <v>5626</v>
      </c>
      <c r="AB101">
        <v>5626</v>
      </c>
      <c r="AC101">
        <v>5626</v>
      </c>
      <c r="AD101">
        <v>5626</v>
      </c>
      <c r="AE101" s="5">
        <f t="shared" si="11"/>
        <v>5626</v>
      </c>
    </row>
    <row r="102" spans="3:31" x14ac:dyDescent="0.25">
      <c r="C102" s="6">
        <v>23</v>
      </c>
      <c r="D102" t="s">
        <v>29</v>
      </c>
      <c r="E102" s="3">
        <v>977.9</v>
      </c>
      <c r="F102" s="3">
        <v>1033.3</v>
      </c>
      <c r="G102" s="3">
        <v>1294.8</v>
      </c>
      <c r="H102" s="3">
        <v>1001.1</v>
      </c>
      <c r="I102" s="3">
        <v>1042.8</v>
      </c>
      <c r="J102" s="5">
        <f t="shared" si="8"/>
        <v>1069.98</v>
      </c>
      <c r="K102" s="9"/>
      <c r="L102" s="9">
        <v>6983</v>
      </c>
      <c r="M102" s="9">
        <v>6983</v>
      </c>
      <c r="N102" s="9">
        <v>6983</v>
      </c>
      <c r="O102" s="9">
        <v>6983</v>
      </c>
      <c r="P102" s="9">
        <v>6983</v>
      </c>
      <c r="Q102" s="5">
        <f t="shared" si="9"/>
        <v>6983</v>
      </c>
      <c r="R102" s="9"/>
      <c r="S102" s="9">
        <v>815.9</v>
      </c>
      <c r="T102" s="9">
        <v>816.3</v>
      </c>
      <c r="U102" s="9">
        <v>942.8</v>
      </c>
      <c r="V102" s="9">
        <v>830.4</v>
      </c>
      <c r="W102" s="9">
        <v>814.6</v>
      </c>
      <c r="X102" s="5">
        <f t="shared" si="10"/>
        <v>844</v>
      </c>
      <c r="Z102">
        <v>5627</v>
      </c>
      <c r="AA102">
        <v>5627</v>
      </c>
      <c r="AB102">
        <v>5627</v>
      </c>
      <c r="AC102">
        <v>5627</v>
      </c>
      <c r="AD102">
        <v>5627</v>
      </c>
      <c r="AE102" s="5">
        <f t="shared" si="11"/>
        <v>5627</v>
      </c>
    </row>
    <row r="103" spans="3:31" x14ac:dyDescent="0.25">
      <c r="C103" s="6">
        <v>24</v>
      </c>
      <c r="D103" t="s">
        <v>6</v>
      </c>
      <c r="E103" s="3">
        <v>1534.5</v>
      </c>
      <c r="F103" s="3">
        <v>1555.8</v>
      </c>
      <c r="G103" s="3">
        <v>1468.4</v>
      </c>
      <c r="H103" s="3">
        <v>1542</v>
      </c>
      <c r="I103" s="3">
        <v>1569.8</v>
      </c>
      <c r="J103" s="5">
        <f t="shared" si="8"/>
        <v>1534.1000000000001</v>
      </c>
      <c r="K103" s="9"/>
      <c r="L103" s="9">
        <v>6994</v>
      </c>
      <c r="M103" s="9">
        <v>6994</v>
      </c>
      <c r="N103" s="9">
        <v>6994</v>
      </c>
      <c r="O103" s="9">
        <v>6994</v>
      </c>
      <c r="P103" s="9">
        <v>6994</v>
      </c>
      <c r="Q103" s="5">
        <f t="shared" si="9"/>
        <v>6994</v>
      </c>
      <c r="R103" s="9"/>
      <c r="S103" s="9">
        <v>1358</v>
      </c>
      <c r="T103" s="9">
        <v>1285.4000000000001</v>
      </c>
      <c r="U103" s="9">
        <v>2101.6</v>
      </c>
      <c r="V103" s="9">
        <v>1341.1</v>
      </c>
      <c r="W103" s="9">
        <v>1318.7</v>
      </c>
      <c r="X103" s="5">
        <f t="shared" si="10"/>
        <v>1480.96</v>
      </c>
      <c r="Z103">
        <v>5658</v>
      </c>
      <c r="AA103">
        <v>5658</v>
      </c>
      <c r="AB103">
        <v>5658</v>
      </c>
      <c r="AC103">
        <v>5658</v>
      </c>
      <c r="AD103">
        <v>5658</v>
      </c>
      <c r="AE103" s="5">
        <f t="shared" si="11"/>
        <v>5658</v>
      </c>
    </row>
    <row r="104" spans="3:31" x14ac:dyDescent="0.25">
      <c r="C104" s="6">
        <v>25</v>
      </c>
      <c r="D104" t="s">
        <v>30</v>
      </c>
      <c r="E104" s="3">
        <v>1503.8</v>
      </c>
      <c r="F104" s="3">
        <v>1588.7</v>
      </c>
      <c r="G104" s="3">
        <v>1460.3</v>
      </c>
      <c r="H104" s="3">
        <v>1552.3</v>
      </c>
      <c r="I104" s="3">
        <v>1489.7</v>
      </c>
      <c r="J104" s="5">
        <f t="shared" si="8"/>
        <v>1518.96</v>
      </c>
      <c r="K104" s="9"/>
      <c r="L104" s="9">
        <v>6995</v>
      </c>
      <c r="M104" s="9">
        <v>6995</v>
      </c>
      <c r="N104" s="9">
        <v>6995</v>
      </c>
      <c r="O104" s="9">
        <v>6995</v>
      </c>
      <c r="P104" s="9">
        <v>6995</v>
      </c>
      <c r="Q104" s="5">
        <f t="shared" si="9"/>
        <v>6995</v>
      </c>
      <c r="R104" s="9"/>
      <c r="S104" s="9">
        <v>1324.9</v>
      </c>
      <c r="T104" s="9">
        <v>1311.5</v>
      </c>
      <c r="U104" s="9">
        <v>1819.6</v>
      </c>
      <c r="V104" s="9">
        <v>1347.9</v>
      </c>
      <c r="W104" s="9">
        <v>1320.4</v>
      </c>
      <c r="X104" s="5">
        <f t="shared" si="10"/>
        <v>1424.86</v>
      </c>
      <c r="Z104">
        <v>5659</v>
      </c>
      <c r="AA104">
        <v>5659</v>
      </c>
      <c r="AB104">
        <v>5659</v>
      </c>
      <c r="AC104">
        <v>5659</v>
      </c>
      <c r="AD104">
        <v>5659</v>
      </c>
      <c r="AE104" s="5">
        <f t="shared" si="11"/>
        <v>5659</v>
      </c>
    </row>
    <row r="105" spans="3:31" x14ac:dyDescent="0.25">
      <c r="C105" s="6">
        <v>26</v>
      </c>
      <c r="D105" t="s">
        <v>7</v>
      </c>
      <c r="E105" s="3">
        <v>12463.4</v>
      </c>
      <c r="F105" s="3">
        <v>12381.5</v>
      </c>
      <c r="G105" s="3">
        <v>12643</v>
      </c>
      <c r="H105" s="3">
        <v>12688.7</v>
      </c>
      <c r="I105" s="3">
        <v>12187.5</v>
      </c>
      <c r="J105" s="5">
        <f t="shared" si="8"/>
        <v>12472.820000000002</v>
      </c>
      <c r="K105" s="9"/>
      <c r="L105" s="9">
        <v>34245</v>
      </c>
      <c r="M105" s="9">
        <v>34245</v>
      </c>
      <c r="N105" s="9">
        <v>34245</v>
      </c>
      <c r="O105" s="9">
        <v>34245</v>
      </c>
      <c r="P105" s="9">
        <v>34245</v>
      </c>
      <c r="Q105" s="5">
        <f t="shared" si="9"/>
        <v>34245</v>
      </c>
      <c r="R105" s="9"/>
      <c r="S105" s="9">
        <v>1119.5999999999999</v>
      </c>
      <c r="T105" s="9">
        <v>1110.8</v>
      </c>
      <c r="U105" s="9">
        <v>1348.1</v>
      </c>
      <c r="V105" s="9">
        <v>1139.2</v>
      </c>
      <c r="W105" s="9">
        <v>1200</v>
      </c>
      <c r="X105" s="5">
        <f t="shared" si="10"/>
        <v>1183.54</v>
      </c>
      <c r="Z105">
        <v>1519</v>
      </c>
      <c r="AA105">
        <v>1519</v>
      </c>
      <c r="AB105">
        <v>1519</v>
      </c>
      <c r="AC105">
        <v>1519</v>
      </c>
      <c r="AD105">
        <v>1519</v>
      </c>
      <c r="AE105" s="5">
        <f t="shared" si="11"/>
        <v>1519</v>
      </c>
    </row>
    <row r="106" spans="3:31" x14ac:dyDescent="0.25">
      <c r="C106" s="6">
        <v>27</v>
      </c>
      <c r="D106" t="s">
        <v>31</v>
      </c>
      <c r="E106" s="3">
        <v>21857.9</v>
      </c>
      <c r="F106" s="3">
        <v>20638.2</v>
      </c>
      <c r="G106" s="3">
        <v>21305.9</v>
      </c>
      <c r="H106" s="3">
        <v>21405.5</v>
      </c>
      <c r="I106" s="3">
        <v>20580.8</v>
      </c>
      <c r="J106" s="5">
        <f t="shared" si="8"/>
        <v>21157.66</v>
      </c>
      <c r="K106" s="9"/>
      <c r="L106" s="9">
        <v>39317</v>
      </c>
      <c r="M106" s="9">
        <v>39317</v>
      </c>
      <c r="N106" s="9">
        <v>39317</v>
      </c>
      <c r="O106" s="9">
        <v>39317</v>
      </c>
      <c r="P106" s="9">
        <v>39317</v>
      </c>
      <c r="Q106" s="5">
        <f t="shared" si="9"/>
        <v>39317</v>
      </c>
      <c r="R106" s="9"/>
      <c r="S106" s="9">
        <v>1530.5</v>
      </c>
      <c r="T106" s="9">
        <v>1663.1</v>
      </c>
      <c r="U106" s="9">
        <v>2266.6999999999998</v>
      </c>
      <c r="V106" s="9">
        <v>1612.5</v>
      </c>
      <c r="W106" s="9">
        <v>1592.2</v>
      </c>
      <c r="X106" s="5">
        <f t="shared" si="10"/>
        <v>1733</v>
      </c>
      <c r="Z106">
        <v>1513</v>
      </c>
      <c r="AA106">
        <v>1513</v>
      </c>
      <c r="AB106">
        <v>1513</v>
      </c>
      <c r="AC106">
        <v>1513</v>
      </c>
      <c r="AD106">
        <v>1513</v>
      </c>
      <c r="AE106" s="5">
        <f t="shared" si="11"/>
        <v>1513</v>
      </c>
    </row>
    <row r="107" spans="3:31" x14ac:dyDescent="0.25">
      <c r="C107" s="6">
        <v>28</v>
      </c>
      <c r="D107" t="s">
        <v>32</v>
      </c>
      <c r="E107" s="3">
        <v>22971.7</v>
      </c>
      <c r="F107" s="3">
        <v>20057.8</v>
      </c>
      <c r="G107" s="3">
        <v>20444.7</v>
      </c>
      <c r="H107" s="3">
        <v>24902.3</v>
      </c>
      <c r="I107" s="3">
        <v>19921.8</v>
      </c>
      <c r="J107" s="5">
        <f t="shared" si="8"/>
        <v>21659.66</v>
      </c>
      <c r="K107" s="9"/>
      <c r="L107" s="9">
        <v>50948</v>
      </c>
      <c r="M107" s="9">
        <v>50948</v>
      </c>
      <c r="N107" s="9">
        <v>50948</v>
      </c>
      <c r="O107" s="9">
        <v>50948</v>
      </c>
      <c r="P107" s="9">
        <v>50948</v>
      </c>
      <c r="Q107" s="5">
        <f t="shared" si="9"/>
        <v>50948</v>
      </c>
      <c r="R107" s="9"/>
      <c r="S107" s="9">
        <v>5555.7</v>
      </c>
      <c r="T107" s="9">
        <v>6258.6</v>
      </c>
      <c r="U107" s="9">
        <v>7120.8</v>
      </c>
      <c r="V107" s="9">
        <v>5454.8</v>
      </c>
      <c r="W107" s="9">
        <v>5519.5</v>
      </c>
      <c r="X107" s="5">
        <f t="shared" si="10"/>
        <v>5981.8799999999992</v>
      </c>
      <c r="Z107">
        <v>2408</v>
      </c>
      <c r="AA107">
        <v>2408</v>
      </c>
      <c r="AB107">
        <v>2408</v>
      </c>
      <c r="AC107">
        <v>2408</v>
      </c>
      <c r="AD107">
        <v>2408</v>
      </c>
      <c r="AE107" s="5">
        <f t="shared" si="11"/>
        <v>2408</v>
      </c>
    </row>
    <row r="108" spans="3:31" x14ac:dyDescent="0.25">
      <c r="C108" s="6">
        <v>29</v>
      </c>
      <c r="D108" t="s">
        <v>33</v>
      </c>
      <c r="E108" s="3">
        <v>19585.8</v>
      </c>
      <c r="F108" s="3">
        <v>19682.400000000001</v>
      </c>
      <c r="G108" s="3">
        <v>18551.5</v>
      </c>
      <c r="H108" s="3">
        <v>19593.2</v>
      </c>
      <c r="I108" s="3">
        <v>18050.3</v>
      </c>
      <c r="J108" s="5">
        <f t="shared" si="8"/>
        <v>19092.64</v>
      </c>
      <c r="K108" s="9"/>
      <c r="L108" s="9">
        <v>49036</v>
      </c>
      <c r="M108" s="9">
        <v>49036</v>
      </c>
      <c r="N108" s="9">
        <v>49036</v>
      </c>
      <c r="O108" s="9">
        <v>49036</v>
      </c>
      <c r="P108" s="9">
        <v>49036</v>
      </c>
      <c r="Q108" s="5">
        <f t="shared" si="9"/>
        <v>49036</v>
      </c>
      <c r="R108" s="9"/>
      <c r="S108" s="9">
        <v>7118.9</v>
      </c>
      <c r="T108" s="9">
        <v>14962.7</v>
      </c>
      <c r="U108" s="9">
        <v>13589.5</v>
      </c>
      <c r="V108" s="9">
        <v>8410.7000000000007</v>
      </c>
      <c r="W108" s="9">
        <v>6853.6</v>
      </c>
      <c r="X108" s="5">
        <f t="shared" si="10"/>
        <v>10187.08</v>
      </c>
      <c r="Z108">
        <v>2408</v>
      </c>
      <c r="AA108">
        <v>2408</v>
      </c>
      <c r="AB108">
        <v>2408</v>
      </c>
      <c r="AC108">
        <v>2408</v>
      </c>
      <c r="AD108">
        <v>2408</v>
      </c>
      <c r="AE108" s="5">
        <f t="shared" si="11"/>
        <v>2408</v>
      </c>
    </row>
    <row r="109" spans="3:31" x14ac:dyDescent="0.25">
      <c r="C109" s="6">
        <v>30</v>
      </c>
      <c r="D109" t="s">
        <v>34</v>
      </c>
      <c r="E109" s="3">
        <v>153982.29999999999</v>
      </c>
      <c r="F109" s="3">
        <v>104418.6</v>
      </c>
      <c r="G109" s="3">
        <v>127862.9</v>
      </c>
      <c r="H109" s="3">
        <v>103999</v>
      </c>
      <c r="I109" s="3">
        <v>100675.3</v>
      </c>
      <c r="J109" s="5">
        <f t="shared" si="8"/>
        <v>118187.62</v>
      </c>
      <c r="K109" s="9"/>
      <c r="L109" s="9">
        <v>193398</v>
      </c>
      <c r="M109" s="9">
        <v>193398</v>
      </c>
      <c r="N109" s="9">
        <v>193398</v>
      </c>
      <c r="O109" s="9">
        <v>193398</v>
      </c>
      <c r="P109" s="9">
        <v>193398</v>
      </c>
      <c r="Q109" s="5">
        <f t="shared" si="9"/>
        <v>193398</v>
      </c>
      <c r="R109" s="9"/>
      <c r="S109" s="9">
        <v>69396.2</v>
      </c>
      <c r="T109" s="9">
        <v>73534.600000000006</v>
      </c>
      <c r="U109" s="9">
        <v>79077.7</v>
      </c>
      <c r="V109" s="9">
        <v>73640.600000000006</v>
      </c>
      <c r="W109" s="9">
        <v>72790.3</v>
      </c>
      <c r="X109" s="5">
        <f t="shared" si="10"/>
        <v>73687.87999999999</v>
      </c>
      <c r="Z109">
        <v>3800</v>
      </c>
      <c r="AA109">
        <v>3800</v>
      </c>
      <c r="AB109">
        <v>3800</v>
      </c>
      <c r="AC109">
        <v>3800</v>
      </c>
      <c r="AD109">
        <v>3800</v>
      </c>
      <c r="AE109" s="5">
        <f t="shared" si="11"/>
        <v>3800</v>
      </c>
    </row>
    <row r="110" spans="3:31" x14ac:dyDescent="0.25">
      <c r="C110" s="6">
        <v>31</v>
      </c>
      <c r="D110" t="s">
        <v>35</v>
      </c>
      <c r="E110" s="3">
        <v>258161.2</v>
      </c>
      <c r="F110" s="3">
        <v>189763.3</v>
      </c>
      <c r="G110" s="3">
        <v>183633.8</v>
      </c>
      <c r="H110" s="3">
        <v>218928.9</v>
      </c>
      <c r="I110" s="3">
        <v>189570.9</v>
      </c>
      <c r="J110" s="5">
        <f t="shared" si="8"/>
        <v>208011.62000000002</v>
      </c>
      <c r="K110" s="9"/>
      <c r="L110" s="9">
        <v>287152</v>
      </c>
      <c r="M110" s="9">
        <v>287152</v>
      </c>
      <c r="N110" s="9">
        <v>287152</v>
      </c>
      <c r="O110" s="9">
        <v>287152</v>
      </c>
      <c r="P110" s="9">
        <v>287152</v>
      </c>
      <c r="Q110" s="5">
        <f t="shared" si="9"/>
        <v>287152</v>
      </c>
      <c r="R110" s="9"/>
      <c r="S110" s="9">
        <v>103245.8</v>
      </c>
      <c r="T110" s="9">
        <v>93076.3</v>
      </c>
      <c r="U110" s="9">
        <v>99396.6</v>
      </c>
      <c r="V110" s="9">
        <v>103841.5</v>
      </c>
      <c r="W110" s="9">
        <v>99310.5</v>
      </c>
      <c r="X110" s="5">
        <f t="shared" si="10"/>
        <v>99774.14</v>
      </c>
      <c r="Z110">
        <v>3804</v>
      </c>
      <c r="AA110">
        <v>3804</v>
      </c>
      <c r="AB110">
        <v>3804</v>
      </c>
      <c r="AC110">
        <v>3804</v>
      </c>
      <c r="AD110">
        <v>3804</v>
      </c>
      <c r="AE110" s="5">
        <f t="shared" si="11"/>
        <v>3804</v>
      </c>
    </row>
  </sheetData>
  <mergeCells count="10">
    <mergeCell ref="AG4:AH4"/>
    <mergeCell ref="AI4:AJ4"/>
    <mergeCell ref="AK4:AL4"/>
    <mergeCell ref="AM4:AN4"/>
    <mergeCell ref="S3:AE3"/>
    <mergeCell ref="E3:Q3"/>
    <mergeCell ref="E40:Q40"/>
    <mergeCell ref="S40:AE40"/>
    <mergeCell ref="E77:Q77"/>
    <mergeCell ref="S77:AE7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B72-C55A-49F3-8BA0-820A14E2A8FE}">
  <sheetPr codeName="Sheet5"/>
  <dimension ref="C5:X42"/>
  <sheetViews>
    <sheetView workbookViewId="0">
      <selection activeCell="F5" sqref="F5"/>
    </sheetView>
  </sheetViews>
  <sheetFormatPr defaultRowHeight="15" x14ac:dyDescent="0.25"/>
  <cols>
    <col min="4" max="5" width="10" bestFit="1" customWidth="1"/>
  </cols>
  <sheetData>
    <row r="5" spans="3:24" x14ac:dyDescent="0.25">
      <c r="D5" t="s">
        <v>57</v>
      </c>
    </row>
    <row r="6" spans="3:24" x14ac:dyDescent="0.25">
      <c r="D6" t="s">
        <v>68</v>
      </c>
    </row>
    <row r="8" spans="3:24" x14ac:dyDescent="0.25">
      <c r="E8" s="10" t="s">
        <v>61</v>
      </c>
      <c r="F8" s="10"/>
      <c r="G8" s="10"/>
      <c r="H8" t="s">
        <v>62</v>
      </c>
      <c r="K8" t="s">
        <v>63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3:24" x14ac:dyDescent="0.25">
      <c r="E9" s="20" t="s">
        <v>36</v>
      </c>
      <c r="F9" s="20"/>
      <c r="H9" s="20" t="s">
        <v>54</v>
      </c>
      <c r="I9" s="20"/>
      <c r="K9" s="20" t="s">
        <v>38</v>
      </c>
      <c r="L9" s="20"/>
      <c r="M9" s="16"/>
      <c r="N9" s="16"/>
      <c r="O9" s="16"/>
      <c r="P9" s="16"/>
      <c r="Q9" s="7"/>
      <c r="R9" s="7"/>
      <c r="S9" s="22"/>
      <c r="T9" s="22"/>
      <c r="U9" s="22"/>
      <c r="V9" s="22"/>
      <c r="W9" s="22"/>
      <c r="X9" s="7"/>
    </row>
    <row r="10" spans="3:24" ht="18.75" x14ac:dyDescent="0.3">
      <c r="C10" s="12" t="s">
        <v>11</v>
      </c>
      <c r="D10" s="2" t="s">
        <v>0</v>
      </c>
      <c r="E10" s="6" t="s">
        <v>1</v>
      </c>
      <c r="F10" s="6" t="s">
        <v>49</v>
      </c>
      <c r="H10" s="6" t="s">
        <v>1</v>
      </c>
      <c r="I10" s="6" t="s">
        <v>49</v>
      </c>
      <c r="K10" s="6" t="s">
        <v>1</v>
      </c>
      <c r="L10" s="6" t="s">
        <v>49</v>
      </c>
      <c r="M10" s="8"/>
      <c r="N10" s="8"/>
      <c r="O10" s="8"/>
      <c r="P10" s="8"/>
      <c r="Q10" s="7"/>
      <c r="R10" s="7"/>
      <c r="S10" s="8"/>
      <c r="T10" s="8"/>
      <c r="U10" s="8"/>
      <c r="V10" s="8"/>
      <c r="W10" s="8"/>
      <c r="X10" s="7"/>
    </row>
    <row r="11" spans="3:24" x14ac:dyDescent="0.25">
      <c r="C11" s="6">
        <v>1</v>
      </c>
      <c r="D11" t="s">
        <v>12</v>
      </c>
      <c r="E11" s="17">
        <f>'RDFS performance'!I5</f>
        <v>12.040000000000001</v>
      </c>
      <c r="F11" s="9">
        <f>'Prim performance'!I5</f>
        <v>13.320000000000002</v>
      </c>
      <c r="G11" s="9"/>
      <c r="H11" s="18">
        <f>'RDFS performance'!P5</f>
        <v>9.9</v>
      </c>
      <c r="I11" s="9">
        <f>'Prim performance'!P5</f>
        <v>12.24</v>
      </c>
      <c r="J11" s="9"/>
      <c r="K11" s="18">
        <f>'RDFS performance'!W5</f>
        <v>9.8000000000000007</v>
      </c>
      <c r="L11" s="9">
        <f>'Prim performance'!W5</f>
        <v>12.459999999999999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7"/>
    </row>
    <row r="12" spans="3:24" x14ac:dyDescent="0.25">
      <c r="C12" s="6">
        <v>2</v>
      </c>
      <c r="D12" t="s">
        <v>13</v>
      </c>
      <c r="E12" s="17">
        <f>'RDFS performance'!I6</f>
        <v>4.5200000000000005</v>
      </c>
      <c r="F12" s="9">
        <f>'Prim performance'!I6</f>
        <v>5.36</v>
      </c>
      <c r="G12" s="9"/>
      <c r="H12" s="18">
        <f>'RDFS performance'!P6</f>
        <v>3.88</v>
      </c>
      <c r="I12" s="9">
        <f>'Prim performance'!P6</f>
        <v>6.1599999999999993</v>
      </c>
      <c r="J12" s="9"/>
      <c r="K12" s="18">
        <f>'RDFS performance'!W6</f>
        <v>4.08</v>
      </c>
      <c r="L12" s="9">
        <f>'Prim performance'!W6</f>
        <v>5.58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7"/>
    </row>
    <row r="13" spans="3:24" x14ac:dyDescent="0.25">
      <c r="C13" s="6">
        <v>3</v>
      </c>
      <c r="D13" t="s">
        <v>14</v>
      </c>
      <c r="E13" s="17">
        <f>'RDFS performance'!I7</f>
        <v>211.11999999999998</v>
      </c>
      <c r="F13" s="9">
        <f>'Prim performance'!I7</f>
        <v>410.7</v>
      </c>
      <c r="G13" s="9"/>
      <c r="H13" s="18">
        <f>'RDFS performance'!P7</f>
        <v>217.48000000000002</v>
      </c>
      <c r="I13" s="9">
        <f>'Prim performance'!P7</f>
        <v>434.06000000000006</v>
      </c>
      <c r="J13" s="9"/>
      <c r="K13" s="18">
        <f>'RDFS performance'!W7</f>
        <v>209.02000000000004</v>
      </c>
      <c r="L13" s="9">
        <f>'Prim performance'!W7</f>
        <v>415.88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7"/>
    </row>
    <row r="14" spans="3:24" x14ac:dyDescent="0.25">
      <c r="C14" s="6">
        <v>4</v>
      </c>
      <c r="D14" t="s">
        <v>20</v>
      </c>
      <c r="E14" s="17">
        <f>'RDFS performance'!I8</f>
        <v>189.12</v>
      </c>
      <c r="F14" s="9">
        <f>'Prim performance'!I8</f>
        <v>536.54</v>
      </c>
      <c r="G14" s="9"/>
      <c r="H14" s="18">
        <f>'RDFS performance'!P8</f>
        <v>189.62</v>
      </c>
      <c r="I14" s="9">
        <f>'Prim performance'!P8</f>
        <v>420.96000000000004</v>
      </c>
      <c r="J14" s="9"/>
      <c r="K14" s="18">
        <f>'RDFS performance'!W8</f>
        <v>188.85999999999999</v>
      </c>
      <c r="L14" s="9">
        <f>'Prim performance'!W8</f>
        <v>399.18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7"/>
    </row>
    <row r="15" spans="3:24" x14ac:dyDescent="0.25">
      <c r="C15" s="6">
        <v>5</v>
      </c>
      <c r="D15" t="s">
        <v>15</v>
      </c>
      <c r="E15" s="17">
        <f>'RDFS performance'!I9</f>
        <v>5089.78</v>
      </c>
      <c r="F15" s="9">
        <f>'Prim performance'!I9</f>
        <v>30389.639999999996</v>
      </c>
      <c r="G15" s="9"/>
      <c r="H15" s="18">
        <f>'RDFS performance'!P9</f>
        <v>5185.8</v>
      </c>
      <c r="I15" s="9">
        <f>'Prim performance'!P9</f>
        <v>31440.32</v>
      </c>
      <c r="J15" s="9"/>
      <c r="K15" s="18">
        <f>'RDFS performance'!W9</f>
        <v>6974.4</v>
      </c>
      <c r="L15" s="9">
        <f>'Prim performance'!W9</f>
        <v>30440.5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7"/>
    </row>
    <row r="16" spans="3:24" x14ac:dyDescent="0.25">
      <c r="C16" s="6">
        <v>6</v>
      </c>
      <c r="D16" t="s">
        <v>21</v>
      </c>
      <c r="E16" s="17">
        <f>'RDFS performance'!I10</f>
        <v>6179.64</v>
      </c>
      <c r="F16" s="9">
        <f>'Prim performance'!I10</f>
        <v>30008.76</v>
      </c>
      <c r="G16" s="9"/>
      <c r="H16" s="18">
        <f>'RDFS performance'!P10</f>
        <v>4711.76</v>
      </c>
      <c r="I16" s="9">
        <f>'Prim performance'!P10</f>
        <v>31069.639999999996</v>
      </c>
      <c r="J16" s="9"/>
      <c r="K16" s="18">
        <f>'RDFS performance'!W10</f>
        <v>7746.4600000000009</v>
      </c>
      <c r="L16" s="9">
        <f>'Prim performance'!W10</f>
        <v>30307.739999999998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7"/>
    </row>
    <row r="17" spans="3:24" x14ac:dyDescent="0.25">
      <c r="C17" s="6">
        <v>7</v>
      </c>
      <c r="D17" t="s">
        <v>16</v>
      </c>
      <c r="E17" s="17">
        <f>'RDFS performance'!I11</f>
        <v>21071.579999999998</v>
      </c>
      <c r="F17" s="9">
        <f>'Prim performance'!I11</f>
        <v>314835.3</v>
      </c>
      <c r="G17" s="9"/>
      <c r="H17" s="18">
        <f>'RDFS performance'!P11</f>
        <v>24115.599999999999</v>
      </c>
      <c r="I17" s="9">
        <f>'Prim performance'!P11</f>
        <v>330230.21999999997</v>
      </c>
      <c r="J17" s="9"/>
      <c r="K17" s="18">
        <f>'RDFS performance'!W11</f>
        <v>26662.5</v>
      </c>
      <c r="L17" s="9">
        <f>'Prim performance'!W11</f>
        <v>324344.3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7"/>
    </row>
    <row r="18" spans="3:24" x14ac:dyDescent="0.25">
      <c r="C18" s="6">
        <v>8</v>
      </c>
      <c r="D18" t="s">
        <v>22</v>
      </c>
      <c r="E18" s="17">
        <f>'RDFS performance'!I12</f>
        <v>18806.080000000002</v>
      </c>
      <c r="F18" s="9">
        <f>'Prim performance'!I12</f>
        <v>314372.83999999997</v>
      </c>
      <c r="G18" s="9"/>
      <c r="H18" s="18">
        <f>'RDFS performance'!P12</f>
        <v>21950.18</v>
      </c>
      <c r="I18" s="9">
        <f>'Prim performance'!P12</f>
        <v>322160.18</v>
      </c>
      <c r="J18" s="9"/>
      <c r="K18" s="18">
        <f>'RDFS performance'!W12</f>
        <v>21483.579999999998</v>
      </c>
      <c r="L18" s="9">
        <f>'Prim performance'!W12</f>
        <v>315974.18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7"/>
    </row>
    <row r="19" spans="3:24" x14ac:dyDescent="0.25">
      <c r="C19" s="6">
        <v>9</v>
      </c>
      <c r="D19" t="s">
        <v>17</v>
      </c>
      <c r="E19" s="17">
        <f>'RDFS performance'!I13</f>
        <v>53066.819999999992</v>
      </c>
      <c r="F19" s="9">
        <f>'Prim performance'!I13</f>
        <v>1269334.1199999999</v>
      </c>
      <c r="G19" s="9"/>
      <c r="H19" s="18">
        <f>'RDFS performance'!P13</f>
        <v>61581.48</v>
      </c>
      <c r="I19" s="9">
        <f>'Prim performance'!P13</f>
        <v>1338327.22</v>
      </c>
      <c r="J19" s="9"/>
      <c r="K19" s="18">
        <f>'RDFS performance'!W13</f>
        <v>52868.800000000003</v>
      </c>
      <c r="L19" s="9">
        <f>'Prim performance'!W13</f>
        <v>1315046.08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7"/>
    </row>
    <row r="20" spans="3:24" x14ac:dyDescent="0.25">
      <c r="C20" s="6">
        <v>10</v>
      </c>
      <c r="D20" t="s">
        <v>23</v>
      </c>
      <c r="E20" s="17">
        <f>'RDFS performance'!I14</f>
        <v>49075.4</v>
      </c>
      <c r="F20" s="9">
        <f>'Prim performance'!I14</f>
        <v>1273781.3</v>
      </c>
      <c r="G20" s="9"/>
      <c r="H20" s="18">
        <f>'RDFS performance'!P14</f>
        <v>44874.500000000007</v>
      </c>
      <c r="I20" s="9">
        <f>'Prim performance'!P14</f>
        <v>1356478.6</v>
      </c>
      <c r="J20" s="9"/>
      <c r="K20" s="18">
        <f>'RDFS performance'!W14</f>
        <v>48690.2</v>
      </c>
      <c r="L20" s="9">
        <f>'Prim performance'!W14</f>
        <v>1305813.2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7"/>
    </row>
    <row r="21" spans="3:24" x14ac:dyDescent="0.25">
      <c r="C21" s="6">
        <v>11</v>
      </c>
      <c r="D21" t="s">
        <v>18</v>
      </c>
      <c r="E21" s="17">
        <f>'RDFS performance'!I15</f>
        <v>101850.62</v>
      </c>
      <c r="F21" s="9">
        <f>'Prim performance'!I15</f>
        <v>3491480.94</v>
      </c>
      <c r="G21" s="9"/>
      <c r="H21" s="18">
        <f>'RDFS performance'!P15</f>
        <v>99261.72</v>
      </c>
      <c r="I21" s="9">
        <f>'Prim performance'!P15</f>
        <v>3672379.2</v>
      </c>
      <c r="J21" s="9"/>
      <c r="K21" s="18">
        <f>'RDFS performance'!W15</f>
        <v>106951.25999999998</v>
      </c>
      <c r="L21" s="9">
        <f>'Prim performance'!W15</f>
        <v>3629277.9799999995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7"/>
    </row>
    <row r="22" spans="3:24" x14ac:dyDescent="0.25">
      <c r="C22" s="6">
        <v>12</v>
      </c>
      <c r="D22" t="s">
        <v>24</v>
      </c>
      <c r="E22" s="17">
        <f>'RDFS performance'!I16</f>
        <v>96721.18</v>
      </c>
      <c r="F22" s="9">
        <f>'Prim performance'!I16</f>
        <v>3478756.6599999992</v>
      </c>
      <c r="G22" s="9"/>
      <c r="H22" s="18">
        <f>'RDFS performance'!P16</f>
        <v>85914.560000000012</v>
      </c>
      <c r="I22" s="9">
        <f>'Prim performance'!P16</f>
        <v>3632226.54</v>
      </c>
      <c r="J22" s="9"/>
      <c r="K22" s="18">
        <f>'RDFS performance'!W16</f>
        <v>89246.58</v>
      </c>
      <c r="L22" s="9">
        <f>'Prim performance'!W16</f>
        <v>3626638.84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7"/>
    </row>
    <row r="23" spans="3:24" x14ac:dyDescent="0.25">
      <c r="C23" s="6">
        <v>13</v>
      </c>
      <c r="D23" t="s">
        <v>19</v>
      </c>
      <c r="E23" s="17">
        <f>'RDFS performance'!I17</f>
        <v>165228.32</v>
      </c>
      <c r="F23" s="9">
        <f>'Prim performance'!I17</f>
        <v>7611667.8199999984</v>
      </c>
      <c r="G23" s="9"/>
      <c r="H23" s="18">
        <f>'RDFS performance'!P17</f>
        <v>160017.60000000001</v>
      </c>
      <c r="I23" s="9">
        <f>'Prim performance'!P17</f>
        <v>8115394.040000001</v>
      </c>
      <c r="J23" s="9"/>
      <c r="K23" s="18">
        <f>'RDFS performance'!W17</f>
        <v>163956.86000000002</v>
      </c>
      <c r="L23" s="9">
        <f>'Prim performance'!W17</f>
        <v>8165755.6799999997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7"/>
    </row>
    <row r="24" spans="3:24" x14ac:dyDescent="0.25">
      <c r="C24" s="6">
        <v>14</v>
      </c>
      <c r="D24" t="s">
        <v>25</v>
      </c>
      <c r="E24" s="17">
        <f>'RDFS performance'!I18</f>
        <v>139379.29999999999</v>
      </c>
      <c r="F24" s="9">
        <f>'Prim performance'!I18</f>
        <v>7714042.7200000007</v>
      </c>
      <c r="G24" s="9"/>
      <c r="H24" s="18">
        <f>'RDFS performance'!P18</f>
        <v>148737.53999999998</v>
      </c>
      <c r="I24" s="9">
        <f>'Prim performance'!P18</f>
        <v>8288384.540000001</v>
      </c>
      <c r="J24" s="9"/>
      <c r="K24" s="18">
        <f>'RDFS performance'!W18</f>
        <v>145130.96000000002</v>
      </c>
      <c r="L24" s="9">
        <f>'Prim performance'!W18</f>
        <v>8167029.2999999998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7"/>
    </row>
    <row r="25" spans="3:24" x14ac:dyDescent="0.25">
      <c r="C25" s="6">
        <v>15</v>
      </c>
      <c r="D25" t="s">
        <v>2</v>
      </c>
      <c r="E25" s="17">
        <f>'RDFS performance'!I19</f>
        <v>1089.32</v>
      </c>
      <c r="F25" s="9">
        <f>'Prim performance'!I19</f>
        <v>2270.7400000000002</v>
      </c>
      <c r="G25" s="9"/>
      <c r="H25" s="18">
        <f>'RDFS performance'!P19</f>
        <v>982.3599999999999</v>
      </c>
      <c r="I25" s="9">
        <f>'Prim performance'!P19</f>
        <v>2745.56</v>
      </c>
      <c r="J25" s="9"/>
      <c r="K25" s="18">
        <f>'RDFS performance'!W19</f>
        <v>1109.7599999999998</v>
      </c>
      <c r="L25" s="9">
        <f>'Prim performance'!W19</f>
        <v>2113.4399999999996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7"/>
    </row>
    <row r="26" spans="3:24" x14ac:dyDescent="0.25">
      <c r="C26" s="6">
        <v>16</v>
      </c>
      <c r="D26" t="s">
        <v>26</v>
      </c>
      <c r="E26" s="17">
        <f>'RDFS performance'!I20</f>
        <v>930.04</v>
      </c>
      <c r="F26" s="9">
        <f>'Prim performance'!I20</f>
        <v>2016.72</v>
      </c>
      <c r="G26" s="9"/>
      <c r="H26" s="18">
        <f>'RDFS performance'!P20</f>
        <v>897.68000000000006</v>
      </c>
      <c r="I26" s="9">
        <f>'Prim performance'!P20</f>
        <v>2079.16</v>
      </c>
      <c r="J26" s="9"/>
      <c r="K26" s="18">
        <f>'RDFS performance'!W20</f>
        <v>961.16000000000008</v>
      </c>
      <c r="L26" s="9">
        <f>'Prim performance'!W20</f>
        <v>2042.42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7"/>
    </row>
    <row r="27" spans="3:24" x14ac:dyDescent="0.25">
      <c r="C27" s="6">
        <v>17</v>
      </c>
      <c r="D27" t="s">
        <v>27</v>
      </c>
      <c r="E27" s="17">
        <f>'RDFS performance'!I21</f>
        <v>952.96</v>
      </c>
      <c r="F27" s="9">
        <f>'Prim performance'!I21</f>
        <v>1912.5</v>
      </c>
      <c r="G27" s="9"/>
      <c r="H27" s="18">
        <f>'RDFS performance'!P21</f>
        <v>885.46</v>
      </c>
      <c r="I27" s="9">
        <f>'Prim performance'!P21</f>
        <v>1988.78</v>
      </c>
      <c r="J27" s="9"/>
      <c r="K27" s="9">
        <f>'RDFS performance'!W21</f>
        <v>4587.76</v>
      </c>
      <c r="L27" s="18">
        <f>'Prim performance'!W21</f>
        <v>2124.9399999999996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7"/>
    </row>
    <row r="28" spans="3:24" x14ac:dyDescent="0.25">
      <c r="C28" s="6">
        <v>18</v>
      </c>
      <c r="D28" t="s">
        <v>3</v>
      </c>
      <c r="E28" s="17">
        <f>'RDFS performance'!I22</f>
        <v>44264.959999999999</v>
      </c>
      <c r="F28" s="9">
        <f>'Prim performance'!I22</f>
        <v>694459.02</v>
      </c>
      <c r="G28" s="9"/>
      <c r="H28" s="18">
        <f>'RDFS performance'!P22</f>
        <v>52296.46</v>
      </c>
      <c r="I28" s="9">
        <f>'Prim performance'!P22</f>
        <v>735809.22</v>
      </c>
      <c r="J28" s="9"/>
      <c r="K28" s="18">
        <f>'RDFS performance'!W22</f>
        <v>52119.360000000001</v>
      </c>
      <c r="L28" s="9">
        <f>'Prim performance'!W22</f>
        <v>707154.6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7"/>
    </row>
    <row r="29" spans="3:24" x14ac:dyDescent="0.25">
      <c r="C29" s="6">
        <v>19</v>
      </c>
      <c r="D29" t="s">
        <v>28</v>
      </c>
      <c r="E29" s="17">
        <f>'RDFS performance'!I23</f>
        <v>42905.7</v>
      </c>
      <c r="F29" s="9">
        <f>'Prim performance'!I23</f>
        <v>689198.36</v>
      </c>
      <c r="G29" s="9"/>
      <c r="H29" s="18">
        <f>'RDFS performance'!P23</f>
        <v>41562.780000000006</v>
      </c>
      <c r="I29" s="9">
        <f>'Prim performance'!P23</f>
        <v>722525.24</v>
      </c>
      <c r="J29" s="9"/>
      <c r="K29" s="18">
        <f>'RDFS performance'!W23</f>
        <v>42378</v>
      </c>
      <c r="L29" s="9">
        <f>'Prim performance'!W23</f>
        <v>715796.92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7"/>
    </row>
    <row r="30" spans="3:24" x14ac:dyDescent="0.25">
      <c r="C30" s="6">
        <v>20</v>
      </c>
      <c r="D30" t="s">
        <v>4</v>
      </c>
      <c r="E30" s="17">
        <f>'RDFS performance'!I24</f>
        <v>47213.8</v>
      </c>
      <c r="F30" s="9">
        <f>'Prim performance'!I24</f>
        <v>705451.28</v>
      </c>
      <c r="G30" s="9"/>
      <c r="H30" s="18">
        <f>'RDFS performance'!P24</f>
        <v>47829.14</v>
      </c>
      <c r="I30" s="9">
        <f>'Prim performance'!P24</f>
        <v>731094.38000000012</v>
      </c>
      <c r="J30" s="9"/>
      <c r="K30" s="18">
        <f>'RDFS performance'!W24</f>
        <v>49834.2</v>
      </c>
      <c r="L30" s="9">
        <f>'Prim performance'!W24</f>
        <v>713062.32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7"/>
    </row>
    <row r="31" spans="3:24" x14ac:dyDescent="0.25">
      <c r="C31" s="6">
        <v>21</v>
      </c>
      <c r="D31" t="s">
        <v>28</v>
      </c>
      <c r="E31" s="17">
        <f>'RDFS performance'!I25</f>
        <v>44342.840000000004</v>
      </c>
      <c r="F31" s="9">
        <f>'Prim performance'!I25</f>
        <v>704834.1</v>
      </c>
      <c r="G31" s="9"/>
      <c r="H31" s="18">
        <f>'RDFS performance'!P25</f>
        <v>47552.740000000005</v>
      </c>
      <c r="I31" s="9">
        <f>'Prim performance'!P25</f>
        <v>733405.66</v>
      </c>
      <c r="J31" s="9"/>
      <c r="K31" s="18">
        <f>'RDFS performance'!W25</f>
        <v>41717.06</v>
      </c>
      <c r="L31" s="9">
        <f>'Prim performance'!W25</f>
        <v>715196.2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7"/>
    </row>
    <row r="32" spans="3:24" x14ac:dyDescent="0.25">
      <c r="C32" s="6">
        <v>22</v>
      </c>
      <c r="D32" t="s">
        <v>5</v>
      </c>
      <c r="E32" s="17">
        <f>'RDFS performance'!I26</f>
        <v>335.78000000000003</v>
      </c>
      <c r="F32" s="9">
        <f>'Prim performance'!I26</f>
        <v>583.12000000000012</v>
      </c>
      <c r="G32" s="9"/>
      <c r="H32" s="18">
        <f>'RDFS performance'!P26</f>
        <v>356.85999999999996</v>
      </c>
      <c r="I32" s="9">
        <f>'Prim performance'!P26</f>
        <v>499.71999999999997</v>
      </c>
      <c r="J32" s="9"/>
      <c r="K32" s="18">
        <f>'RDFS performance'!W26</f>
        <v>361.03999999999996</v>
      </c>
      <c r="L32" s="9">
        <f>'Prim performance'!W26</f>
        <v>439.66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7"/>
    </row>
    <row r="33" spans="3:24" x14ac:dyDescent="0.25">
      <c r="C33" s="6">
        <v>23</v>
      </c>
      <c r="D33" t="s">
        <v>29</v>
      </c>
      <c r="E33" s="17">
        <f>'RDFS performance'!I27</f>
        <v>307.3</v>
      </c>
      <c r="F33" s="9">
        <f>'Prim performance'!I27</f>
        <v>742.58</v>
      </c>
      <c r="G33" s="9"/>
      <c r="H33" s="9">
        <f>'RDFS performance'!P27</f>
        <v>2944.6000000000004</v>
      </c>
      <c r="I33" s="18">
        <f>'Prim performance'!P27</f>
        <v>693.60000000000014</v>
      </c>
      <c r="J33" s="9"/>
      <c r="K33" s="18">
        <f>'RDFS performance'!W27</f>
        <v>313.42</v>
      </c>
      <c r="L33" s="9">
        <f>'Prim performance'!W27</f>
        <v>407.32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7"/>
    </row>
    <row r="34" spans="3:24" x14ac:dyDescent="0.25">
      <c r="C34" s="6">
        <v>24</v>
      </c>
      <c r="D34" t="s">
        <v>6</v>
      </c>
      <c r="E34" s="17">
        <f>'RDFS performance'!I28</f>
        <v>738.66</v>
      </c>
      <c r="F34" s="9">
        <f>'Prim performance'!I28</f>
        <v>884.22</v>
      </c>
      <c r="G34" s="9"/>
      <c r="H34" s="18">
        <f>'RDFS performance'!P28</f>
        <v>770.84</v>
      </c>
      <c r="I34" s="9">
        <f>'Prim performance'!P28</f>
        <v>825.4</v>
      </c>
      <c r="J34" s="9"/>
      <c r="K34" s="9">
        <f>'RDFS performance'!W28</f>
        <v>778.68000000000006</v>
      </c>
      <c r="L34" s="18">
        <f>'Prim performance'!W28</f>
        <v>752.51999999999987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7"/>
    </row>
    <row r="35" spans="3:24" x14ac:dyDescent="0.25">
      <c r="C35" s="6">
        <v>25</v>
      </c>
      <c r="D35" t="s">
        <v>30</v>
      </c>
      <c r="E35" s="17">
        <f>'RDFS performance'!I29</f>
        <v>570.43999999999994</v>
      </c>
      <c r="F35" s="9">
        <f>'Prim performance'!I29</f>
        <v>646.26</v>
      </c>
      <c r="G35" s="9"/>
      <c r="H35" s="9">
        <f>'RDFS performance'!P29</f>
        <v>594</v>
      </c>
      <c r="I35" s="18">
        <f>'Prim performance'!P29</f>
        <v>588.29999999999995</v>
      </c>
      <c r="J35" s="9"/>
      <c r="K35" s="9">
        <f>'RDFS performance'!W29</f>
        <v>602.5200000000001</v>
      </c>
      <c r="L35" s="18">
        <f>'Prim performance'!W29</f>
        <v>567.88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7"/>
    </row>
    <row r="36" spans="3:24" x14ac:dyDescent="0.25">
      <c r="C36" s="6">
        <v>26</v>
      </c>
      <c r="D36" t="s">
        <v>7</v>
      </c>
      <c r="E36" s="17">
        <f>'RDFS performance'!I30</f>
        <v>12799.380000000001</v>
      </c>
      <c r="F36" s="9">
        <f>'Prim performance'!I30</f>
        <v>66607.100000000006</v>
      </c>
      <c r="G36" s="9"/>
      <c r="H36" s="18">
        <f>'RDFS performance'!P30</f>
        <v>10532.76</v>
      </c>
      <c r="I36" s="9">
        <f>'Prim performance'!P30</f>
        <v>67796.180000000008</v>
      </c>
      <c r="J36" s="9"/>
      <c r="K36" s="18">
        <f>'RDFS performance'!W30</f>
        <v>9954.42</v>
      </c>
      <c r="L36" s="9">
        <f>'Prim performance'!W30</f>
        <v>67326.880000000005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7"/>
    </row>
    <row r="37" spans="3:24" x14ac:dyDescent="0.25">
      <c r="C37" s="6">
        <v>27</v>
      </c>
      <c r="D37" t="s">
        <v>31</v>
      </c>
      <c r="E37" s="17">
        <f>'RDFS performance'!I31</f>
        <v>9203.34</v>
      </c>
      <c r="F37" s="9">
        <f>'Prim performance'!I31</f>
        <v>64266.159999999996</v>
      </c>
      <c r="G37" s="9"/>
      <c r="H37" s="18">
        <f>'RDFS performance'!P31</f>
        <v>9087.34</v>
      </c>
      <c r="I37" s="9">
        <f>'Prim performance'!P31</f>
        <v>67887.360000000015</v>
      </c>
      <c r="J37" s="9"/>
      <c r="K37" s="18">
        <f>'RDFS performance'!W31</f>
        <v>8945.2200000000012</v>
      </c>
      <c r="L37" s="9">
        <f>'Prim performance'!W31</f>
        <v>67075.420000000013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7"/>
    </row>
    <row r="38" spans="3:24" x14ac:dyDescent="0.25">
      <c r="C38" s="6">
        <v>28</v>
      </c>
      <c r="D38" t="s">
        <v>32</v>
      </c>
      <c r="E38" s="17">
        <f>'RDFS performance'!I32</f>
        <v>29156.359999999997</v>
      </c>
      <c r="F38" s="9">
        <f>'Prim performance'!I32</f>
        <v>408333.62</v>
      </c>
      <c r="G38" s="9"/>
      <c r="H38" s="18">
        <f>'RDFS performance'!P32</f>
        <v>28207.8</v>
      </c>
      <c r="I38" s="9">
        <f>'Prim performance'!P32</f>
        <v>434175.78000000009</v>
      </c>
      <c r="J38" s="9"/>
      <c r="K38" s="18">
        <f>'RDFS performance'!W32</f>
        <v>32770.400000000001</v>
      </c>
      <c r="L38" s="9">
        <f>'Prim performance'!W32</f>
        <v>418411.20000000007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7"/>
    </row>
    <row r="39" spans="3:24" x14ac:dyDescent="0.25">
      <c r="C39" s="6">
        <v>29</v>
      </c>
      <c r="D39" t="s">
        <v>33</v>
      </c>
      <c r="E39" s="17">
        <f>'RDFS performance'!I33</f>
        <v>28999.279999999999</v>
      </c>
      <c r="F39" s="9">
        <f>'Prim performance'!I33</f>
        <v>407081.88</v>
      </c>
      <c r="G39" s="9"/>
      <c r="H39" s="18">
        <f>'RDFS performance'!P33</f>
        <v>30425.140000000003</v>
      </c>
      <c r="I39" s="9">
        <f>'Prim performance'!P33</f>
        <v>431800.66000000003</v>
      </c>
      <c r="J39" s="9"/>
      <c r="K39" s="18">
        <f>'RDFS performance'!W33</f>
        <v>29999.920000000002</v>
      </c>
      <c r="L39" s="9">
        <f>'Prim performance'!W33</f>
        <v>421077.26000000007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7"/>
    </row>
    <row r="40" spans="3:24" x14ac:dyDescent="0.25">
      <c r="C40" s="6">
        <v>30</v>
      </c>
      <c r="D40" t="s">
        <v>34</v>
      </c>
      <c r="E40" s="17">
        <f>'RDFS performance'!I34</f>
        <v>83033.94</v>
      </c>
      <c r="F40" s="9">
        <f>'Prim performance'!I34</f>
        <v>2883698.0599999996</v>
      </c>
      <c r="G40" s="9"/>
      <c r="H40" s="18">
        <f>'RDFS performance'!P34</f>
        <v>77315.680000000008</v>
      </c>
      <c r="I40" s="9">
        <f>'Prim performance'!P34</f>
        <v>3021640.38</v>
      </c>
      <c r="J40" s="9"/>
      <c r="K40" s="18">
        <f>'RDFS performance'!W34</f>
        <v>88863.579999999987</v>
      </c>
      <c r="L40" s="9">
        <f>'Prim performance'!W34</f>
        <v>2899328.9000000004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7"/>
    </row>
    <row r="41" spans="3:24" x14ac:dyDescent="0.25">
      <c r="C41" s="6">
        <v>31</v>
      </c>
      <c r="D41" t="s">
        <v>35</v>
      </c>
      <c r="E41" s="17">
        <f>'RDFS performance'!I35</f>
        <v>90215.959999999992</v>
      </c>
      <c r="F41" s="9">
        <f>'Prim performance'!I35</f>
        <v>2852373.6399999997</v>
      </c>
      <c r="G41" s="9"/>
      <c r="H41" s="18">
        <f>'RDFS performance'!P35</f>
        <v>90195.58</v>
      </c>
      <c r="I41" s="9">
        <f>'Prim performance'!P35</f>
        <v>2981219.56</v>
      </c>
      <c r="J41" s="9"/>
      <c r="K41" s="18">
        <f>'RDFS performance'!W35</f>
        <v>86244.56</v>
      </c>
      <c r="L41" s="9">
        <f>'Prim performance'!W35</f>
        <v>2895811.9800000004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7"/>
    </row>
    <row r="42" spans="3:24" x14ac:dyDescent="0.25">
      <c r="E42" cm="1">
        <f t="array" ref="E42">CountColorIf(E15,E11:E41)</f>
        <v>31</v>
      </c>
      <c r="F42" cm="1">
        <f t="array" ref="F42">CountColorIf(E14,F11:F41)</f>
        <v>0</v>
      </c>
      <c r="H42" cm="1">
        <f t="array" ref="H42">CountColorIf(H15,H11:H41)</f>
        <v>29</v>
      </c>
      <c r="I42" cm="1">
        <f t="array" ref="I42">CountColorIf(I33,I11:I41)</f>
        <v>2</v>
      </c>
      <c r="K42" cm="1">
        <f t="array" ref="K42">CountColorIf(K15,K11:K41)</f>
        <v>28</v>
      </c>
      <c r="L42" cm="1">
        <f t="array" ref="L42">CountColorIf(L34,L11:L41)</f>
        <v>3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</sheetData>
  <mergeCells count="4">
    <mergeCell ref="E9:F9"/>
    <mergeCell ref="H9:I9"/>
    <mergeCell ref="K9:L9"/>
    <mergeCell ref="S9:W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Compare">
                <anchor moveWithCells="1" sizeWithCells="1">
                  <from>
                    <xdr:col>17</xdr:col>
                    <xdr:colOff>76200</xdr:colOff>
                    <xdr:row>10</xdr:row>
                    <xdr:rowOff>133350</xdr:rowOff>
                  </from>
                  <to>
                    <xdr:col>23</xdr:col>
                    <xdr:colOff>9525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BC3-E8A6-4E8D-B374-5C3FF09655AD}">
  <sheetPr codeName="Sheet6"/>
  <dimension ref="A2:V38"/>
  <sheetViews>
    <sheetView tabSelected="1" workbookViewId="0">
      <selection activeCell="A39" sqref="A39"/>
    </sheetView>
  </sheetViews>
  <sheetFormatPr defaultRowHeight="15" x14ac:dyDescent="0.25"/>
  <cols>
    <col min="4" max="7" width="10" bestFit="1" customWidth="1"/>
    <col min="15" max="15" width="10" bestFit="1" customWidth="1"/>
  </cols>
  <sheetData>
    <row r="2" spans="3:22" x14ac:dyDescent="0.25">
      <c r="C2" t="s">
        <v>58</v>
      </c>
      <c r="F2" t="s">
        <v>60</v>
      </c>
    </row>
    <row r="3" spans="3:22" x14ac:dyDescent="0.25">
      <c r="C3" t="s">
        <v>59</v>
      </c>
      <c r="F3" t="s">
        <v>60</v>
      </c>
    </row>
    <row r="4" spans="3:22" x14ac:dyDescent="0.25">
      <c r="D4" s="20" t="s">
        <v>1</v>
      </c>
      <c r="E4" s="20"/>
      <c r="F4" s="20"/>
      <c r="G4" s="20"/>
      <c r="H4" s="20"/>
      <c r="I4" s="20"/>
      <c r="J4" s="20"/>
      <c r="K4" s="20"/>
      <c r="O4" s="20" t="s">
        <v>49</v>
      </c>
      <c r="P4" s="20"/>
      <c r="Q4" s="20"/>
      <c r="R4" s="20"/>
      <c r="S4" s="20"/>
      <c r="T4" s="20"/>
      <c r="U4" s="20"/>
      <c r="V4" s="20"/>
    </row>
    <row r="5" spans="3:22" x14ac:dyDescent="0.25">
      <c r="E5" s="20" t="s">
        <v>44</v>
      </c>
      <c r="F5" s="20"/>
      <c r="G5" s="20"/>
      <c r="I5" s="20" t="s">
        <v>55</v>
      </c>
      <c r="J5" s="20"/>
      <c r="K5" s="20"/>
      <c r="L5" s="10"/>
      <c r="P5" s="20" t="s">
        <v>44</v>
      </c>
      <c r="Q5" s="20"/>
      <c r="R5" s="20"/>
      <c r="T5" s="20" t="s">
        <v>55</v>
      </c>
      <c r="U5" s="20"/>
      <c r="V5" s="20"/>
    </row>
    <row r="6" spans="3:22" ht="18.75" x14ac:dyDescent="0.3">
      <c r="C6" s="12" t="s">
        <v>11</v>
      </c>
      <c r="D6" s="2" t="s">
        <v>0</v>
      </c>
      <c r="E6" s="10" t="s">
        <v>8</v>
      </c>
      <c r="F6" s="10" t="s">
        <v>9</v>
      </c>
      <c r="G6" s="10" t="s">
        <v>10</v>
      </c>
      <c r="I6" s="10" t="s">
        <v>8</v>
      </c>
      <c r="J6" s="10" t="s">
        <v>9</v>
      </c>
      <c r="K6" s="10" t="s">
        <v>10</v>
      </c>
      <c r="L6" s="10"/>
      <c r="N6" s="12" t="s">
        <v>11</v>
      </c>
      <c r="O6" s="2" t="s">
        <v>0</v>
      </c>
      <c r="P6" s="10" t="s">
        <v>8</v>
      </c>
      <c r="Q6" s="10" t="s">
        <v>9</v>
      </c>
      <c r="R6" s="10" t="s">
        <v>10</v>
      </c>
      <c r="T6" s="10" t="s">
        <v>8</v>
      </c>
      <c r="U6" s="10" t="s">
        <v>9</v>
      </c>
      <c r="V6" s="10" t="s">
        <v>10</v>
      </c>
    </row>
    <row r="7" spans="3:22" x14ac:dyDescent="0.25">
      <c r="C7" s="6">
        <v>1</v>
      </c>
      <c r="D7" t="s">
        <v>12</v>
      </c>
      <c r="E7" s="15">
        <f>'Pathfinding performance'!J6</f>
        <v>16.259999999999998</v>
      </c>
      <c r="F7" s="3">
        <f>'Pathfinding performance'!J43</f>
        <v>8.34</v>
      </c>
      <c r="G7" s="18">
        <f>'Pathfinding performance'!J80</f>
        <v>6.7200000000000006</v>
      </c>
      <c r="H7" s="3"/>
      <c r="I7" s="19">
        <f>'Pathfinding performance'!Q6</f>
        <v>19</v>
      </c>
      <c r="J7" s="19">
        <f>'Pathfinding performance'!Q43</f>
        <v>19</v>
      </c>
      <c r="K7" s="19">
        <f>'Pathfinding performance'!Q80</f>
        <v>19</v>
      </c>
      <c r="L7" s="9"/>
      <c r="N7" s="6">
        <v>1</v>
      </c>
      <c r="O7" t="s">
        <v>12</v>
      </c>
      <c r="P7" s="15">
        <f>'Pathfinding performance'!X6</f>
        <v>10.120000000000001</v>
      </c>
      <c r="Q7" s="18">
        <f>'Pathfinding performance'!X43</f>
        <v>8.2200000000000006</v>
      </c>
      <c r="R7" s="3">
        <f>'Pathfinding performance'!X80</f>
        <v>9.3600000000000012</v>
      </c>
      <c r="S7" s="3"/>
      <c r="T7">
        <f>'Pathfinding performance'!AE6</f>
        <v>21</v>
      </c>
      <c r="U7" s="19">
        <f>'Pathfinding performance'!AE43</f>
        <v>19</v>
      </c>
      <c r="V7" s="19">
        <f>'Pathfinding performance'!AE80</f>
        <v>19</v>
      </c>
    </row>
    <row r="8" spans="3:22" x14ac:dyDescent="0.25">
      <c r="C8" s="6">
        <v>2</v>
      </c>
      <c r="D8" t="s">
        <v>13</v>
      </c>
      <c r="E8" s="15">
        <f>'Pathfinding performance'!J7</f>
        <v>6.919999999999999</v>
      </c>
      <c r="F8" s="3">
        <f>'Pathfinding performance'!J44</f>
        <v>6.6199999999999992</v>
      </c>
      <c r="G8" s="18">
        <f>'Pathfinding performance'!J81</f>
        <v>4.2200000000000006</v>
      </c>
      <c r="H8" s="3"/>
      <c r="I8" s="19">
        <f>'Pathfinding performance'!Q7</f>
        <v>21</v>
      </c>
      <c r="J8" s="19">
        <f>'Pathfinding performance'!Q44</f>
        <v>21</v>
      </c>
      <c r="K8" s="19">
        <f>'Pathfinding performance'!Q81</f>
        <v>21</v>
      </c>
      <c r="L8" s="9"/>
      <c r="N8" s="6">
        <v>2</v>
      </c>
      <c r="O8" t="s">
        <v>13</v>
      </c>
      <c r="P8" s="17">
        <f>'Pathfinding performance'!X7</f>
        <v>4.5</v>
      </c>
      <c r="Q8" s="3">
        <f>'Pathfinding performance'!X44</f>
        <v>7.82</v>
      </c>
      <c r="R8" s="3">
        <f>'Pathfinding performance'!X81</f>
        <v>6.0200000000000014</v>
      </c>
      <c r="S8" s="3"/>
      <c r="T8">
        <f>'Pathfinding performance'!AE7</f>
        <v>49</v>
      </c>
      <c r="U8" s="19">
        <f>'Pathfinding performance'!AE44</f>
        <v>21</v>
      </c>
      <c r="V8" s="19">
        <f>'Pathfinding performance'!AE81</f>
        <v>21</v>
      </c>
    </row>
    <row r="9" spans="3:22" x14ac:dyDescent="0.25">
      <c r="C9" s="6">
        <v>3</v>
      </c>
      <c r="D9" t="s">
        <v>14</v>
      </c>
      <c r="E9" s="15">
        <f>'Pathfinding performance'!J8</f>
        <v>590.72</v>
      </c>
      <c r="F9" s="3">
        <f>'Pathfinding performance'!J45</f>
        <v>386.04</v>
      </c>
      <c r="G9" s="18">
        <f>'Pathfinding performance'!J82</f>
        <v>103.92</v>
      </c>
      <c r="H9" s="3"/>
      <c r="I9">
        <f>'Pathfinding performance'!Q8</f>
        <v>563</v>
      </c>
      <c r="J9" s="19">
        <f>'Pathfinding performance'!Q45</f>
        <v>553</v>
      </c>
      <c r="K9" s="19">
        <f>'Pathfinding performance'!Q82</f>
        <v>553</v>
      </c>
      <c r="L9" s="9"/>
      <c r="N9" s="6">
        <v>3</v>
      </c>
      <c r="O9" t="s">
        <v>14</v>
      </c>
      <c r="P9" s="15">
        <f>'Pathfinding performance'!X8</f>
        <v>295.92</v>
      </c>
      <c r="Q9" s="3">
        <f>'Pathfinding performance'!X45</f>
        <v>517.04000000000008</v>
      </c>
      <c r="R9" s="18">
        <f>'Pathfinding performance'!X82</f>
        <v>141.94</v>
      </c>
      <c r="S9" s="3"/>
      <c r="T9">
        <f>'Pathfinding performance'!AE8</f>
        <v>1827</v>
      </c>
      <c r="U9" s="19">
        <f>'Pathfinding performance'!AE45</f>
        <v>199</v>
      </c>
      <c r="V9" s="19">
        <f>'Pathfinding performance'!AE82</f>
        <v>199</v>
      </c>
    </row>
    <row r="10" spans="3:22" x14ac:dyDescent="0.25">
      <c r="C10" s="6">
        <v>4</v>
      </c>
      <c r="D10" t="s">
        <v>20</v>
      </c>
      <c r="E10" s="15">
        <f>'Pathfinding performance'!J9</f>
        <v>320.08000000000004</v>
      </c>
      <c r="F10" s="3">
        <f>'Pathfinding performance'!J46</f>
        <v>9932.3799999999992</v>
      </c>
      <c r="G10" s="18">
        <f>'Pathfinding performance'!J83</f>
        <v>133.80000000000001</v>
      </c>
      <c r="H10" s="3"/>
      <c r="I10" s="19">
        <f>'Pathfinding performance'!Q9</f>
        <v>637</v>
      </c>
      <c r="J10" s="19">
        <f>'Pathfinding performance'!Q46</f>
        <v>637</v>
      </c>
      <c r="K10" s="19">
        <f>'Pathfinding performance'!Q83</f>
        <v>637</v>
      </c>
      <c r="L10" s="9"/>
      <c r="N10" s="6">
        <v>4</v>
      </c>
      <c r="O10" t="s">
        <v>20</v>
      </c>
      <c r="P10" s="17">
        <f>'Pathfinding performance'!X9</f>
        <v>214.35999999999999</v>
      </c>
      <c r="Q10" s="3">
        <f>'Pathfinding performance'!X46</f>
        <v>8097.5599999999995</v>
      </c>
      <c r="R10" s="3">
        <f>'Pathfinding performance'!X83</f>
        <v>241.2</v>
      </c>
      <c r="S10" s="3"/>
      <c r="T10">
        <f>'Pathfinding performance'!AE9</f>
        <v>2065</v>
      </c>
      <c r="U10" s="19">
        <f>'Pathfinding performance'!AE46</f>
        <v>201</v>
      </c>
      <c r="V10" s="19">
        <f>'Pathfinding performance'!AE83</f>
        <v>201</v>
      </c>
    </row>
    <row r="11" spans="3:22" x14ac:dyDescent="0.25">
      <c r="C11" s="6">
        <v>5</v>
      </c>
      <c r="D11" t="s">
        <v>15</v>
      </c>
      <c r="E11" s="17">
        <f>'Pathfinding performance'!J10</f>
        <v>10017.02</v>
      </c>
      <c r="F11" s="3">
        <f>'Pathfinding performance'!J47</f>
        <v>13765</v>
      </c>
      <c r="G11" s="3">
        <f>'Pathfinding performance'!J84</f>
        <v>11091.539999999999</v>
      </c>
      <c r="H11" s="3"/>
      <c r="I11">
        <f>'Pathfinding performance'!Q10</f>
        <v>30925</v>
      </c>
      <c r="J11" s="19">
        <f>'Pathfinding performance'!Q47</f>
        <v>30351</v>
      </c>
      <c r="K11" s="19">
        <f>'Pathfinding performance'!Q84</f>
        <v>30351</v>
      </c>
      <c r="L11" s="9"/>
      <c r="N11" s="6">
        <v>5</v>
      </c>
      <c r="O11" t="s">
        <v>15</v>
      </c>
      <c r="P11" s="17">
        <f>'Pathfinding performance'!X10</f>
        <v>4615.92</v>
      </c>
      <c r="Q11" s="3">
        <f>'Pathfinding performance'!X47</f>
        <v>31075.239999999998</v>
      </c>
      <c r="R11" s="3">
        <f>'Pathfinding performance'!X84</f>
        <v>4725.82</v>
      </c>
      <c r="S11" s="3"/>
      <c r="T11">
        <f>'Pathfinding performance'!AE10</f>
        <v>51125</v>
      </c>
      <c r="U11" s="19">
        <f>'Pathfinding performance'!AE47</f>
        <v>999</v>
      </c>
      <c r="V11" s="19">
        <f>'Pathfinding performance'!AE84</f>
        <v>999</v>
      </c>
    </row>
    <row r="12" spans="3:22" x14ac:dyDescent="0.25">
      <c r="C12" s="6">
        <v>6</v>
      </c>
      <c r="D12" t="s">
        <v>21</v>
      </c>
      <c r="E12" s="15">
        <f>'Pathfinding performance'!J11</f>
        <v>14734.64</v>
      </c>
      <c r="F12" s="18">
        <f>'Pathfinding performance'!J48</f>
        <v>13723.319999999998</v>
      </c>
      <c r="G12" s="3">
        <f>'Pathfinding performance'!J85</f>
        <v>15967.280000000002</v>
      </c>
      <c r="H12" s="3"/>
      <c r="I12" s="19">
        <f>'Pathfinding performance'!Q11</f>
        <v>26373</v>
      </c>
      <c r="J12" s="19">
        <f>'Pathfinding performance'!Q48</f>
        <v>26373</v>
      </c>
      <c r="K12" s="19">
        <f>'Pathfinding performance'!Q85</f>
        <v>26373</v>
      </c>
      <c r="L12" s="9"/>
      <c r="N12" s="6">
        <v>6</v>
      </c>
      <c r="O12" t="s">
        <v>21</v>
      </c>
      <c r="P12" s="15">
        <f>'Pathfinding performance'!X11</f>
        <v>5553.94</v>
      </c>
      <c r="Q12" s="3">
        <f>'Pathfinding performance'!X48</f>
        <v>24979.760000000002</v>
      </c>
      <c r="R12" s="18">
        <f>'Pathfinding performance'!X85</f>
        <v>3871.4199999999996</v>
      </c>
      <c r="S12" s="3"/>
      <c r="T12">
        <f>'Pathfinding performance'!AE11</f>
        <v>49621</v>
      </c>
      <c r="U12" s="19">
        <f>'Pathfinding performance'!AE48</f>
        <v>1001</v>
      </c>
      <c r="V12" s="19">
        <f>'Pathfinding performance'!AE85</f>
        <v>1001</v>
      </c>
    </row>
    <row r="13" spans="3:22" x14ac:dyDescent="0.25">
      <c r="C13" s="6">
        <v>7</v>
      </c>
      <c r="D13" t="s">
        <v>16</v>
      </c>
      <c r="E13" s="17">
        <f>'Pathfinding performance'!J12</f>
        <v>34652.840000000004</v>
      </c>
      <c r="F13" s="3">
        <f>'Pathfinding performance'!J49</f>
        <v>75299.16</v>
      </c>
      <c r="G13" s="3">
        <f>'Pathfinding performance'!J86</f>
        <v>42231.639999999992</v>
      </c>
      <c r="H13" s="3"/>
      <c r="I13">
        <f>'Pathfinding performance'!Q12</f>
        <v>74941</v>
      </c>
      <c r="J13" s="19">
        <f>'Pathfinding performance'!Q49</f>
        <v>74001</v>
      </c>
      <c r="K13" s="19">
        <f>'Pathfinding performance'!Q86</f>
        <v>74001</v>
      </c>
      <c r="L13" s="9"/>
      <c r="N13" s="6">
        <v>7</v>
      </c>
      <c r="O13" t="s">
        <v>16</v>
      </c>
      <c r="P13" s="15">
        <f>'Pathfinding performance'!X12</f>
        <v>31951.5</v>
      </c>
      <c r="Q13" s="3">
        <f>'Pathfinding performance'!X49</f>
        <v>86493.759999999995</v>
      </c>
      <c r="R13" s="18">
        <f>'Pathfinding performance'!X86</f>
        <v>24514.579999999998</v>
      </c>
      <c r="S13" s="3"/>
      <c r="T13">
        <f>'Pathfinding performance'!AE12</f>
        <v>205103</v>
      </c>
      <c r="U13" s="19">
        <f>'Pathfinding performance'!AE49</f>
        <v>1999</v>
      </c>
      <c r="V13" s="19">
        <f>'Pathfinding performance'!AE86</f>
        <v>1999</v>
      </c>
    </row>
    <row r="14" spans="3:22" x14ac:dyDescent="0.25">
      <c r="C14" s="6">
        <v>8</v>
      </c>
      <c r="D14" t="s">
        <v>22</v>
      </c>
      <c r="E14" s="15">
        <f>'Pathfinding performance'!J13</f>
        <v>55377.54</v>
      </c>
      <c r="F14" s="3">
        <f>'Pathfinding performance'!J50</f>
        <v>51150.9</v>
      </c>
      <c r="G14" s="18">
        <f>'Pathfinding performance'!J87</f>
        <v>24247.88</v>
      </c>
      <c r="H14" s="3"/>
      <c r="I14" s="19">
        <f>'Pathfinding performance'!Q13</f>
        <v>51181</v>
      </c>
      <c r="J14" s="19">
        <f>'Pathfinding performance'!Q50</f>
        <v>51181</v>
      </c>
      <c r="K14" s="19">
        <f>'Pathfinding performance'!Q87</f>
        <v>51181</v>
      </c>
      <c r="L14" s="9"/>
      <c r="N14" s="6">
        <v>8</v>
      </c>
      <c r="O14" t="s">
        <v>22</v>
      </c>
      <c r="P14" s="15">
        <f>'Pathfinding performance'!X13</f>
        <v>31798.82</v>
      </c>
      <c r="Q14" s="3">
        <f>'Pathfinding performance'!X50</f>
        <v>83285.58</v>
      </c>
      <c r="R14" s="18">
        <f>'Pathfinding performance'!X87</f>
        <v>21893.14</v>
      </c>
      <c r="S14" s="3"/>
      <c r="T14">
        <f>'Pathfinding performance'!AE13</f>
        <v>208529</v>
      </c>
      <c r="U14" s="19">
        <f>'Pathfinding performance'!AE50</f>
        <v>2001</v>
      </c>
      <c r="V14" s="19">
        <f>'Pathfinding performance'!AE87</f>
        <v>2001</v>
      </c>
    </row>
    <row r="15" spans="3:22" x14ac:dyDescent="0.25">
      <c r="C15" s="6">
        <v>9</v>
      </c>
      <c r="D15" t="s">
        <v>17</v>
      </c>
      <c r="E15" s="15">
        <f>'Pathfinding performance'!J14</f>
        <v>142139.24000000002</v>
      </c>
      <c r="F15" s="3">
        <f>'Pathfinding performance'!J51</f>
        <v>120934.72</v>
      </c>
      <c r="G15" s="18">
        <f>'Pathfinding performance'!J88</f>
        <v>32134.46</v>
      </c>
      <c r="H15" s="3"/>
      <c r="I15">
        <f>'Pathfinding performance'!Q14</f>
        <v>64909</v>
      </c>
      <c r="J15" s="19">
        <f>'Pathfinding performance'!Q51</f>
        <v>53227</v>
      </c>
      <c r="K15" s="19">
        <f>'Pathfinding performance'!Q88</f>
        <v>53227</v>
      </c>
      <c r="L15" s="9"/>
      <c r="N15" s="6">
        <v>9</v>
      </c>
      <c r="O15" t="s">
        <v>17</v>
      </c>
      <c r="P15" s="15">
        <f>'Pathfinding performance'!X14</f>
        <v>122834.54</v>
      </c>
      <c r="Q15" s="3">
        <f>'Pathfinding performance'!X51</f>
        <v>243008.58</v>
      </c>
      <c r="R15" s="18">
        <f>'Pathfinding performance'!X88</f>
        <v>52453.7</v>
      </c>
      <c r="S15" s="3"/>
      <c r="T15">
        <f>'Pathfinding performance'!AE14</f>
        <v>463719</v>
      </c>
      <c r="U15" s="19">
        <f>'Pathfinding performance'!AE51</f>
        <v>2999</v>
      </c>
      <c r="V15" s="19">
        <f>'Pathfinding performance'!AE88</f>
        <v>2999</v>
      </c>
    </row>
    <row r="16" spans="3:22" x14ac:dyDescent="0.25">
      <c r="C16" s="6">
        <v>10</v>
      </c>
      <c r="D16" t="s">
        <v>23</v>
      </c>
      <c r="E16" s="17">
        <f>'Pathfinding performance'!J15</f>
        <v>32378.7</v>
      </c>
      <c r="F16" s="3">
        <f>'Pathfinding performance'!J52</f>
        <v>122103.32000000002</v>
      </c>
      <c r="G16" s="3">
        <f>'Pathfinding performance'!J89</f>
        <v>48263.86</v>
      </c>
      <c r="H16" s="3"/>
      <c r="I16" s="19">
        <f>'Pathfinding performance'!Q15</f>
        <v>86501</v>
      </c>
      <c r="J16" s="19">
        <f>'Pathfinding performance'!Q52</f>
        <v>86501</v>
      </c>
      <c r="K16" s="19">
        <f>'Pathfinding performance'!Q89</f>
        <v>86501</v>
      </c>
      <c r="L16" s="9"/>
      <c r="N16" s="6">
        <v>10</v>
      </c>
      <c r="O16" t="s">
        <v>23</v>
      </c>
      <c r="P16" s="15">
        <f>'Pathfinding performance'!X15</f>
        <v>89295.040000000008</v>
      </c>
      <c r="Q16" s="3">
        <f>'Pathfinding performance'!X52</f>
        <v>187307.12</v>
      </c>
      <c r="R16" s="18">
        <f>'Pathfinding performance'!X89</f>
        <v>50936.52</v>
      </c>
      <c r="S16" s="3"/>
      <c r="T16">
        <f>'Pathfinding performance'!AE15</f>
        <v>466497</v>
      </c>
      <c r="U16" s="19">
        <f>'Pathfinding performance'!AE52</f>
        <v>3001</v>
      </c>
      <c r="V16" s="19">
        <f>'Pathfinding performance'!AE89</f>
        <v>3001</v>
      </c>
    </row>
    <row r="17" spans="3:22" x14ac:dyDescent="0.25">
      <c r="C17" s="6">
        <v>11</v>
      </c>
      <c r="D17" t="s">
        <v>18</v>
      </c>
      <c r="E17" s="17">
        <f>'Pathfinding performance'!J16</f>
        <v>153823.03999999998</v>
      </c>
      <c r="F17" s="3">
        <f>'Pathfinding performance'!J53</f>
        <v>259563.4</v>
      </c>
      <c r="G17" s="3">
        <f>'Pathfinding performance'!J90</f>
        <v>169111.08000000002</v>
      </c>
      <c r="H17" s="3"/>
      <c r="I17">
        <f>'Pathfinding performance'!Q16</f>
        <v>235517</v>
      </c>
      <c r="J17" s="19">
        <f>'Pathfinding performance'!Q53</f>
        <v>235463</v>
      </c>
      <c r="K17" s="19">
        <f>'Pathfinding performance'!Q90</f>
        <v>235463</v>
      </c>
      <c r="L17" s="9"/>
      <c r="N17" s="6">
        <v>11</v>
      </c>
      <c r="O17" t="s">
        <v>18</v>
      </c>
      <c r="P17" s="15">
        <f>'Pathfinding performance'!X16</f>
        <v>227340.55999999997</v>
      </c>
      <c r="Q17" s="3">
        <f>'Pathfinding performance'!X53</f>
        <v>362660.2</v>
      </c>
      <c r="R17" s="18">
        <f>'Pathfinding performance'!X90</f>
        <v>108861.66</v>
      </c>
      <c r="S17" s="3"/>
      <c r="T17">
        <f>'Pathfinding performance'!AE16</f>
        <v>831153</v>
      </c>
      <c r="U17" s="19">
        <f>'Pathfinding performance'!AE53</f>
        <v>3999</v>
      </c>
      <c r="V17" s="19">
        <f>'Pathfinding performance'!AE90</f>
        <v>3999</v>
      </c>
    </row>
    <row r="18" spans="3:22" x14ac:dyDescent="0.25">
      <c r="C18" s="6">
        <v>12</v>
      </c>
      <c r="D18" t="s">
        <v>24</v>
      </c>
      <c r="E18" s="17">
        <f>'Pathfinding performance'!J17</f>
        <v>61103.619999999995</v>
      </c>
      <c r="F18" s="3">
        <f>'Pathfinding performance'!J54</f>
        <v>204456.82</v>
      </c>
      <c r="G18" s="3">
        <f>'Pathfinding performance'!J91</f>
        <v>77977</v>
      </c>
      <c r="H18" s="3"/>
      <c r="I18" s="19">
        <f>'Pathfinding performance'!Q17</f>
        <v>136961</v>
      </c>
      <c r="J18" s="19">
        <f>'Pathfinding performance'!Q54</f>
        <v>136961</v>
      </c>
      <c r="K18" s="19">
        <f>'Pathfinding performance'!Q91</f>
        <v>136961</v>
      </c>
      <c r="L18" s="9"/>
      <c r="N18" s="6">
        <v>12</v>
      </c>
      <c r="O18" t="s">
        <v>24</v>
      </c>
      <c r="P18" s="15">
        <f>'Pathfinding performance'!X17</f>
        <v>163342.46</v>
      </c>
      <c r="Q18" s="3">
        <f>'Pathfinding performance'!X54</f>
        <v>322935.74</v>
      </c>
      <c r="R18" s="18">
        <f>'Pathfinding performance'!X91</f>
        <v>93879.34</v>
      </c>
      <c r="S18" s="3"/>
      <c r="T18">
        <f>'Pathfinding performance'!AE17</f>
        <v>836797</v>
      </c>
      <c r="U18" s="19">
        <f>'Pathfinding performance'!AE54</f>
        <v>4001</v>
      </c>
      <c r="V18" s="19">
        <f>'Pathfinding performance'!AE91</f>
        <v>4001</v>
      </c>
    </row>
    <row r="19" spans="3:22" x14ac:dyDescent="0.25">
      <c r="C19" s="6">
        <v>13</v>
      </c>
      <c r="D19" t="s">
        <v>19</v>
      </c>
      <c r="E19" s="17">
        <f>'Pathfinding performance'!J18</f>
        <v>314432.8</v>
      </c>
      <c r="F19" s="3">
        <f>'Pathfinding performance'!J55</f>
        <v>412433.26000000007</v>
      </c>
      <c r="G19" s="3">
        <f>'Pathfinding performance'!J92</f>
        <v>402767.5</v>
      </c>
      <c r="H19" s="3"/>
      <c r="I19">
        <f>'Pathfinding performance'!Q18</f>
        <v>390041</v>
      </c>
      <c r="J19" s="19">
        <f>'Pathfinding performance'!Q55</f>
        <v>388321</v>
      </c>
      <c r="K19" s="19">
        <f>'Pathfinding performance'!Q92</f>
        <v>388321</v>
      </c>
      <c r="L19" s="9"/>
      <c r="N19" s="6">
        <v>13</v>
      </c>
      <c r="O19" t="s">
        <v>19</v>
      </c>
      <c r="P19" s="15">
        <f>'Pathfinding performance'!X18</f>
        <v>362085.77999999997</v>
      </c>
      <c r="Q19" s="3">
        <f>'Pathfinding performance'!X55</f>
        <v>548133.8600000001</v>
      </c>
      <c r="R19" s="18">
        <f>'Pathfinding performance'!X92</f>
        <v>155268.68</v>
      </c>
      <c r="S19" s="3"/>
      <c r="T19">
        <f>'Pathfinding performance'!AE18</f>
        <v>1306455</v>
      </c>
      <c r="U19" s="19">
        <f>'Pathfinding performance'!AE55</f>
        <v>4999</v>
      </c>
      <c r="V19" s="19">
        <f>'Pathfinding performance'!AE92</f>
        <v>4999</v>
      </c>
    </row>
    <row r="20" spans="3:22" x14ac:dyDescent="0.25">
      <c r="C20" s="6">
        <v>14</v>
      </c>
      <c r="D20" t="s">
        <v>25</v>
      </c>
      <c r="E20" s="15">
        <f>'Pathfinding performance'!J19</f>
        <v>356158.38</v>
      </c>
      <c r="F20" s="3">
        <f>'Pathfinding performance'!J56</f>
        <v>392319.46000000008</v>
      </c>
      <c r="G20" s="18">
        <f>'Pathfinding performance'!J93</f>
        <v>271490.88</v>
      </c>
      <c r="H20" s="3"/>
      <c r="I20" s="19">
        <f>'Pathfinding performance'!Q19</f>
        <v>357597</v>
      </c>
      <c r="J20" s="19">
        <f>'Pathfinding performance'!Q56</f>
        <v>357597</v>
      </c>
      <c r="K20" s="19">
        <f>'Pathfinding performance'!Q93</f>
        <v>357597</v>
      </c>
      <c r="L20" s="9"/>
      <c r="N20" s="6">
        <v>14</v>
      </c>
      <c r="O20" t="s">
        <v>25</v>
      </c>
      <c r="P20" s="15">
        <f>'Pathfinding performance'!X19</f>
        <v>265961.59999999998</v>
      </c>
      <c r="Q20" s="3">
        <f>'Pathfinding performance'!X56</f>
        <v>530577.74</v>
      </c>
      <c r="R20" s="18">
        <f>'Pathfinding performance'!X93</f>
        <v>166964.52000000002</v>
      </c>
      <c r="S20" s="3"/>
      <c r="T20">
        <f>'Pathfinding performance'!AE19</f>
        <v>1306845</v>
      </c>
      <c r="U20" s="19">
        <f>'Pathfinding performance'!AE56</f>
        <v>5001</v>
      </c>
      <c r="V20" s="19">
        <f>'Pathfinding performance'!AE93</f>
        <v>5001</v>
      </c>
    </row>
    <row r="21" spans="3:22" x14ac:dyDescent="0.25">
      <c r="C21" s="6">
        <v>15</v>
      </c>
      <c r="D21" t="s">
        <v>2</v>
      </c>
      <c r="E21" s="15">
        <f>'Pathfinding performance'!J20</f>
        <v>2398.6</v>
      </c>
      <c r="F21" s="3">
        <f>'Pathfinding performance'!J57</f>
        <v>2224.6999999999998</v>
      </c>
      <c r="G21" s="18">
        <f>'Pathfinding performance'!J94</f>
        <v>2052.3599999999997</v>
      </c>
      <c r="H21" s="3"/>
      <c r="I21">
        <f>'Pathfinding performance'!Q20</f>
        <v>4839</v>
      </c>
      <c r="J21" s="19">
        <f>'Pathfinding performance'!Q57</f>
        <v>4757</v>
      </c>
      <c r="K21" s="19">
        <f>'Pathfinding performance'!Q94</f>
        <v>4757</v>
      </c>
      <c r="L21" s="9"/>
      <c r="N21" s="6">
        <v>15</v>
      </c>
      <c r="O21" t="s">
        <v>2</v>
      </c>
      <c r="P21" s="15">
        <f>'Pathfinding performance'!X20</f>
        <v>1256.1999999999998</v>
      </c>
      <c r="Q21" s="3">
        <f>'Pathfinding performance'!X57</f>
        <v>2494.2400000000002</v>
      </c>
      <c r="R21" s="18">
        <f>'Pathfinding performance'!X94</f>
        <v>256.44</v>
      </c>
      <c r="S21" s="3"/>
      <c r="T21">
        <f>'Pathfinding performance'!AE20</f>
        <v>9675</v>
      </c>
      <c r="U21" s="19">
        <f>'Pathfinding performance'!AE57</f>
        <v>631</v>
      </c>
      <c r="V21">
        <f>'Pathfinding performance'!AE94</f>
        <v>643</v>
      </c>
    </row>
    <row r="22" spans="3:22" x14ac:dyDescent="0.25">
      <c r="C22" s="6">
        <v>16</v>
      </c>
      <c r="D22" t="s">
        <v>26</v>
      </c>
      <c r="E22" s="17">
        <f>'Pathfinding performance'!J21</f>
        <v>2176.4199999999996</v>
      </c>
      <c r="F22" s="3">
        <f>'Pathfinding performance'!J58</f>
        <v>2376.12</v>
      </c>
      <c r="G22" s="3">
        <f>'Pathfinding performance'!J95</f>
        <v>7284.82</v>
      </c>
      <c r="H22" s="3"/>
      <c r="I22" s="19">
        <f>'Pathfinding performance'!Q21</f>
        <v>5637</v>
      </c>
      <c r="J22" s="19">
        <f>'Pathfinding performance'!Q58</f>
        <v>5637</v>
      </c>
      <c r="K22" s="19">
        <f>'Pathfinding performance'!Q95</f>
        <v>5637</v>
      </c>
      <c r="L22" s="9"/>
      <c r="N22" s="6">
        <v>16</v>
      </c>
      <c r="O22" t="s">
        <v>26</v>
      </c>
      <c r="P22" s="15">
        <f>'Pathfinding performance'!X21</f>
        <v>1765.2600000000002</v>
      </c>
      <c r="Q22" s="3">
        <f>'Pathfinding performance'!X58</f>
        <v>2558.3399999999997</v>
      </c>
      <c r="R22" s="18">
        <f>'Pathfinding performance'!X95</f>
        <v>255.18</v>
      </c>
      <c r="S22" s="3"/>
      <c r="T22">
        <f>'Pathfinding performance'!AE21</f>
        <v>11333</v>
      </c>
      <c r="U22" s="19">
        <f>'Pathfinding performance'!AE58</f>
        <v>629</v>
      </c>
      <c r="V22">
        <f>'Pathfinding performance'!AE95</f>
        <v>649</v>
      </c>
    </row>
    <row r="23" spans="3:22" x14ac:dyDescent="0.25">
      <c r="C23" s="6">
        <v>17</v>
      </c>
      <c r="D23" t="s">
        <v>27</v>
      </c>
      <c r="E23" s="17">
        <f>'Pathfinding performance'!J22</f>
        <v>1687.3200000000002</v>
      </c>
      <c r="F23" s="3">
        <f>'Pathfinding performance'!J59</f>
        <v>2308.62</v>
      </c>
      <c r="G23" s="3">
        <f>'Pathfinding performance'!J96</f>
        <v>2272.9</v>
      </c>
      <c r="H23" s="3"/>
      <c r="I23" s="19">
        <f>'Pathfinding performance'!Q22</f>
        <v>6121</v>
      </c>
      <c r="J23" s="19">
        <f>'Pathfinding performance'!Q59</f>
        <v>6121</v>
      </c>
      <c r="K23" s="19">
        <f>'Pathfinding performance'!Q96</f>
        <v>6121</v>
      </c>
      <c r="L23" s="9"/>
      <c r="N23" s="6">
        <v>17</v>
      </c>
      <c r="O23" t="s">
        <v>27</v>
      </c>
      <c r="P23" s="15">
        <f>'Pathfinding performance'!X22</f>
        <v>951.56000000000006</v>
      </c>
      <c r="Q23" s="3">
        <f>'Pathfinding performance'!X59</f>
        <v>2512.0199999999995</v>
      </c>
      <c r="R23" s="18">
        <f>'Pathfinding performance'!X96</f>
        <v>299.32</v>
      </c>
      <c r="S23" s="3"/>
      <c r="T23">
        <f>'Pathfinding performance'!AE22</f>
        <v>10561</v>
      </c>
      <c r="U23" s="19">
        <f>'Pathfinding performance'!AE59</f>
        <v>641</v>
      </c>
      <c r="V23">
        <f>'Pathfinding performance'!AE96</f>
        <v>665</v>
      </c>
    </row>
    <row r="24" spans="3:22" x14ac:dyDescent="0.25">
      <c r="C24" s="6">
        <v>18</v>
      </c>
      <c r="D24" t="s">
        <v>3</v>
      </c>
      <c r="E24" s="15">
        <f>'Pathfinding performance'!J23</f>
        <v>124595.12000000002</v>
      </c>
      <c r="F24" s="3">
        <f>'Pathfinding performance'!J60</f>
        <v>113752.68000000001</v>
      </c>
      <c r="G24" s="18">
        <f>'Pathfinding performance'!J97</f>
        <v>56555.86</v>
      </c>
      <c r="H24" s="3"/>
      <c r="I24">
        <f>'Pathfinding performance'!Q23</f>
        <v>82981</v>
      </c>
      <c r="J24" s="19">
        <f>'Pathfinding performance'!Q60</f>
        <v>82931</v>
      </c>
      <c r="K24" s="19">
        <f>'Pathfinding performance'!Q97</f>
        <v>82931</v>
      </c>
      <c r="L24" s="9"/>
      <c r="N24" s="6">
        <v>18</v>
      </c>
      <c r="O24" t="s">
        <v>3</v>
      </c>
      <c r="P24" s="15">
        <f>'Pathfinding performance'!X23</f>
        <v>90807.44</v>
      </c>
      <c r="Q24" s="3">
        <f>'Pathfinding performance'!X60</f>
        <v>161214.53999999998</v>
      </c>
      <c r="R24" s="18">
        <f>'Pathfinding performance'!X97</f>
        <v>8565.2000000000007</v>
      </c>
      <c r="S24" s="3"/>
      <c r="T24">
        <f>'Pathfinding performance'!AE23</f>
        <v>412751</v>
      </c>
      <c r="U24" s="19">
        <f>'Pathfinding performance'!AE60</f>
        <v>3003</v>
      </c>
      <c r="V24">
        <f>'Pathfinding performance'!AE97</f>
        <v>3019</v>
      </c>
    </row>
    <row r="25" spans="3:22" x14ac:dyDescent="0.25">
      <c r="C25" s="6">
        <v>19</v>
      </c>
      <c r="D25" t="s">
        <v>28</v>
      </c>
      <c r="E25" s="15">
        <f>'Pathfinding performance'!J24</f>
        <v>109061.8</v>
      </c>
      <c r="F25" s="3">
        <f>'Pathfinding performance'!J61</f>
        <v>103843.5</v>
      </c>
      <c r="G25" s="18">
        <f>'Pathfinding performance'!J98</f>
        <v>58346.740000000005</v>
      </c>
      <c r="H25" s="3"/>
      <c r="I25" s="19">
        <f>'Pathfinding performance'!Q24</f>
        <v>86509</v>
      </c>
      <c r="J25" s="19">
        <f>'Pathfinding performance'!Q61</f>
        <v>86509</v>
      </c>
      <c r="K25" s="19">
        <f>'Pathfinding performance'!Q98</f>
        <v>86509</v>
      </c>
      <c r="L25" s="9"/>
      <c r="N25" s="6">
        <v>19</v>
      </c>
      <c r="O25" t="s">
        <v>28</v>
      </c>
      <c r="P25" s="15">
        <f>'Pathfinding performance'!X24</f>
        <v>75078.94</v>
      </c>
      <c r="Q25" s="3">
        <f>'Pathfinding performance'!X61</f>
        <v>154717.98000000001</v>
      </c>
      <c r="R25" s="18">
        <f>'Pathfinding performance'!X98</f>
        <v>6823.7199999999993</v>
      </c>
      <c r="S25" s="3"/>
      <c r="T25">
        <f>'Pathfinding performance'!AE24</f>
        <v>414265</v>
      </c>
      <c r="U25" s="19">
        <f>'Pathfinding performance'!AE61</f>
        <v>3001</v>
      </c>
      <c r="V25">
        <f>'Pathfinding performance'!AE98</f>
        <v>3017</v>
      </c>
    </row>
    <row r="26" spans="3:22" x14ac:dyDescent="0.25">
      <c r="C26" s="6">
        <v>20</v>
      </c>
      <c r="D26" t="s">
        <v>4</v>
      </c>
      <c r="E26" s="17">
        <f>'Pathfinding performance'!J25</f>
        <v>26289.200000000004</v>
      </c>
      <c r="F26" s="3">
        <f>'Pathfinding performance'!J62</f>
        <v>108899.23999999999</v>
      </c>
      <c r="G26" s="3">
        <f>'Pathfinding performance'!J99</f>
        <v>54190.240000000005</v>
      </c>
      <c r="H26" s="3"/>
      <c r="I26">
        <f>'Pathfinding performance'!Q25</f>
        <v>87697</v>
      </c>
      <c r="J26" s="19">
        <f>'Pathfinding performance'!Q62</f>
        <v>87207</v>
      </c>
      <c r="K26" s="19">
        <f>'Pathfinding performance'!Q99</f>
        <v>87207</v>
      </c>
      <c r="L26" s="9"/>
      <c r="N26" s="6">
        <v>20</v>
      </c>
      <c r="O26" t="s">
        <v>4</v>
      </c>
      <c r="P26" s="15">
        <f>'Pathfinding performance'!X25</f>
        <v>87342.3</v>
      </c>
      <c r="Q26" s="3">
        <f>'Pathfinding performance'!X62</f>
        <v>178732.62</v>
      </c>
      <c r="R26" s="18">
        <f>'Pathfinding performance'!X99</f>
        <v>5302.2800000000007</v>
      </c>
      <c r="S26" s="3"/>
      <c r="T26">
        <f>'Pathfinding performance'!AE25</f>
        <v>407957</v>
      </c>
      <c r="U26" s="19">
        <f>'Pathfinding performance'!AE62</f>
        <v>2999</v>
      </c>
      <c r="V26">
        <f>'Pathfinding performance'!AE99</f>
        <v>3023</v>
      </c>
    </row>
    <row r="27" spans="3:22" x14ac:dyDescent="0.25">
      <c r="C27" s="6">
        <v>21</v>
      </c>
      <c r="D27" t="s">
        <v>28</v>
      </c>
      <c r="E27" s="15">
        <f>'Pathfinding performance'!J26</f>
        <v>142082.63999999998</v>
      </c>
      <c r="F27" s="3">
        <f>'Pathfinding performance'!J63</f>
        <v>101610.3</v>
      </c>
      <c r="G27" s="18">
        <f>'Pathfinding performance'!J100</f>
        <v>51228.68</v>
      </c>
      <c r="H27" s="3"/>
      <c r="I27" s="19">
        <f>'Pathfinding performance'!Q26</f>
        <v>86509</v>
      </c>
      <c r="J27" s="19">
        <f>'Pathfinding performance'!Q63</f>
        <v>86509</v>
      </c>
      <c r="K27" s="19">
        <f>'Pathfinding performance'!Q100</f>
        <v>86509</v>
      </c>
      <c r="L27" s="9"/>
      <c r="N27" s="6">
        <v>21</v>
      </c>
      <c r="O27" t="s">
        <v>28</v>
      </c>
      <c r="P27" s="15">
        <f>'Pathfinding performance'!X26</f>
        <v>67093.08</v>
      </c>
      <c r="Q27" s="3">
        <f>'Pathfinding performance'!X63</f>
        <v>184047.94</v>
      </c>
      <c r="R27" s="18">
        <f>'Pathfinding performance'!X100</f>
        <v>6202.52</v>
      </c>
      <c r="S27" s="3"/>
      <c r="T27">
        <f>'Pathfinding performance'!AE26</f>
        <v>414265</v>
      </c>
      <c r="U27" s="19">
        <f>'Pathfinding performance'!AE63</f>
        <v>3001</v>
      </c>
      <c r="V27">
        <f>'Pathfinding performance'!AE100</f>
        <v>3017</v>
      </c>
    </row>
    <row r="28" spans="3:22" x14ac:dyDescent="0.25">
      <c r="C28" s="6">
        <v>22</v>
      </c>
      <c r="D28" t="s">
        <v>5</v>
      </c>
      <c r="E28" s="17">
        <f>'Pathfinding performance'!J27</f>
        <v>605.72</v>
      </c>
      <c r="F28" s="3">
        <f>'Pathfinding performance'!J64</f>
        <v>775.3599999999999</v>
      </c>
      <c r="G28" s="3">
        <f>'Pathfinding performance'!J101</f>
        <v>1081.8799999999999</v>
      </c>
      <c r="H28" s="3"/>
      <c r="I28" s="19">
        <f>'Pathfinding performance'!Q27</f>
        <v>6982</v>
      </c>
      <c r="J28" s="19">
        <f>'Pathfinding performance'!Q64</f>
        <v>6982</v>
      </c>
      <c r="K28" s="19">
        <f>'Pathfinding performance'!Q101</f>
        <v>6982</v>
      </c>
      <c r="L28" s="9"/>
      <c r="N28" s="6">
        <v>22</v>
      </c>
      <c r="O28" t="s">
        <v>5</v>
      </c>
      <c r="P28" s="17">
        <f>'Pathfinding performance'!X27</f>
        <v>452.16</v>
      </c>
      <c r="Q28" s="3">
        <f>'Pathfinding performance'!X64</f>
        <v>756.5</v>
      </c>
      <c r="R28" s="3">
        <f>'Pathfinding performance'!X101</f>
        <v>911.55999999999983</v>
      </c>
      <c r="S28" s="3"/>
      <c r="T28">
        <f>'Pathfinding performance'!AE27</f>
        <v>7898</v>
      </c>
      <c r="U28" s="19">
        <f>'Pathfinding performance'!AE64</f>
        <v>5626</v>
      </c>
      <c r="V28" s="19">
        <f>'Pathfinding performance'!AE101</f>
        <v>5626</v>
      </c>
    </row>
    <row r="29" spans="3:22" x14ac:dyDescent="0.25">
      <c r="C29" s="6">
        <v>23</v>
      </c>
      <c r="D29" t="s">
        <v>29</v>
      </c>
      <c r="E29" s="17">
        <f>'Pathfinding performance'!J28</f>
        <v>592.20000000000005</v>
      </c>
      <c r="F29" s="3">
        <f>'Pathfinding performance'!J65</f>
        <v>826.46</v>
      </c>
      <c r="G29" s="3">
        <f>'Pathfinding performance'!J102</f>
        <v>1069.98</v>
      </c>
      <c r="H29" s="3"/>
      <c r="I29" s="19">
        <f>'Pathfinding performance'!Q28</f>
        <v>6983</v>
      </c>
      <c r="J29" s="19">
        <f>'Pathfinding performance'!Q65</f>
        <v>6983</v>
      </c>
      <c r="K29" s="19">
        <f>'Pathfinding performance'!Q102</f>
        <v>6983</v>
      </c>
      <c r="L29" s="9"/>
      <c r="N29" s="6">
        <v>23</v>
      </c>
      <c r="O29" t="s">
        <v>29</v>
      </c>
      <c r="P29" s="15">
        <f>'Pathfinding performance'!X28</f>
        <v>837.34000000000015</v>
      </c>
      <c r="Q29" s="18">
        <f>'Pathfinding performance'!X65</f>
        <v>733.43999999999994</v>
      </c>
      <c r="R29" s="3">
        <f>'Pathfinding performance'!X102</f>
        <v>844</v>
      </c>
      <c r="S29" s="3"/>
      <c r="T29">
        <f>'Pathfinding performance'!AE28</f>
        <v>7903</v>
      </c>
      <c r="U29" s="19">
        <f>'Pathfinding performance'!AE65</f>
        <v>5627</v>
      </c>
      <c r="V29" s="19">
        <f>'Pathfinding performance'!AE102</f>
        <v>5627</v>
      </c>
    </row>
    <row r="30" spans="3:22" x14ac:dyDescent="0.25">
      <c r="C30" s="6">
        <v>24</v>
      </c>
      <c r="D30" t="s">
        <v>6</v>
      </c>
      <c r="E30" s="17">
        <f>'Pathfinding performance'!J29</f>
        <v>948.78000000000009</v>
      </c>
      <c r="F30" s="3">
        <f>'Pathfinding performance'!J66</f>
        <v>1067.0999999999999</v>
      </c>
      <c r="G30" s="3">
        <f>'Pathfinding performance'!J103</f>
        <v>1534.1000000000001</v>
      </c>
      <c r="H30" s="3"/>
      <c r="I30" s="19">
        <f>'Pathfinding performance'!Q29</f>
        <v>6994</v>
      </c>
      <c r="J30" s="19">
        <f>'Pathfinding performance'!Q66</f>
        <v>6994</v>
      </c>
      <c r="K30" s="19">
        <f>'Pathfinding performance'!Q103</f>
        <v>6994</v>
      </c>
      <c r="L30" s="9"/>
      <c r="N30" s="6">
        <v>24</v>
      </c>
      <c r="O30" t="s">
        <v>6</v>
      </c>
      <c r="P30" s="17">
        <f>'Pathfinding performance'!X29</f>
        <v>477.53999999999996</v>
      </c>
      <c r="Q30" s="3">
        <f>'Pathfinding performance'!X66</f>
        <v>1672.6800000000003</v>
      </c>
      <c r="R30" s="3">
        <f>'Pathfinding performance'!X103</f>
        <v>1480.96</v>
      </c>
      <c r="S30" s="3"/>
      <c r="T30" s="19">
        <f>'Pathfinding performance'!AE29</f>
        <v>5658</v>
      </c>
      <c r="U30" s="19">
        <f>'Pathfinding performance'!AE66</f>
        <v>5658</v>
      </c>
      <c r="V30" s="19">
        <f>'Pathfinding performance'!AE103</f>
        <v>5658</v>
      </c>
    </row>
    <row r="31" spans="3:22" x14ac:dyDescent="0.25">
      <c r="C31" s="6">
        <v>25</v>
      </c>
      <c r="D31" t="s">
        <v>30</v>
      </c>
      <c r="E31" s="17">
        <f>'Pathfinding performance'!J30</f>
        <v>965.93999999999994</v>
      </c>
      <c r="F31" s="3">
        <f>'Pathfinding performance'!J67</f>
        <v>1106.2800000000002</v>
      </c>
      <c r="G31" s="3">
        <f>'Pathfinding performance'!J104</f>
        <v>1518.96</v>
      </c>
      <c r="H31" s="3"/>
      <c r="I31" s="19">
        <f>'Pathfinding performance'!Q30</f>
        <v>6995</v>
      </c>
      <c r="J31" s="19">
        <f>'Pathfinding performance'!Q67</f>
        <v>6995</v>
      </c>
      <c r="K31" s="19">
        <f>'Pathfinding performance'!Q104</f>
        <v>6995</v>
      </c>
      <c r="L31" s="9"/>
      <c r="N31" s="6">
        <v>25</v>
      </c>
      <c r="O31" t="s">
        <v>30</v>
      </c>
      <c r="P31" s="17">
        <f>'Pathfinding performance'!X30</f>
        <v>479.24000000000007</v>
      </c>
      <c r="Q31" s="3">
        <f>'Pathfinding performance'!X67</f>
        <v>1160.24</v>
      </c>
      <c r="R31" s="3">
        <f>'Pathfinding performance'!X104</f>
        <v>1424.86</v>
      </c>
      <c r="S31" s="3"/>
      <c r="T31" s="19">
        <f>'Pathfinding performance'!AE30</f>
        <v>5659</v>
      </c>
      <c r="U31" s="19">
        <f>'Pathfinding performance'!AE67</f>
        <v>5659</v>
      </c>
      <c r="V31" s="19">
        <f>'Pathfinding performance'!AE104</f>
        <v>5659</v>
      </c>
    </row>
    <row r="32" spans="3:22" x14ac:dyDescent="0.25">
      <c r="C32" s="6">
        <v>26</v>
      </c>
      <c r="D32" t="s">
        <v>7</v>
      </c>
      <c r="E32" s="17">
        <f>'Pathfinding performance'!J31</f>
        <v>10634.500000000002</v>
      </c>
      <c r="F32" s="3">
        <f>'Pathfinding performance'!J68</f>
        <v>28525.340000000004</v>
      </c>
      <c r="G32" s="3">
        <f>'Pathfinding performance'!J105</f>
        <v>12472.820000000002</v>
      </c>
      <c r="H32" s="3"/>
      <c r="I32">
        <f>'Pathfinding performance'!Q31</f>
        <v>34597</v>
      </c>
      <c r="J32" s="19">
        <f>'Pathfinding performance'!Q68</f>
        <v>34245</v>
      </c>
      <c r="K32" s="19">
        <f>'Pathfinding performance'!Q105</f>
        <v>34245</v>
      </c>
      <c r="L32" s="9"/>
      <c r="N32" s="6">
        <v>26</v>
      </c>
      <c r="O32" t="s">
        <v>7</v>
      </c>
      <c r="P32" s="15">
        <f>'Pathfinding performance'!X31</f>
        <v>13007.92</v>
      </c>
      <c r="Q32" s="3">
        <f>'Pathfinding performance'!X68</f>
        <v>40090.44</v>
      </c>
      <c r="R32" s="18">
        <f>'Pathfinding performance'!X105</f>
        <v>1183.54</v>
      </c>
      <c r="S32" s="3"/>
      <c r="T32">
        <f>'Pathfinding performance'!AE31</f>
        <v>103077</v>
      </c>
      <c r="U32" s="19">
        <f>'Pathfinding performance'!AE68</f>
        <v>1499</v>
      </c>
      <c r="V32">
        <f>'Pathfinding performance'!AE105</f>
        <v>1519</v>
      </c>
    </row>
    <row r="33" spans="1:22" x14ac:dyDescent="0.25">
      <c r="C33" s="6">
        <v>27</v>
      </c>
      <c r="D33" t="s">
        <v>31</v>
      </c>
      <c r="E33" s="15">
        <f>'Pathfinding performance'!J32</f>
        <v>26761.72</v>
      </c>
      <c r="F33" s="3">
        <f>'Pathfinding performance'!J69</f>
        <v>45779.939999999988</v>
      </c>
      <c r="G33" s="18">
        <f>'Pathfinding performance'!J106</f>
        <v>21157.66</v>
      </c>
      <c r="H33" s="3"/>
      <c r="I33" s="19">
        <f>'Pathfinding performance'!Q32</f>
        <v>39317</v>
      </c>
      <c r="J33" s="19">
        <f>'Pathfinding performance'!Q69</f>
        <v>39317</v>
      </c>
      <c r="K33" s="19">
        <f>'Pathfinding performance'!Q106</f>
        <v>39317</v>
      </c>
      <c r="L33" s="9"/>
      <c r="N33" s="6">
        <v>27</v>
      </c>
      <c r="O33" t="s">
        <v>31</v>
      </c>
      <c r="P33" s="15">
        <f>'Pathfinding performance'!X32</f>
        <v>10391.02</v>
      </c>
      <c r="Q33" s="3">
        <f>'Pathfinding performance'!X69</f>
        <v>39027.919999999998</v>
      </c>
      <c r="R33" s="18">
        <f>'Pathfinding performance'!X106</f>
        <v>1733</v>
      </c>
      <c r="S33" s="3"/>
      <c r="T33">
        <f>'Pathfinding performance'!AE32</f>
        <v>102633</v>
      </c>
      <c r="U33" s="19">
        <f>'Pathfinding performance'!AE69</f>
        <v>1505</v>
      </c>
      <c r="V33">
        <f>'Pathfinding performance'!AE106</f>
        <v>1513</v>
      </c>
    </row>
    <row r="34" spans="1:22" x14ac:dyDescent="0.25">
      <c r="C34" s="6">
        <v>28</v>
      </c>
      <c r="D34" t="s">
        <v>32</v>
      </c>
      <c r="E34" s="15">
        <f>'Pathfinding performance'!J33</f>
        <v>72240.319999999992</v>
      </c>
      <c r="F34" s="3">
        <f>'Pathfinding performance'!J70</f>
        <v>65090.219999999994</v>
      </c>
      <c r="G34" s="18">
        <f>'Pathfinding performance'!J107</f>
        <v>21659.66</v>
      </c>
      <c r="H34" s="3"/>
      <c r="I34">
        <f>'Pathfinding performance'!Q33</f>
        <v>50954</v>
      </c>
      <c r="J34" s="19">
        <f>'Pathfinding performance'!Q70</f>
        <v>50948</v>
      </c>
      <c r="K34" s="19">
        <f>'Pathfinding performance'!Q107</f>
        <v>50948</v>
      </c>
      <c r="L34" s="9"/>
      <c r="N34" s="6">
        <v>28</v>
      </c>
      <c r="O34" t="s">
        <v>32</v>
      </c>
      <c r="P34" s="15">
        <f>'Pathfinding performance'!X33</f>
        <v>58528.039999999994</v>
      </c>
      <c r="Q34" s="3">
        <f>'Pathfinding performance'!X70</f>
        <v>122167.72000000002</v>
      </c>
      <c r="R34" s="18">
        <f>'Pathfinding performance'!X107</f>
        <v>5981.8799999999992</v>
      </c>
      <c r="S34" s="3"/>
      <c r="T34">
        <f>'Pathfinding performance'!AE33</f>
        <v>281366</v>
      </c>
      <c r="U34" s="19">
        <f>'Pathfinding performance'!AE70</f>
        <v>2400</v>
      </c>
      <c r="V34">
        <f>'Pathfinding performance'!AE107</f>
        <v>2408</v>
      </c>
    </row>
    <row r="35" spans="1:22" x14ac:dyDescent="0.25">
      <c r="C35" s="6">
        <v>29</v>
      </c>
      <c r="D35" t="s">
        <v>33</v>
      </c>
      <c r="E35" s="15">
        <f>'Pathfinding performance'!J34</f>
        <v>71562.600000000006</v>
      </c>
      <c r="F35" s="3">
        <f>'Pathfinding performance'!J71</f>
        <v>91721.51999999999</v>
      </c>
      <c r="G35" s="18">
        <f>'Pathfinding performance'!J108</f>
        <v>19092.64</v>
      </c>
      <c r="H35" s="3"/>
      <c r="I35">
        <f>'Pathfinding performance'!Q34</f>
        <v>49062</v>
      </c>
      <c r="J35" s="19">
        <f>'Pathfinding performance'!Q71</f>
        <v>49036</v>
      </c>
      <c r="K35" s="19">
        <f>'Pathfinding performance'!Q108</f>
        <v>49036</v>
      </c>
      <c r="L35" s="9"/>
      <c r="N35" s="6">
        <v>29</v>
      </c>
      <c r="O35" t="s">
        <v>33</v>
      </c>
      <c r="P35" s="15">
        <f>'Pathfinding performance'!X34</f>
        <v>53100.339999999989</v>
      </c>
      <c r="Q35" s="3">
        <f>'Pathfinding performance'!X71</f>
        <v>140439.91999999998</v>
      </c>
      <c r="R35" s="18">
        <f>'Pathfinding performance'!X108</f>
        <v>10187.08</v>
      </c>
      <c r="S35" s="3"/>
      <c r="T35">
        <f>'Pathfinding performance'!AE34</f>
        <v>280322</v>
      </c>
      <c r="U35" s="19">
        <f>'Pathfinding performance'!AE71</f>
        <v>2400</v>
      </c>
      <c r="V35">
        <f>'Pathfinding performance'!AE108</f>
        <v>2408</v>
      </c>
    </row>
    <row r="36" spans="1:22" x14ac:dyDescent="0.25">
      <c r="C36" s="6">
        <v>30</v>
      </c>
      <c r="D36" t="s">
        <v>34</v>
      </c>
      <c r="E36" s="15">
        <f>'Pathfinding performance'!J35</f>
        <v>149095.18</v>
      </c>
      <c r="F36" s="3">
        <f>'Pathfinding performance'!J72</f>
        <v>208913.44</v>
      </c>
      <c r="G36" s="18">
        <f>'Pathfinding performance'!J109</f>
        <v>118187.62</v>
      </c>
      <c r="H36" s="3"/>
      <c r="I36">
        <f>'Pathfinding performance'!Q35</f>
        <v>193608</v>
      </c>
      <c r="J36" s="19">
        <f>'Pathfinding performance'!Q72</f>
        <v>193398</v>
      </c>
      <c r="K36" s="19">
        <f>'Pathfinding performance'!Q109</f>
        <v>193398</v>
      </c>
      <c r="L36" s="9"/>
      <c r="N36" s="6">
        <v>30</v>
      </c>
      <c r="O36" t="s">
        <v>34</v>
      </c>
      <c r="P36" s="15">
        <f>'Pathfinding performance'!X35</f>
        <v>154725.76000000001</v>
      </c>
      <c r="Q36" s="3">
        <f>'Pathfinding performance'!X72</f>
        <v>360038.28</v>
      </c>
      <c r="R36" s="18">
        <f>'Pathfinding performance'!X109</f>
        <v>73687.87999999999</v>
      </c>
      <c r="S36" s="3"/>
      <c r="T36">
        <f>'Pathfinding performance'!AE35</f>
        <v>743114</v>
      </c>
      <c r="U36" s="19">
        <f>'Pathfinding performance'!AE72</f>
        <v>3800</v>
      </c>
      <c r="V36" s="19">
        <f>'Pathfinding performance'!AE109</f>
        <v>3800</v>
      </c>
    </row>
    <row r="37" spans="1:22" x14ac:dyDescent="0.25">
      <c r="C37" s="6">
        <v>31</v>
      </c>
      <c r="D37" t="s">
        <v>35</v>
      </c>
      <c r="E37" s="17">
        <f>'Pathfinding performance'!J36</f>
        <v>191436.28</v>
      </c>
      <c r="F37" s="3">
        <f>'Pathfinding performance'!J73</f>
        <v>241855.8</v>
      </c>
      <c r="G37" s="3">
        <f>'Pathfinding performance'!J110</f>
        <v>208011.62000000002</v>
      </c>
      <c r="H37" s="3"/>
      <c r="I37">
        <f>'Pathfinding performance'!Q36</f>
        <v>287254</v>
      </c>
      <c r="J37" s="19">
        <f>'Pathfinding performance'!Q73</f>
        <v>287150</v>
      </c>
      <c r="K37">
        <f>'Pathfinding performance'!Q110</f>
        <v>287152</v>
      </c>
      <c r="L37" s="9"/>
      <c r="N37" s="6">
        <v>31</v>
      </c>
      <c r="O37" t="s">
        <v>35</v>
      </c>
      <c r="P37" s="15">
        <f>'Pathfinding performance'!X36</f>
        <v>170075.66</v>
      </c>
      <c r="Q37" s="3">
        <f>'Pathfinding performance'!X73</f>
        <v>299883.76</v>
      </c>
      <c r="R37" s="18">
        <f>'Pathfinding performance'!X110</f>
        <v>99774.14</v>
      </c>
      <c r="S37" s="3"/>
      <c r="T37">
        <f>'Pathfinding performance'!AE36</f>
        <v>750168</v>
      </c>
      <c r="U37" s="19">
        <f>'Pathfinding performance'!AB73</f>
        <v>3804</v>
      </c>
      <c r="V37" s="19">
        <f>'Pathfinding performance'!AE110</f>
        <v>3804</v>
      </c>
    </row>
    <row r="38" spans="1:22" x14ac:dyDescent="0.25">
      <c r="A38" t="s">
        <v>56</v>
      </c>
      <c r="E38" cm="1">
        <f t="array" ref="E38">CountColorIf(E11,E7:E37)</f>
        <v>15</v>
      </c>
      <c r="F38" cm="1">
        <f t="array" ref="F38">CountColorIf(F12,F7:F37)</f>
        <v>1</v>
      </c>
      <c r="G38" cm="1">
        <f t="array" ref="G38">CountColorIf(G10,G7:G37)</f>
        <v>15</v>
      </c>
      <c r="I38">
        <v>17</v>
      </c>
      <c r="J38" cm="1">
        <f t="array" ref="J38">CountColorIf(J10,J7:J37)</f>
        <v>31</v>
      </c>
      <c r="K38" cm="1">
        <f t="array" ref="K38">CountColorIf(K10,K7:K37)</f>
        <v>30</v>
      </c>
      <c r="P38" cm="1">
        <f t="array" ref="P38">CountColorIf(P10,P7:P37)</f>
        <v>6</v>
      </c>
      <c r="Q38" cm="1">
        <f t="array" ref="Q38">CountColorIf(Q7,Q7:Q37)</f>
        <v>2</v>
      </c>
      <c r="R38" cm="1">
        <f t="array" ref="R38">CountColorIf(R9,R7:R37)</f>
        <v>23</v>
      </c>
      <c r="T38" cm="1">
        <f t="array" ref="T38">CountColorIf(T30,T7:T37)</f>
        <v>2</v>
      </c>
      <c r="U38" cm="1">
        <f t="array" ref="U38">CountColorIf(U30,U7:U37)</f>
        <v>31</v>
      </c>
      <c r="V38" cm="1">
        <f t="array" ref="V38">CountColorIf(V30,V7:V37)</f>
        <v>20</v>
      </c>
    </row>
  </sheetData>
  <mergeCells count="6">
    <mergeCell ref="D4:K4"/>
    <mergeCell ref="O4:V4"/>
    <mergeCell ref="P5:R5"/>
    <mergeCell ref="T5:V5"/>
    <mergeCell ref="E5:G5"/>
    <mergeCell ref="I5:K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ComparePF">
                <anchor moveWithCells="1" sizeWithCells="1">
                  <from>
                    <xdr:col>23</xdr:col>
                    <xdr:colOff>95250</xdr:colOff>
                    <xdr:row>6</xdr:row>
                    <xdr:rowOff>104775</xdr:rowOff>
                  </from>
                  <to>
                    <xdr:col>28</xdr:col>
                    <xdr:colOff>114300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RDFS performance</vt:lpstr>
      <vt:lpstr>Prim performance</vt:lpstr>
      <vt:lpstr>Pathfinding performance</vt:lpstr>
      <vt:lpstr>Maze generation average table</vt:lpstr>
      <vt:lpstr>Pathfinding average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2020-11-29T13:55:27Z</dcterms:created>
  <dcterms:modified xsi:type="dcterms:W3CDTF">2020-12-04T19:56:42Z</dcterms:modified>
</cp:coreProperties>
</file>