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pi\Documents\"/>
    </mc:Choice>
  </mc:AlternateContent>
  <xr:revisionPtr revIDLastSave="0" documentId="8_{44957042-718F-4C21-9AC7-2F80B3C2297A}" xr6:coauthVersionLast="47" xr6:coauthVersionMax="47" xr10:uidLastSave="{00000000-0000-0000-0000-000000000000}"/>
  <bookViews>
    <workbookView xWindow="-120" yWindow="-120" windowWidth="29040" windowHeight="15840" xr2:uid="{5D421BE2-A35A-4E3F-8A8E-E966A070B4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6" i="1"/>
  <c r="E6" i="1"/>
  <c r="F6" i="1" s="1"/>
  <c r="G6" i="1" s="1"/>
  <c r="E7" i="1"/>
  <c r="E8" i="1"/>
  <c r="E9" i="1"/>
  <c r="E10" i="1"/>
  <c r="E11" i="1"/>
  <c r="D5" i="1"/>
  <c r="F5" i="1" s="1"/>
  <c r="G5" i="1" s="1"/>
  <c r="E5" i="1"/>
  <c r="O7" i="1"/>
  <c r="D7" i="1" l="1"/>
  <c r="F7" i="1" s="1"/>
  <c r="G7" i="1"/>
  <c r="D8" i="1" l="1"/>
  <c r="F8" i="1" s="1"/>
  <c r="G8" i="1"/>
  <c r="D9" i="1" l="1"/>
  <c r="F9" i="1" s="1"/>
  <c r="G9" i="1"/>
  <c r="D10" i="1" l="1"/>
  <c r="F10" i="1" s="1"/>
  <c r="G10" i="1"/>
  <c r="D11" i="1" l="1"/>
  <c r="F11" i="1" s="1"/>
  <c r="G11" i="1"/>
</calcChain>
</file>

<file path=xl/sharedStrings.xml><?xml version="1.0" encoding="utf-8"?>
<sst xmlns="http://schemas.openxmlformats.org/spreadsheetml/2006/main" count="13" uniqueCount="13">
  <si>
    <t>Año</t>
  </si>
  <si>
    <t>Interes</t>
  </si>
  <si>
    <t>Pago de fin de año</t>
  </si>
  <si>
    <t>Pago a principal</t>
  </si>
  <si>
    <t>Deuda despues de pago</t>
  </si>
  <si>
    <t>VPan=</t>
  </si>
  <si>
    <t>i=</t>
  </si>
  <si>
    <t>n=</t>
  </si>
  <si>
    <t>(1+i)^n  -1</t>
  </si>
  <si>
    <t>PA=</t>
  </si>
  <si>
    <t>Vpan(1+i)^n i =</t>
  </si>
  <si>
    <t>(1+0.25)^5 -1</t>
  </si>
  <si>
    <t>(3800000)(0.25)[(1+0.25)^5]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</si>
</sst>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3" fontId="0" fillId="0" borderId="2" xfId="0" applyNumberFormat="1" applyBorder="1"/>
    <xf numFmtId="44" fontId="0" fillId="0" borderId="2" xfId="1" applyFont="1" applyBorder="1"/>
    <xf numFmtId="44" fontId="0" fillId="0" borderId="2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4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61DA-BC54-4822-89ED-5C936A93F2BC}">
  <dimension ref="C3:O13"/>
  <sheetViews>
    <sheetView tabSelected="1" topLeftCell="B1" zoomScale="130" zoomScaleNormal="130" workbookViewId="0">
      <selection activeCell="G17" sqref="G17"/>
    </sheetView>
  </sheetViews>
  <sheetFormatPr baseColWidth="10" defaultRowHeight="15" x14ac:dyDescent="0.25"/>
  <cols>
    <col min="4" max="4" width="16.5703125" customWidth="1"/>
    <col min="5" max="5" width="15.28515625" customWidth="1"/>
    <col min="6" max="6" width="16.140625" customWidth="1"/>
    <col min="7" max="7" width="15.5703125" customWidth="1"/>
    <col min="13" max="13" width="14.140625" bestFit="1" customWidth="1"/>
    <col min="14" max="14" width="27" customWidth="1"/>
  </cols>
  <sheetData>
    <row r="3" spans="3:15" ht="30" x14ac:dyDescent="0.25">
      <c r="C3" s="9" t="s">
        <v>0</v>
      </c>
      <c r="D3" s="9" t="s">
        <v>1</v>
      </c>
      <c r="E3" s="10" t="s">
        <v>2</v>
      </c>
      <c r="F3" s="10" t="s">
        <v>3</v>
      </c>
      <c r="G3" s="10" t="s">
        <v>4</v>
      </c>
    </row>
    <row r="4" spans="3:15" x14ac:dyDescent="0.25">
      <c r="C4" s="5">
        <v>0</v>
      </c>
      <c r="D4" s="5"/>
      <c r="E4" s="5"/>
      <c r="F4" s="5"/>
      <c r="G4" s="6">
        <v>3800000</v>
      </c>
      <c r="L4" t="s">
        <v>5</v>
      </c>
      <c r="M4" s="1">
        <v>3800000</v>
      </c>
    </row>
    <row r="5" spans="3:15" x14ac:dyDescent="0.25">
      <c r="C5" s="5">
        <v>1</v>
      </c>
      <c r="D5" s="7">
        <f>G4*$M$5</f>
        <v>950000</v>
      </c>
      <c r="E5" s="7">
        <f>$O$7</f>
        <v>1202098.2815309113</v>
      </c>
      <c r="F5" s="8">
        <f>E5-D5</f>
        <v>252098.28153091134</v>
      </c>
      <c r="G5" s="8">
        <f>G4-F5</f>
        <v>3547901.7184690889</v>
      </c>
      <c r="L5" t="s">
        <v>6</v>
      </c>
      <c r="M5" s="2">
        <v>0.25</v>
      </c>
    </row>
    <row r="6" spans="3:15" x14ac:dyDescent="0.25">
      <c r="C6" s="5">
        <v>2</v>
      </c>
      <c r="D6" s="7">
        <f t="shared" ref="D6:D11" si="0">G5*$M$5</f>
        <v>886975.42961727222</v>
      </c>
      <c r="E6" s="7">
        <f t="shared" ref="E6:E11" si="1">$O$7</f>
        <v>1202098.2815309113</v>
      </c>
      <c r="F6" s="8">
        <f t="shared" ref="F6:F11" si="2">E6-D6</f>
        <v>315122.85191363911</v>
      </c>
      <c r="G6" s="8">
        <f t="shared" ref="G6:G11" si="3">G5-F6</f>
        <v>3232778.8665554496</v>
      </c>
      <c r="L6" t="s">
        <v>7</v>
      </c>
      <c r="M6">
        <v>7</v>
      </c>
    </row>
    <row r="7" spans="3:15" x14ac:dyDescent="0.25">
      <c r="C7" s="5">
        <v>3</v>
      </c>
      <c r="D7" s="7">
        <f t="shared" si="0"/>
        <v>808194.71663886239</v>
      </c>
      <c r="E7" s="7">
        <f t="shared" si="1"/>
        <v>1202098.2815309113</v>
      </c>
      <c r="F7" s="8">
        <f t="shared" si="2"/>
        <v>393903.56489204895</v>
      </c>
      <c r="G7" s="8">
        <f t="shared" si="3"/>
        <v>2838875.3016634006</v>
      </c>
      <c r="L7" t="s">
        <v>9</v>
      </c>
      <c r="M7" s="3" t="s">
        <v>10</v>
      </c>
      <c r="N7" s="3" t="s">
        <v>12</v>
      </c>
      <c r="O7">
        <f>(3800000*0.25*(1+0.25)^7)/(((1+0.25)^7)-1)</f>
        <v>1202098.2815309113</v>
      </c>
    </row>
    <row r="8" spans="3:15" x14ac:dyDescent="0.25">
      <c r="C8" s="5">
        <v>4</v>
      </c>
      <c r="D8" s="7">
        <f t="shared" si="0"/>
        <v>709718.82541585015</v>
      </c>
      <c r="E8" s="7">
        <f t="shared" si="1"/>
        <v>1202098.2815309113</v>
      </c>
      <c r="F8" s="8">
        <f t="shared" si="2"/>
        <v>492379.45611506118</v>
      </c>
      <c r="G8" s="8">
        <f t="shared" si="3"/>
        <v>2346495.8455483392</v>
      </c>
      <c r="M8" t="s">
        <v>8</v>
      </c>
      <c r="N8" s="4" t="s">
        <v>11</v>
      </c>
    </row>
    <row r="9" spans="3:15" x14ac:dyDescent="0.25">
      <c r="C9" s="5">
        <v>5</v>
      </c>
      <c r="D9" s="7">
        <f t="shared" si="0"/>
        <v>586623.9613870848</v>
      </c>
      <c r="E9" s="7">
        <f t="shared" si="1"/>
        <v>1202098.2815309113</v>
      </c>
      <c r="F9" s="8">
        <f t="shared" si="2"/>
        <v>615474.32014382654</v>
      </c>
      <c r="G9" s="8">
        <f t="shared" si="3"/>
        <v>1731021.5254045126</v>
      </c>
    </row>
    <row r="10" spans="3:15" x14ac:dyDescent="0.25">
      <c r="C10" s="5">
        <v>6</v>
      </c>
      <c r="D10" s="7">
        <f t="shared" si="0"/>
        <v>432755.38135112816</v>
      </c>
      <c r="E10" s="7">
        <f t="shared" si="1"/>
        <v>1202098.2815309113</v>
      </c>
      <c r="F10" s="8">
        <f t="shared" si="2"/>
        <v>769342.90017978312</v>
      </c>
      <c r="G10" s="8">
        <f t="shared" si="3"/>
        <v>961678.62522472953</v>
      </c>
    </row>
    <row r="11" spans="3:15" x14ac:dyDescent="0.25">
      <c r="C11" s="5">
        <v>7</v>
      </c>
      <c r="D11" s="7">
        <f t="shared" si="0"/>
        <v>240419.65630618238</v>
      </c>
      <c r="E11" s="7">
        <f t="shared" si="1"/>
        <v>1202098.2815309113</v>
      </c>
      <c r="F11" s="8">
        <f t="shared" si="2"/>
        <v>961678.62522472895</v>
      </c>
      <c r="G11" s="8">
        <f t="shared" si="3"/>
        <v>0</v>
      </c>
    </row>
    <row r="13" spans="3:15" x14ac:dyDescent="0.25">
      <c r="D13" s="11">
        <f>SUM(D5:D11)</f>
        <v>4614687.9707163796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Rosales XD</dc:creator>
  <cp:lastModifiedBy>Joaquín Rosales XD</cp:lastModifiedBy>
  <dcterms:created xsi:type="dcterms:W3CDTF">2021-11-24T15:17:10Z</dcterms:created>
  <dcterms:modified xsi:type="dcterms:W3CDTF">2021-11-24T17:47:00Z</dcterms:modified>
</cp:coreProperties>
</file>