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1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<sst xmlns="http://schemas.openxmlformats.org/spreadsheetml/2006/main" count="48" uniqueCount="41">
  <si>
    <t xml:space="preserve">Title</t>
  </si>
  <si>
    <t xml:space="preserve">Object</t>
  </si>
  <si>
    <t xml:space="preserve">Format</t>
  </si>
  <si>
    <t xml:space="preserve">Railway</t>
  </si>
  <si>
    <t xml:space="preserve">Дорога</t>
  </si>
  <si>
    <t xml:space="preserve">прикладного(технологического) программного обеспечения АРМов ЦП ДЦ "Тракт" станции Датта</t>
  </si>
  <si>
    <t xml:space="preserve">по объекту: "Второй главный путь на перегоне Дакка-Датта Дальневосточной железной дороги"</t>
  </si>
  <si>
    <t xml:space="preserve">Даль</t>
  </si>
  <si>
    <t xml:space="preserve">Заб</t>
  </si>
  <si>
    <t xml:space="preserve">Гор</t>
  </si>
  <si>
    <t xml:space="preserve">Nom</t>
  </si>
  <si>
    <t xml:space="preserve">Obj</t>
  </si>
  <si>
    <t xml:space="preserve">Name</t>
  </si>
  <si>
    <t xml:space="preserve">Cost</t>
  </si>
  <si>
    <t xml:space="preserve">Sum</t>
  </si>
  <si>
    <t xml:space="preserve">Исходных данных для расчета ПО</t>
  </si>
  <si>
    <t xml:space="preserve">Количество стрелок ДУ</t>
  </si>
  <si>
    <t xml:space="preserve">~CountDU~</t>
  </si>
  <si>
    <t xml:space="preserve">{"style": {'Nom': "highlight1"}}; 
{"merge_cell": {'Obj': [0, 1]}};
{"merge_cell": {'Nom': [0, 11]}}</t>
  </si>
  <si>
    <t xml:space="preserve">Количество стрелок АУ </t>
  </si>
  <si>
    <t xml:space="preserve">~CountAU~</t>
  </si>
  <si>
    <t xml:space="preserve">ВСЕГО количество стрелок </t>
  </si>
  <si>
    <t xml:space="preserve">{"style": {'Obj': "highlight"}}; 
{"merge_cell": {'Obj': [2, 0]}}</t>
  </si>
  <si>
    <t xml:space="preserve">Расчет выполнен на основании данных расчета удельной стоимости работ по АРМам  на 1 стрелку. Приложение 1.</t>
  </si>
  <si>
    <t xml:space="preserve">1. Стоимость ПО АРМ-ДНЦ (ДУ)</t>
  </si>
  <si>
    <t xml:space="preserve">{"merge_cell": {'Obj': [0, 8]}}</t>
  </si>
  <si>
    <t xml:space="preserve">2. Стоимость ПО АРМ-ДНЦ (АУ)</t>
  </si>
  <si>
    <t xml:space="preserve">3. Стоимость ПО АРМ-ШНС</t>
  </si>
  <si>
    <t xml:space="preserve">4. Стоимость ПО ГИД УРАЛ</t>
  </si>
  <si>
    <t xml:space="preserve">5. Стоимость ПО ШЛЮЗ Тракт (Чита)</t>
  </si>
  <si>
    <t xml:space="preserve">{"hide": {"Cost": 0}}</t>
  </si>
  <si>
    <t xml:space="preserve">6. Стоимость ПО ШЛЮЗ Сетунь (Иркутск)</t>
  </si>
  <si>
    <t xml:space="preserve">7. Стоимость ПО Связь  (Шлюз  АПК-ДК (СТДМ) - ЦП ДЦ «Тракт») </t>
  </si>
  <si>
    <t xml:space="preserve">8. Стоимость ПО Связь </t>
  </si>
  <si>
    <t xml:space="preserve">9. Стоимость ПО модуля "КОНТРОЛЬ" </t>
  </si>
  <si>
    <t xml:space="preserve">ВСЕГО с учетом коэффициентов</t>
  </si>
  <si>
    <t xml:space="preserve">Индекс пересчёта в текущие цены:</t>
  </si>
  <si>
    <t xml:space="preserve">инд.2кв.2019г.к 01.01.2001 на пр.раб. (Письмо Минстроя России от 17.05.2019 N 17798-ДВ/09)</t>
  </si>
  <si>
    <t xml:space="preserve">Итого</t>
  </si>
  <si>
    <t xml:space="preserve">CountDU</t>
  </si>
  <si>
    <t xml:space="preserve">CountAU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</si>
</sst>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09375" defaultRowHeight="12.8" zeroHeight="false" outlineLevelRow="0" outlineLevelCol="0"/>
  <cols>
    <col collapsed="false" customWidth="true" hidden="false" outlineLevel="0" max="1" min="1" style="0" width="102.03"/>
    <col collapsed="false" customWidth="true" hidden="false" outlineLevel="0" max="3" min="3" style="0" width="42.57"/>
  </cols>
  <sheetData>
    <row r="1" s="3" customFormat="true" ht="15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H1" s="2" t="s">
        <v>4</v>
      </c>
    </row>
    <row r="2" s="3" customFormat="true" ht="15" hidden="false" customHeight="false" outlineLevel="0" collapsed="false">
      <c r="A2" s="1" t="s">
        <v>5</v>
      </c>
      <c r="B2" s="1" t="s">
        <v>6</v>
      </c>
      <c r="C2" s="2"/>
      <c r="D2" s="2" t="s">
        <v>7</v>
      </c>
      <c r="H2" s="2" t="s">
        <v>7</v>
      </c>
    </row>
    <row r="3" customFormat="false" ht="15" hidden="false" customHeight="false" outlineLevel="0" collapsed="false">
      <c r="D3" s="2"/>
      <c r="H3" s="2" t="s">
        <v>8</v>
      </c>
    </row>
    <row r="4" customFormat="false" ht="15" hidden="false" customHeight="false" outlineLevel="0" collapsed="false">
      <c r="D4" s="2"/>
      <c r="H4" s="2" t="s">
        <v>9</v>
      </c>
    </row>
    <row r="6" customFormat="false" ht="12.8" hidden="false" customHeight="false" outlineLevel="0" collapsed="false">
      <c r="A6" s="0" t="str">
        <f aca="false">IF(Лист1!D2="Даль",CONCATENATE("{",CHAR(34),"hide",CHAR(34),": {",CHAR(34),"Cost",CHAR(34),": 0}}"),"")</f>
        <v>{"hide": {"Cost": 0}}</v>
      </c>
    </row>
  </sheetData>
  <dataValidations count="1">
    <dataValidation allowBlank="true" operator="equal" showDropDown="false" showErrorMessage="true" showInputMessage="false" sqref="D2" type="list">
      <formula1>Лист1!$H$2:$H$4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38.76"/>
    <col collapsed="false" customWidth="true" hidden="false" outlineLevel="0" max="3" min="3" style="0" width="80.63"/>
    <col collapsed="false" customWidth="true" hidden="false" outlineLevel="0" max="4" min="4" style="0" width="5.32"/>
    <col collapsed="false" customWidth="true" hidden="false" outlineLevel="0" max="5" min="5" style="0" width="11.04"/>
    <col collapsed="false" customWidth="true" hidden="false" outlineLevel="0" max="6" min="6" style="0" width="23.66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2</v>
      </c>
    </row>
    <row r="2" customFormat="false" ht="57.45" hidden="false" customHeight="false" outlineLevel="0" collapsed="false">
      <c r="A2" s="0" t="n">
        <v>1</v>
      </c>
      <c r="B2" s="5" t="s">
        <v>15</v>
      </c>
      <c r="C2" s="0" t="s">
        <v>16</v>
      </c>
      <c r="E2" s="0" t="s">
        <v>17</v>
      </c>
      <c r="F2" s="5" t="s">
        <v>18</v>
      </c>
    </row>
    <row r="3" customFormat="false" ht="12.8" hidden="false" customHeight="false" outlineLevel="0" collapsed="false">
      <c r="B3" s="5"/>
      <c r="C3" s="0" t="s">
        <v>19</v>
      </c>
      <c r="E3" s="0" t="s">
        <v>20</v>
      </c>
    </row>
    <row r="4" customFormat="false" ht="23.85" hidden="false" customHeight="false" outlineLevel="0" collapsed="false">
      <c r="B4" s="5" t="s">
        <v>21</v>
      </c>
      <c r="E4" s="6" t="n">
        <f aca="false">SUM(E2:E3)</f>
        <v>0</v>
      </c>
      <c r="F4" s="5" t="s">
        <v>22</v>
      </c>
    </row>
    <row r="5" customFormat="false" ht="35.05" hidden="false" customHeight="false" outlineLevel="0" collapsed="false">
      <c r="B5" s="5" t="s">
        <v>23</v>
      </c>
      <c r="C5" s="0" t="s">
        <v>24</v>
      </c>
      <c r="D5" s="0" t="n">
        <v>2.84</v>
      </c>
      <c r="E5" s="6" t="e">
        <f aca="false">D5*E2</f>
        <v>#VALUE!</v>
      </c>
      <c r="F5" s="0" t="s">
        <v>25</v>
      </c>
    </row>
    <row r="6" customFormat="false" ht="12.8" hidden="false" customHeight="false" outlineLevel="0" collapsed="false">
      <c r="B6" s="5"/>
      <c r="C6" s="0" t="s">
        <v>26</v>
      </c>
      <c r="D6" s="0" t="n">
        <v>1.42</v>
      </c>
      <c r="E6" s="6" t="e">
        <f aca="false">D6*E3</f>
        <v>#VALUE!</v>
      </c>
    </row>
    <row r="7" customFormat="false" ht="12.8" hidden="false" customHeight="false" outlineLevel="0" collapsed="false">
      <c r="B7" s="5"/>
      <c r="C7" s="0" t="s">
        <v>27</v>
      </c>
      <c r="D7" s="7" t="n">
        <v>1.69</v>
      </c>
      <c r="E7" s="6" t="n">
        <f aca="false">E4*D7</f>
        <v>0</v>
      </c>
    </row>
    <row r="8" customFormat="false" ht="12.8" hidden="false" customHeight="false" outlineLevel="0" collapsed="false">
      <c r="B8" s="5"/>
      <c r="C8" s="0" t="s">
        <v>28</v>
      </c>
      <c r="D8" s="0" t="n">
        <v>0.66</v>
      </c>
      <c r="E8" s="6" t="n">
        <f aca="false">E4*D8</f>
        <v>0</v>
      </c>
    </row>
    <row r="9" customFormat="false" ht="12.8" hidden="false" customHeight="false" outlineLevel="0" collapsed="false">
      <c r="B9" s="5"/>
      <c r="C9" s="0" t="s">
        <v>29</v>
      </c>
      <c r="D9" s="0" t="n">
        <v>0.66</v>
      </c>
      <c r="E9" s="6" t="n">
        <f aca="false">E4*D9</f>
        <v>0</v>
      </c>
      <c r="F9" s="4" t="s">
        <v>30</v>
      </c>
    </row>
    <row r="10" customFormat="false" ht="12.8" hidden="false" customHeight="false" outlineLevel="0" collapsed="false">
      <c r="B10" s="5"/>
      <c r="C10" s="0" t="s">
        <v>31</v>
      </c>
      <c r="D10" s="0" t="n">
        <v>0.66</v>
      </c>
      <c r="E10" s="6" t="n">
        <f aca="false">E4*D10</f>
        <v>0</v>
      </c>
      <c r="F10" s="4" t="s">
        <v>30</v>
      </c>
    </row>
    <row r="11" customFormat="false" ht="12.8" hidden="false" customHeight="false" outlineLevel="0" collapsed="false">
      <c r="B11" s="5"/>
      <c r="C11" s="0" t="s">
        <v>32</v>
      </c>
      <c r="D11" s="0" t="n">
        <v>0.66</v>
      </c>
      <c r="E11" s="6" t="n">
        <f aca="false">E4*D11</f>
        <v>0</v>
      </c>
      <c r="F11" s="4" t="s">
        <v>30</v>
      </c>
    </row>
    <row r="12" customFormat="false" ht="12.8" hidden="false" customHeight="false" outlineLevel="0" collapsed="false">
      <c r="B12" s="5"/>
      <c r="C12" s="0" t="s">
        <v>33</v>
      </c>
      <c r="D12" s="0" t="n">
        <v>0.33</v>
      </c>
      <c r="E12" s="6" t="n">
        <f aca="false">E4*D12</f>
        <v>0</v>
      </c>
    </row>
    <row r="13" customFormat="false" ht="12.8" hidden="false" customHeight="false" outlineLevel="0" collapsed="false">
      <c r="B13" s="5"/>
      <c r="C13" s="0" t="s">
        <v>34</v>
      </c>
      <c r="D13" s="0" t="n">
        <v>1.69</v>
      </c>
      <c r="E13" s="6" t="n">
        <f aca="false">E4*D13</f>
        <v>0</v>
      </c>
    </row>
    <row r="14" customFormat="false" ht="23.85" hidden="false" customHeight="false" outlineLevel="0" collapsed="false">
      <c r="B14" s="5" t="s">
        <v>35</v>
      </c>
      <c r="E14" s="0" t="e">
        <f aca="false">SUM(E5:E13)</f>
        <v>#VALUE!</v>
      </c>
      <c r="F14" s="5" t="s">
        <v>22</v>
      </c>
    </row>
    <row r="15" customFormat="false" ht="12.8" hidden="false" customHeight="false" outlineLevel="0" collapsed="false">
      <c r="B15" s="5" t="s">
        <v>36</v>
      </c>
      <c r="C15" s="0" t="s">
        <v>37</v>
      </c>
      <c r="D15" s="0" t="n">
        <v>4.15</v>
      </c>
      <c r="E15" s="0" t="e">
        <f aca="false">E14*D15</f>
        <v>#VALUE!</v>
      </c>
    </row>
    <row r="16" customFormat="false" ht="23.85" hidden="false" customHeight="false" outlineLevel="0" collapsed="false">
      <c r="B16" s="0" t="s">
        <v>38</v>
      </c>
      <c r="E16" s="0" t="e">
        <f aca="false">ROUND(E15,3)</f>
        <v>#VALUE!</v>
      </c>
      <c r="F16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0546875" defaultRowHeight="12.8" zeroHeight="false" outlineLevelRow="0" outlineLevelCol="0"/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2</v>
      </c>
    </row>
    <row r="2" customFormat="false" ht="12.8" hidden="false" customHeight="false" outlineLevel="0" collapsed="false">
      <c r="A2" s="0" t="n">
        <v>12</v>
      </c>
      <c r="B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2019-11-07T23:15:20Z</dcterms:created>
  <dc:creator/>
  <dc:description/>
  <dc:language>ru-RU</dc:language>
  <cp:lastModifiedBy/>
  <dcterms:modified xsi:type="dcterms:W3CDTF">2020-01-23T13:58:46Z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