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ПрайсПО" sheetId="1" state="visible" r:id="rId1"/>
    <sheet name="Сводная" sheetId="2" state="visible" r:id="rId2"/>
    <sheet name="one" sheetId="3" state="visible" r:id="rId3"/>
  </sheets>
  <definedNames>
    <definedName localSheetId="0" name="_xlnm.Print_Area">'ПрайсПО'!$A$1:$E$16</definedName>
    <definedName localSheetId="1" name="_xlnm.Print_Area">'Сводная'!$A$1:$G$25</definedName>
  </definedNames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4">
    <numFmt formatCode="[$-419]_-* #,##0.00_р_._-;\-* #,##0.00_р_._-;_-* \-??_р_._-;_-@_-" numFmtId="164"/>
    <numFmt formatCode="[$-419]_-* #,##0_р_._-;\-* #,##0_р_._-;_-* \-_р_._-;_-@_-" numFmtId="165"/>
    <numFmt formatCode="[$-419]_-* #,##0.00&quot;р.&quot;_-;\-* #,##0.00&quot;р.&quot;_-;_-* \-??&quot;р.&quot;_-;_-@_-" numFmtId="166"/>
    <numFmt formatCode="[$-419]_-* #,##0&quot;р.&quot;_-;\-* #,##0&quot;р.&quot;_-;_-* &quot;-р.&quot;_-;_-@_-" numFmtId="167"/>
  </numFmts>
  <fonts count="13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Times New Roman Cyr"/>
      <charset val="204"/>
      <family val="0"/>
      <sz val="12"/>
    </font>
    <font>
      <name val="Times New Roman"/>
      <charset val="204"/>
      <family val="1"/>
      <sz val="12"/>
    </font>
    <font>
      <name val="Times New Roman"/>
      <charset val="204"/>
      <family val="1"/>
      <b val="1"/>
      <sz val="12"/>
    </font>
    <font>
      <name val="Times New Roman"/>
      <charset val="204"/>
      <family val="1"/>
      <sz val="12"/>
      <u val="single"/>
    </font>
    <font>
      <name val="Times New Roman"/>
      <charset val="204"/>
      <family val="1"/>
      <sz val="10"/>
    </font>
    <font>
      <name val="Times New Roman"/>
      <charset val="204"/>
      <family val="1"/>
      <b val="1"/>
      <color rgb="FFFF0000"/>
      <sz val="12"/>
    </font>
    <font>
      <name val="Times New Roman"/>
      <b val="1"/>
      <sz val="12"/>
    </font>
    <font>
      <name val="Times New Roman"/>
      <b val="1"/>
      <sz val="10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 style="thin"/>
      <right/>
      <top/>
      <bottom style="thin"/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43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43"/>
    <xf borderId="0" fillId="0" fontId="3" numFmtId="41"/>
    <xf borderId="0" fillId="0" fontId="3" numFmtId="44"/>
    <xf borderId="0" fillId="0" fontId="3" numFmtId="42"/>
    <xf borderId="0" fillId="0" fontId="3" numFmtId="9"/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4" numFmtId="164">
      <alignment horizontal="general" vertical="bottom"/>
    </xf>
    <xf applyAlignment="1" borderId="0" fillId="0" fontId="4" numFmtId="165">
      <alignment horizontal="general" vertical="bottom"/>
    </xf>
    <xf applyAlignment="1" borderId="0" fillId="0" fontId="4" numFmtId="166">
      <alignment horizontal="general" vertical="bottom"/>
    </xf>
    <xf applyAlignment="1" borderId="0" fillId="0" fontId="4" numFmtId="167">
      <alignment horizontal="general" vertical="bottom"/>
    </xf>
    <xf applyAlignment="1" borderId="0" fillId="0" fontId="4" numFmtId="9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borderId="11" fillId="0" fontId="11" numFmtId="0"/>
    <xf borderId="11" fillId="0" fontId="12" numFmtId="0"/>
  </cellStyleXfs>
  <cellXfs count="118">
    <xf applyAlignment="1" borderId="0" fillId="0" fontId="0" numFmtId="0" pivotButton="0" quotePrefix="0" xfId="0">
      <alignment horizontal="general" vertical="bottom"/>
    </xf>
    <xf applyAlignment="1" borderId="0" fillId="0" fontId="6" numFmtId="0" pivotButton="0" quotePrefix="0" xfId="0">
      <alignment horizontal="general" vertical="top"/>
    </xf>
    <xf applyAlignment="1" borderId="0" fillId="0" fontId="6" numFmtId="0" pivotButton="0" quotePrefix="0" xfId="0">
      <alignment horizontal="general" vertical="bottom"/>
    </xf>
    <xf applyAlignment="1" borderId="0" fillId="0" fontId="6" numFmtId="0" pivotButton="0" quotePrefix="0" xfId="0">
      <alignment horizontal="left" vertical="center" wrapText="1"/>
    </xf>
    <xf applyAlignment="1" borderId="0" fillId="0" fontId="7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top"/>
    </xf>
    <xf applyAlignment="1" borderId="0" fillId="0" fontId="7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2" pivotButton="0" quotePrefix="0" xfId="0">
      <alignment horizontal="center" vertical="center" wrapText="1"/>
    </xf>
    <xf applyAlignment="1" borderId="0" fillId="0" fontId="7" numFmtId="0" pivotButton="0" quotePrefix="0" xfId="0">
      <alignment horizontal="general" vertical="center" wrapText="1"/>
    </xf>
    <xf applyAlignment="1" borderId="0" fillId="0" fontId="6" numFmtId="0" pivotButton="0" quotePrefix="0" xfId="0">
      <alignment horizontal="general" vertical="center"/>
    </xf>
    <xf applyAlignment="1" borderId="0" fillId="0" fontId="6" numFmtId="0" pivotButton="0" quotePrefix="0" xfId="0">
      <alignment horizontal="left" readingOrder="1" vertical="top" wrapText="1"/>
    </xf>
    <xf applyAlignment="1" borderId="0" fillId="0" fontId="6" numFmtId="0" pivotButton="0" quotePrefix="0" xfId="0">
      <alignment horizontal="left" vertical="top"/>
    </xf>
    <xf applyAlignment="1" borderId="0" fillId="0" fontId="6" numFmtId="0" pivotButton="0" quotePrefix="0" xfId="0">
      <alignment horizontal="left" vertical="center"/>
    </xf>
    <xf applyAlignment="1" borderId="0" fillId="0" fontId="7" numFmtId="0" pivotButton="0" quotePrefix="0" xfId="0">
      <alignment horizontal="left" vertical="center"/>
    </xf>
    <xf applyAlignment="1" borderId="0" fillId="0" fontId="6" numFmtId="0" pivotButton="0" quotePrefix="0" xfId="0">
      <alignment horizontal="general" vertical="center" wrapText="1"/>
    </xf>
    <xf applyAlignment="1" borderId="1" fillId="0" fontId="6" numFmtId="0" pivotButton="0" quotePrefix="0" xfId="0">
      <alignment horizontal="left" vertical="center"/>
    </xf>
    <xf applyAlignment="1" borderId="0" fillId="0" fontId="8" numFmtId="0" pivotButton="0" quotePrefix="0" xfId="0">
      <alignment horizontal="left" vertical="top" wrapText="1"/>
    </xf>
    <xf applyAlignment="1" borderId="2" fillId="0" fontId="6" numFmtId="0" pivotButton="0" quotePrefix="0" xfId="0">
      <alignment horizontal="center" vertical="center" wrapText="1"/>
    </xf>
    <xf applyAlignment="1" borderId="3" fillId="0" fontId="6" numFmtId="0" pivotButton="0" quotePrefix="0" xfId="0">
      <alignment horizontal="center" vertical="center" wrapText="1"/>
    </xf>
    <xf applyAlignment="1" borderId="2" fillId="0" fontId="6" numFmtId="2" pivotButton="0" quotePrefix="0" xfId="0">
      <alignment horizontal="center" vertical="center" wrapText="1"/>
    </xf>
    <xf applyAlignment="1" borderId="3" fillId="0" fontId="9" numFmtId="0" pivotButton="0" quotePrefix="0" xfId="0">
      <alignment horizontal="left" vertical="top" wrapText="1"/>
    </xf>
    <xf applyAlignment="1" borderId="3" fillId="0" fontId="9" numFmtId="0" pivotButton="0" quotePrefix="0" xfId="0">
      <alignment horizontal="left" vertical="center" wrapText="1"/>
    </xf>
    <xf applyAlignment="1" borderId="0" fillId="0" fontId="6" numFmtId="0" pivotButton="0" quotePrefix="0" xfId="0">
      <alignment horizontal="general" vertical="bottom" wrapText="1"/>
    </xf>
    <xf applyAlignment="1" borderId="0" fillId="0" fontId="6" numFmtId="0" pivotButton="0" quotePrefix="0" xfId="0">
      <alignment horizontal="general" vertical="top" wrapText="1"/>
    </xf>
    <xf applyAlignment="1" borderId="0" fillId="0" fontId="6" numFmtId="0" pivotButton="0" quotePrefix="0" xfId="0">
      <alignment horizontal="general" vertical="bottom"/>
    </xf>
    <xf applyAlignment="1" borderId="0" fillId="0" fontId="7" numFmtId="0" pivotButton="0" quotePrefix="0" xfId="0">
      <alignment horizontal="general" vertical="bottom"/>
    </xf>
    <xf applyAlignment="1" borderId="0" fillId="0" fontId="6" numFmtId="0" pivotButton="0" quotePrefix="0" xfId="0">
      <alignment horizontal="center" vertical="bottom"/>
    </xf>
    <xf applyAlignment="1" borderId="0" fillId="0" fontId="6" numFmtId="0" pivotButton="0" quotePrefix="0" xfId="0">
      <alignment horizontal="left" vertical="center" wrapText="1"/>
    </xf>
    <xf applyAlignment="1" borderId="0" fillId="0" fontId="6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general" vertical="center" wrapText="1"/>
    </xf>
    <xf applyAlignment="1" borderId="0" fillId="0" fontId="7" numFmtId="0" pivotButton="0" quotePrefix="0" xfId="0">
      <alignment horizontal="general" vertical="center" wrapText="1"/>
    </xf>
    <xf applyAlignment="1" borderId="0" fillId="0" fontId="6" numFmtId="0" pivotButton="0" quotePrefix="0" xfId="0">
      <alignment horizontal="right" vertical="center"/>
    </xf>
    <xf applyAlignment="1" borderId="2" fillId="0" fontId="6" numFmtId="0" pivotButton="0" quotePrefix="0" xfId="0">
      <alignment horizontal="general" vertical="center" wrapText="1"/>
    </xf>
    <xf applyAlignment="1" borderId="0" fillId="0" fontId="6" numFmtId="4" pivotButton="0" quotePrefix="0" xfId="0">
      <alignment horizontal="general" vertical="center"/>
    </xf>
    <xf applyAlignment="1" borderId="2" fillId="0" fontId="6" numFmtId="0" pivotButton="0" quotePrefix="0" xfId="0">
      <alignment horizontal="center" vertical="center"/>
    </xf>
    <xf applyAlignment="1" borderId="4" fillId="0" fontId="6" numFmtId="0" pivotButton="0" quotePrefix="0" xfId="0">
      <alignment horizontal="general" vertical="center" wrapText="1"/>
    </xf>
    <xf applyAlignment="1" borderId="2" fillId="0" fontId="6" numFmtId="0" pivotButton="0" quotePrefix="0" xfId="0">
      <alignment horizontal="left" vertical="center" wrapText="1"/>
    </xf>
    <xf applyAlignment="1" borderId="2" fillId="0" fontId="6" numFmtId="4" pivotButton="0" quotePrefix="0" xfId="0">
      <alignment horizontal="center" vertical="center"/>
    </xf>
    <xf applyAlignment="1" borderId="2" fillId="0" fontId="7" numFmtId="0" pivotButton="0" quotePrefix="0" xfId="0">
      <alignment horizontal="general" vertical="center" wrapText="1"/>
    </xf>
    <xf applyAlignment="1" borderId="2" fillId="0" fontId="6" numFmtId="0" pivotButton="0" quotePrefix="0" xfId="0">
      <alignment horizontal="general" vertical="center"/>
    </xf>
    <xf applyAlignment="1" borderId="2" fillId="0" fontId="7" numFmtId="4" pivotButton="0" quotePrefix="0" xfId="0">
      <alignment horizontal="center" vertical="center" wrapText="1"/>
    </xf>
    <xf applyAlignment="1" borderId="2" fillId="0" fontId="6" numFmtId="0" pivotButton="0" quotePrefix="0" xfId="54">
      <alignment horizontal="left" vertical="center" wrapText="1"/>
    </xf>
    <xf applyAlignment="1" borderId="2" fillId="0" fontId="6" numFmtId="4" pivotButton="0" quotePrefix="0" xfId="0">
      <alignment horizontal="general" vertical="center" wrapText="1"/>
    </xf>
    <xf applyAlignment="1" borderId="2" fillId="0" fontId="6" numFmtId="4" pivotButton="0" quotePrefix="0" xfId="0">
      <alignment horizontal="center" vertical="center" wrapText="1"/>
    </xf>
    <xf applyAlignment="1" borderId="2" fillId="0" fontId="7" numFmtId="0" pivotButton="0" quotePrefix="0" xfId="54">
      <alignment horizontal="left" vertical="center" wrapText="1"/>
    </xf>
    <xf applyAlignment="1" borderId="2" fillId="0" fontId="7" numFmtId="4" pivotButton="0" quotePrefix="0" xfId="0">
      <alignment horizontal="general" vertical="center" wrapText="1"/>
    </xf>
    <xf applyAlignment="1" borderId="0" fillId="0" fontId="7" numFmtId="0" pivotButton="0" quotePrefix="0" xfId="0">
      <alignment horizontal="general" vertical="bottom"/>
    </xf>
    <xf applyAlignment="1" borderId="0" fillId="0" fontId="10" numFmtId="0" pivotButton="0" quotePrefix="0" xfId="0">
      <alignment horizontal="left" indent="12" vertical="bottom"/>
    </xf>
    <xf applyAlignment="1" borderId="0" fillId="0" fontId="7" numFmtId="0" pivotButton="0" quotePrefix="0" xfId="0">
      <alignment horizontal="general" vertical="bottom"/>
    </xf>
    <xf applyAlignment="1" borderId="0" fillId="0" fontId="6" numFmtId="0" pivotButton="0" quotePrefix="0" xfId="0">
      <alignment horizontal="left" vertical="top" wrapText="1"/>
    </xf>
    <xf applyAlignment="1" borderId="0" fillId="0" fontId="6" numFmtId="0" pivotButton="0" quotePrefix="0" xfId="0">
      <alignment horizontal="general" vertical="top" wrapText="1"/>
    </xf>
    <xf applyAlignment="1" borderId="0" fillId="0" fontId="6" numFmtId="0" pivotButton="0" quotePrefix="0" xfId="0">
      <alignment horizontal="right" vertical="top" wrapText="1"/>
    </xf>
    <xf applyAlignment="1" borderId="0" fillId="0" fontId="6" numFmtId="0" pivotButton="0" quotePrefix="0" xfId="0">
      <alignment horizontal="general" vertical="bottom" wrapText="1"/>
    </xf>
    <xf applyAlignment="1" borderId="0" fillId="0" fontId="6" numFmtId="0" pivotButton="0" quotePrefix="0" xfId="0">
      <alignment horizontal="right" vertical="bottom" wrapText="1"/>
    </xf>
    <xf applyAlignment="1" borderId="0" fillId="0" fontId="6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6" numFmtId="0" pivotButton="0" quotePrefix="0" xfId="0">
      <alignment horizontal="general" vertical="top"/>
    </xf>
    <xf applyAlignment="1" borderId="0" fillId="0" fontId="6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6" numFmtId="0" pivotButton="0" quotePrefix="0" xfId="0">
      <alignment horizontal="left" vertical="center" wrapText="1"/>
    </xf>
    <xf applyAlignment="1" borderId="0" fillId="0" fontId="7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top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2" pivotButton="0" quotePrefix="0" xfId="0">
      <alignment horizontal="center" vertical="center" wrapText="1"/>
    </xf>
    <xf applyAlignment="1" borderId="0" fillId="0" fontId="6" numFmtId="0" pivotButton="0" quotePrefix="0" xfId="0">
      <alignment horizontal="general" vertical="center"/>
    </xf>
    <xf applyAlignment="1" borderId="0" fillId="0" fontId="7" numFmtId="0" pivotButton="0" quotePrefix="0" xfId="0">
      <alignment horizontal="general" vertical="center" wrapText="1"/>
    </xf>
    <xf applyAlignment="1" borderId="0" fillId="0" fontId="6" numFmtId="0" pivotButton="0" quotePrefix="0" xfId="0">
      <alignment horizontal="left" readingOrder="1" vertical="top" wrapText="1"/>
    </xf>
    <xf applyAlignment="1" borderId="0" fillId="0" fontId="6" numFmtId="0" pivotButton="0" quotePrefix="0" xfId="0">
      <alignment horizontal="left" vertical="top"/>
    </xf>
    <xf applyAlignment="1" borderId="0" fillId="0" fontId="6" numFmtId="0" pivotButton="0" quotePrefix="0" xfId="0">
      <alignment horizontal="left" vertical="center"/>
    </xf>
    <xf applyAlignment="1" borderId="0" fillId="0" fontId="7" numFmtId="0" pivotButton="0" quotePrefix="0" xfId="0">
      <alignment horizontal="left" vertical="center"/>
    </xf>
    <xf applyAlignment="1" borderId="0" fillId="0" fontId="6" numFmtId="0" pivotButton="0" quotePrefix="0" xfId="0">
      <alignment horizontal="general" vertical="center" wrapText="1"/>
    </xf>
    <xf applyAlignment="1" borderId="1" fillId="0" fontId="6" numFmtId="0" pivotButton="0" quotePrefix="0" xfId="0">
      <alignment horizontal="left" vertical="center"/>
    </xf>
    <xf applyAlignment="1" borderId="0" fillId="0" fontId="8" numFmtId="0" pivotButton="0" quotePrefix="0" xfId="0">
      <alignment horizontal="left" vertical="top" wrapText="1"/>
    </xf>
    <xf applyAlignment="1" borderId="2" fillId="0" fontId="6" numFmtId="0" pivotButton="0" quotePrefix="0" xfId="0">
      <alignment horizontal="center" vertical="center" wrapText="1"/>
    </xf>
    <xf applyAlignment="1" borderId="3" fillId="0" fontId="6" numFmtId="0" pivotButton="0" quotePrefix="0" xfId="0">
      <alignment horizontal="center" vertical="center" wrapText="1"/>
    </xf>
    <xf applyAlignment="1" borderId="2" fillId="0" fontId="6" numFmtId="2" pivotButton="0" quotePrefix="0" xfId="0">
      <alignment horizontal="center" vertical="center" wrapText="1"/>
    </xf>
    <xf applyAlignment="1" borderId="3" fillId="0" fontId="9" numFmtId="0" pivotButton="0" quotePrefix="0" xfId="0">
      <alignment horizontal="left" vertical="top" wrapText="1"/>
    </xf>
    <xf applyAlignment="1" borderId="3" fillId="0" fontId="9" numFmtId="0" pivotButton="0" quotePrefix="0" xfId="0">
      <alignment horizontal="left" vertical="center" wrapText="1"/>
    </xf>
    <xf applyAlignment="1" borderId="0" fillId="0" fontId="6" numFmtId="0" pivotButton="0" quotePrefix="0" xfId="0">
      <alignment horizontal="general" vertical="bottom" wrapText="1"/>
    </xf>
    <xf applyAlignment="1" borderId="0" fillId="0" fontId="6" numFmtId="0" pivotButton="0" quotePrefix="0" xfId="0">
      <alignment horizontal="general" vertical="top" wrapText="1"/>
    </xf>
    <xf applyAlignment="1" borderId="0" fillId="0" fontId="7" numFmtId="0" pivotButton="0" quotePrefix="0" xfId="0">
      <alignment horizontal="general" vertical="bottom"/>
    </xf>
    <xf applyAlignment="1" borderId="0" fillId="0" fontId="6" numFmtId="0" pivotButton="0" quotePrefix="0" xfId="0">
      <alignment horizontal="center" vertical="bottom"/>
    </xf>
    <xf applyAlignment="1" borderId="0" fillId="0" fontId="6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right" vertical="center"/>
    </xf>
    <xf applyAlignment="1" borderId="2" fillId="0" fontId="6" numFmtId="0" pivotButton="0" quotePrefix="0" xfId="0">
      <alignment horizontal="general" vertical="center" wrapText="1"/>
    </xf>
    <xf borderId="9" fillId="0" fontId="0" numFmtId="0" pivotButton="0" quotePrefix="0" xfId="0"/>
    <xf borderId="10" fillId="0" fontId="0" numFmtId="0" pivotButton="0" quotePrefix="0" xfId="0"/>
    <xf applyAlignment="1" borderId="0" fillId="0" fontId="6" numFmtId="4" pivotButton="0" quotePrefix="0" xfId="0">
      <alignment horizontal="general" vertical="center"/>
    </xf>
    <xf borderId="4" fillId="0" fontId="0" numFmtId="0" pivotButton="0" quotePrefix="0" xfId="0"/>
    <xf applyAlignment="1" borderId="2" fillId="0" fontId="6" numFmtId="0" pivotButton="0" quotePrefix="0" xfId="0">
      <alignment horizontal="center" vertical="center"/>
    </xf>
    <xf applyAlignment="1" borderId="4" fillId="0" fontId="6" numFmtId="0" pivotButton="0" quotePrefix="0" xfId="0">
      <alignment horizontal="general" vertical="center" wrapText="1"/>
    </xf>
    <xf applyAlignment="1" borderId="2" fillId="0" fontId="6" numFmtId="0" pivotButton="0" quotePrefix="0" xfId="0">
      <alignment horizontal="left" vertical="center" wrapText="1"/>
    </xf>
    <xf applyAlignment="1" borderId="2" fillId="0" fontId="6" numFmtId="4" pivotButton="0" quotePrefix="0" xfId="0">
      <alignment horizontal="center" vertical="center"/>
    </xf>
    <xf applyAlignment="1" borderId="2" fillId="0" fontId="7" numFmtId="0" pivotButton="0" quotePrefix="0" xfId="0">
      <alignment horizontal="general" vertical="center" wrapText="1"/>
    </xf>
    <xf applyAlignment="1" borderId="2" fillId="0" fontId="6" numFmtId="0" pivotButton="0" quotePrefix="0" xfId="0">
      <alignment horizontal="general" vertical="center"/>
    </xf>
    <xf applyAlignment="1" borderId="2" fillId="0" fontId="7" numFmtId="4" pivotButton="0" quotePrefix="0" xfId="0">
      <alignment horizontal="center" vertical="center" wrapText="1"/>
    </xf>
    <xf applyAlignment="1" borderId="2" fillId="0" fontId="6" numFmtId="0" pivotButton="0" quotePrefix="0" xfId="54">
      <alignment horizontal="left" vertical="center" wrapText="1"/>
    </xf>
    <xf applyAlignment="1" borderId="2" fillId="0" fontId="6" numFmtId="4" pivotButton="0" quotePrefix="0" xfId="0">
      <alignment horizontal="general" vertical="center" wrapText="1"/>
    </xf>
    <xf applyAlignment="1" borderId="2" fillId="0" fontId="6" numFmtId="4" pivotButton="0" quotePrefix="0" xfId="0">
      <alignment horizontal="center" vertical="center" wrapText="1"/>
    </xf>
    <xf applyAlignment="1" borderId="2" fillId="0" fontId="7" numFmtId="0" pivotButton="0" quotePrefix="0" xfId="54">
      <alignment horizontal="left" vertical="center" wrapText="1"/>
    </xf>
    <xf applyAlignment="1" borderId="2" fillId="0" fontId="7" numFmtId="4" pivotButton="0" quotePrefix="0" xfId="0">
      <alignment horizontal="general" vertical="center" wrapText="1"/>
    </xf>
    <xf applyAlignment="1" borderId="0" fillId="0" fontId="10" numFmtId="0" pivotButton="0" quotePrefix="0" xfId="0">
      <alignment horizontal="left" indent="12" vertical="bottom"/>
    </xf>
    <xf applyAlignment="1" borderId="0" fillId="0" fontId="6" numFmtId="0" pivotButton="0" quotePrefix="0" xfId="0">
      <alignment horizontal="left" vertical="top" wrapText="1"/>
    </xf>
    <xf applyAlignment="1" borderId="0" fillId="0" fontId="6" numFmtId="0" pivotButton="0" quotePrefix="0" xfId="0">
      <alignment horizontal="right" vertical="top" wrapText="1"/>
    </xf>
    <xf applyAlignment="1" borderId="0" fillId="0" fontId="6" numFmtId="0" pivotButton="0" quotePrefix="0" xfId="0">
      <alignment horizontal="right" vertical="bottom" wrapText="1"/>
    </xf>
    <xf applyAlignment="1" borderId="0" fillId="0" fontId="0" numFmtId="0" pivotButton="0" quotePrefix="0" xfId="0">
      <alignment horizontal="general" vertical="bottom"/>
    </xf>
    <xf borderId="11" fillId="0" fontId="12" numFmtId="0" pivotButton="0" quotePrefix="0" xfId="42"/>
    <xf borderId="13" fillId="0" fontId="0" numFmtId="0" pivotButton="0" quotePrefix="0" xfId="0"/>
    <xf borderId="15" fillId="0" fontId="0" numFmtId="0" pivotButton="0" quotePrefix="0" xfId="0"/>
    <xf borderId="11" fillId="0" fontId="11" numFmtId="0" pivotButton="0" quotePrefix="0" xfId="41"/>
    <xf borderId="18" fillId="0" fontId="0" numFmtId="0" pivotButton="0" quotePrefix="0" xfId="0"/>
    <xf borderId="19" fillId="0" fontId="0" numFmtId="0" pivotButton="0" quotePrefix="0" xfId="0"/>
    <xf borderId="5" fillId="0" fontId="0" numFmtId="0" pivotButton="0" quotePrefix="0" xfId="0"/>
    <xf borderId="14" fillId="0" fontId="0" numFmtId="0" pivotButton="0" quotePrefix="0" xfId="0"/>
    <xf borderId="11" fillId="0" fontId="12" numFmtId="0" pivotButton="0" quotePrefix="0" xfId="0"/>
  </cellXfs>
  <cellStyles count="43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name="Accent 1 1" xfId="6"/>
    <cellStyle name="Accent 1 15" xfId="7"/>
    <cellStyle name="Accent 14" xfId="8"/>
    <cellStyle name="Accent 2 1" xfId="9"/>
    <cellStyle name="Accent 2 16" xfId="10"/>
    <cellStyle name="Accent 3 1" xfId="11"/>
    <cellStyle name="Accent 3 17" xfId="12"/>
    <cellStyle name="Accent 4" xfId="13"/>
    <cellStyle name="Bad 1" xfId="14"/>
    <cellStyle name="Bad 11" xfId="15"/>
    <cellStyle name="Error 1" xfId="16"/>
    <cellStyle name="Error 13" xfId="17"/>
    <cellStyle name="Footnote 1" xfId="18"/>
    <cellStyle name="Footnote 6" xfId="19"/>
    <cellStyle name="Good 1" xfId="20"/>
    <cellStyle name="Good 9" xfId="21"/>
    <cellStyle name="Heading 1 1" xfId="22"/>
    <cellStyle name="Heading 1 2" xfId="23"/>
    <cellStyle name="Heading 2 1" xfId="24"/>
    <cellStyle name="Heading 2 3" xfId="25"/>
    <cellStyle name="Heading 3" xfId="26"/>
    <cellStyle name="Hyperlink 1" xfId="27"/>
    <cellStyle name="Hyperlink 7" xfId="28"/>
    <cellStyle name="Neutral 1" xfId="29"/>
    <cellStyle name="Neutral 10" xfId="30"/>
    <cellStyle name="Note 1" xfId="31"/>
    <cellStyle name="Note 5" xfId="32"/>
    <cellStyle name="Status 1" xfId="33"/>
    <cellStyle name="Status 8" xfId="34"/>
    <cellStyle name="Text 1" xfId="35"/>
    <cellStyle name="Text 4" xfId="36"/>
    <cellStyle name="Warning 1" xfId="37"/>
    <cellStyle name="Warning 12" xfId="38"/>
    <cellStyle name="Обычный 3" xfId="39"/>
    <cellStyle name="Обычный_КП" xfId="40"/>
    <cellStyle hidden="0" name="highlight" xfId="41"/>
    <cellStyle hidden="0" name="highlight1" xfId="42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92D050"/>
    <outlinePr summaryBelow="1" summaryRight="1"/>
    <pageSetUpPr fitToPage="0"/>
  </sheetPr>
  <dimension ref="A1:J17"/>
  <sheetViews>
    <sheetView colorId="64" defaultGridColor="1" rightToLeft="0" showFormulas="0" showGridLines="1" showOutlineSymbols="1" showRowColHeaders="1" showZeros="1" tabSelected="1" topLeftCell="A1" view="pageBreakPreview" workbookViewId="0" zoomScale="100" zoomScaleNormal="100" zoomScalePageLayoutView="100">
      <selection activeCell="C17" activeCellId="0" pane="topLeft" sqref="C17"/>
    </sheetView>
  </sheetViews>
  <sheetFormatPr baseColWidth="8" defaultColWidth="9.15625" defaultRowHeight="15.75" outlineLevelCol="0" outlineLevelRow="0" zeroHeight="0"/>
  <cols>
    <col customWidth="1" max="1" min="1" style="58" width="5.14"/>
    <col customWidth="1" max="2" min="2" style="59" width="25.71"/>
    <col customWidth="1" max="3" min="3" style="59" width="37.14"/>
    <col customWidth="1" max="5" min="4" style="59" width="11.29"/>
    <col customWidth="1" max="6" min="6" style="59" width="21.29"/>
    <col customWidth="1" max="7" min="7" style="59" width="52.14"/>
    <col customWidth="1" max="8" min="8" style="59" width="10.99"/>
    <col customWidth="1" max="256" min="9" style="59" width="9.140000000000001"/>
    <col customWidth="1" max="257" min="257" style="59" width="3.42"/>
    <col customWidth="1" max="258" min="258" style="59" width="16.42"/>
    <col customWidth="1" max="259" min="259" style="59" width="36"/>
    <col customWidth="1" max="260" min="260" style="59" width="17.42"/>
    <col customWidth="1" max="261" min="261" style="59" width="24.29"/>
    <col customWidth="1" max="262" min="262" style="59" width="21.29"/>
    <col customWidth="1" max="263" min="263" style="59" width="52.14"/>
    <col customWidth="1" max="512" min="264" style="59" width="9.140000000000001"/>
    <col customWidth="1" max="513" min="513" style="59" width="3.42"/>
    <col customWidth="1" max="514" min="514" style="59" width="16.42"/>
    <col customWidth="1" max="515" min="515" style="59" width="36"/>
    <col customWidth="1" max="516" min="516" style="59" width="17.42"/>
    <col customWidth="1" max="517" min="517" style="59" width="24.29"/>
    <col customWidth="1" max="518" min="518" style="59" width="21.29"/>
    <col customWidth="1" max="519" min="519" style="59" width="52.14"/>
    <col customWidth="1" max="768" min="520" style="59" width="9.140000000000001"/>
    <col customWidth="1" max="769" min="769" style="59" width="3.42"/>
    <col customWidth="1" max="770" min="770" style="59" width="16.42"/>
    <col customWidth="1" max="771" min="771" style="59" width="36"/>
    <col customWidth="1" max="772" min="772" style="59" width="17.42"/>
    <col customWidth="1" max="773" min="773" style="59" width="24.29"/>
    <col customWidth="1" max="774" min="774" style="59" width="21.29"/>
    <col customWidth="1" max="775" min="775" style="59" width="52.14"/>
    <col customWidth="1" max="1025" min="776" style="59" width="9.140000000000001"/>
  </cols>
  <sheetData>
    <row customHeight="1" ht="14.25" r="1" s="60">
      <c r="D1" s="61" t="n"/>
      <c r="E1" s="61" t="n"/>
      <c r="F1" s="61" t="n"/>
    </row>
    <row customHeight="1" ht="20.25" r="2" s="60">
      <c r="A2" s="62" t="inlineStr">
        <is>
          <t>СМЕТА № 1</t>
        </is>
      </c>
    </row>
    <row customHeight="1" ht="15" r="3" s="60">
      <c r="A3" s="63" t="n"/>
      <c r="B3" s="62" t="n"/>
      <c r="C3" s="62" t="n"/>
      <c r="D3" s="62" t="n"/>
      <c r="E3" s="62" t="n"/>
    </row>
    <row customHeight="1" ht="20.25" r="4" s="60">
      <c r="A4" s="62" t="inlineStr">
        <is>
          <t>СТОИМОСТЬ</t>
        </is>
      </c>
    </row>
    <row customHeight="1" ht="61.9" r="5" s="60">
      <c r="A5" s="64" t="n"/>
      <c r="B5" s="64" t="inlineStr">
        <is>
          <t>~Title~</t>
        </is>
      </c>
    </row>
    <row customHeight="1" ht="15" r="6" s="60">
      <c r="B6" s="65" t="inlineStr">
        <is>
          <t>~Object~</t>
        </is>
      </c>
    </row>
    <row customFormat="1" customHeight="1" ht="76.90000000000001" r="7" s="66">
      <c r="A7" s="64" t="inlineStr">
        <is>
          <t>Расчет стоимости прикладного(технологического) ПО выполнен институтом "Гипротранссигналссвязь" -филиала АО "Росжелдорпроект" на основе "Справочника базовых цен на разработку технической документации на автоматизированные системы управления технологическими процессами (АСУТП)" и согласованного с ДКСС расчета удельной стоимости работ на одну стрелку (письма №198/сцб от 06.02.2001 года и б/н от 23.11.2004 года для модуля контроля, расчеты прилагаются).</t>
        </is>
      </c>
      <c r="F7" s="67" t="n"/>
      <c r="G7" s="67" t="n"/>
      <c r="I7" s="59" t="n"/>
      <c r="J7" s="59" t="n"/>
    </row>
    <row customFormat="1" customHeight="1" ht="15" r="8" s="66">
      <c r="A8" s="68" t="n"/>
      <c r="B8" s="68" t="n"/>
      <c r="C8" s="68" t="n"/>
      <c r="D8" s="68" t="n"/>
      <c r="E8" s="68" t="n"/>
      <c r="F8" s="61" t="n"/>
      <c r="G8" s="61" t="n"/>
      <c r="I8" s="59" t="n"/>
      <c r="J8" s="59" t="n"/>
    </row>
    <row customFormat="1" customHeight="1" ht="15" r="9" s="66">
      <c r="A9" s="69" t="n"/>
      <c r="B9" s="70" t="n"/>
      <c r="C9" s="70" t="n"/>
      <c r="D9" s="71" t="n"/>
      <c r="E9" s="70" t="n"/>
      <c r="F9" s="72" t="n"/>
      <c r="G9" s="72" t="n"/>
      <c r="I9" s="59" t="n"/>
      <c r="J9" s="59" t="n"/>
    </row>
    <row customHeight="1" ht="15" r="10" s="60">
      <c r="A10" s="69" t="n"/>
      <c r="B10" s="70" t="n"/>
      <c r="C10" s="70" t="n"/>
      <c r="D10" s="73" t="n"/>
      <c r="E10" s="73" t="n"/>
      <c r="F10" s="74" t="n"/>
    </row>
    <row customHeight="1" ht="82.5" r="11" s="60">
      <c r="A11" s="75" t="inlineStr">
        <is>
          <t xml:space="preserve"> № п.п</t>
        </is>
      </c>
      <c r="B11" s="76" t="inlineStr">
        <is>
          <t>Стадия, наименование объектов работ, этапов</t>
        </is>
      </c>
      <c r="C11" s="75" t="inlineStr">
        <is>
          <t>Наименование сборника цен на проектные и изыскательские работы для строительства  (№ частей, глав, таблиц ,  пункты указаний)</t>
        </is>
      </c>
      <c r="D11" s="75" t="inlineStr">
        <is>
          <t>Уд стоимость, тыс.руб.</t>
        </is>
      </c>
      <c r="E11" s="77" t="inlineStr">
        <is>
          <t>Стоимость корректировки ПО, тыс.руб</t>
        </is>
      </c>
    </row>
    <row customHeight="1" ht="25.5" r="12" s="60">
      <c r="A12" s="78" t="inlineStr">
        <is>
          <t>~Nom~</t>
        </is>
      </c>
      <c r="B12" s="79" t="inlineStr">
        <is>
          <t>~Obj~</t>
        </is>
      </c>
      <c r="C12" s="79" t="inlineStr">
        <is>
          <t>~Name~</t>
        </is>
      </c>
      <c r="D12" s="79" t="inlineStr">
        <is>
          <t>~Cost~</t>
        </is>
      </c>
      <c r="E12" s="79" t="inlineStr">
        <is>
          <t>~Sum~</t>
        </is>
      </c>
      <c r="F12" s="80" t="n"/>
    </row>
    <row customHeight="1" ht="15.75" r="13" s="60">
      <c r="A13" s="78" t="inlineStr">
        <is>
          <t>~Nom~</t>
        </is>
      </c>
      <c r="B13" s="79" t="inlineStr">
        <is>
          <t>~Obj~</t>
        </is>
      </c>
      <c r="C13" s="79" t="inlineStr">
        <is>
          <t>~Name~</t>
        </is>
      </c>
      <c r="D13" s="79" t="inlineStr">
        <is>
          <t>~Cost~</t>
        </is>
      </c>
      <c r="E13" s="79" t="inlineStr">
        <is>
          <t>~Sum~</t>
        </is>
      </c>
      <c r="F13" s="80" t="n"/>
      <c r="G13" s="80" t="n"/>
    </row>
    <row customHeight="1" ht="15.75" r="14" s="60">
      <c r="A14" s="58" t="inlineStr">
        <is>
          <t>Составитель сметы</t>
        </is>
      </c>
      <c r="D14" s="59" t="inlineStr">
        <is>
          <t>А.А.Бизюр</t>
        </is>
      </c>
    </row>
    <row customHeight="1" ht="15.75" r="15" s="60"/>
    <row customHeight="1" ht="15.75" r="16" s="60">
      <c r="A16" s="58" t="inlineStr">
        <is>
          <t>Главный инженер проекта</t>
        </is>
      </c>
      <c r="D16" s="59" t="inlineStr">
        <is>
          <t>И.Н. Жмуданов</t>
        </is>
      </c>
    </row>
    <row customHeight="1" ht="15.75" r="17" s="60">
      <c r="A17" s="81" t="n"/>
      <c r="B17" s="80" t="n"/>
      <c r="C17" s="80" t="n"/>
    </row>
  </sheetData>
  <mergeCells count="6">
    <mergeCell ref="A2:E2"/>
    <mergeCell ref="A4:E4"/>
    <mergeCell ref="B5:E5"/>
    <mergeCell ref="B6:E6"/>
    <mergeCell ref="A7:E7"/>
    <mergeCell ref="F10:G11"/>
  </mergeCells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76" useFirstPageNumber="0" verticalDpi="300"/>
  <headerFooter differentFirst="0" differentOddEven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  <rowBreaks count="1" manualBreakCount="1">
    <brk id="4" man="1" max="16383" min="0"/>
  </rowBreaks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9"/>
  <sheetViews>
    <sheetView colorId="64" defaultGridColor="1" rightToLeft="0" showFormulas="0" showGridLines="1" showOutlineSymbols="1" showRowColHeaders="1" showZeros="1" tabSelected="0" topLeftCell="A2" view="pageBreakPreview" workbookViewId="0" zoomScale="100" zoomScaleNormal="100" zoomScalePageLayoutView="100">
      <selection activeCell="D27" activeCellId="0" pane="topLeft" sqref="D27"/>
    </sheetView>
  </sheetViews>
  <sheetFormatPr baseColWidth="8" defaultColWidth="9.15625" defaultRowHeight="15.75" outlineLevelCol="0" outlineLevelRow="0" zeroHeight="0"/>
  <cols>
    <col customWidth="1" max="1" min="1" style="59" width="3.86"/>
    <col customWidth="1" max="2" min="2" style="59" width="48.86"/>
    <col customWidth="1" max="3" min="3" style="59" width="7.15"/>
    <col customWidth="1" max="4" min="4" style="59" width="9.289999999999999"/>
    <col customWidth="1" max="5" min="5" style="59" width="10.29"/>
    <col customWidth="1" max="6" min="6" style="59" width="12.86"/>
    <col customWidth="1" max="8" min="7" style="59" width="16"/>
    <col customWidth="1" max="9" min="9" style="59" width="16.86"/>
    <col customWidth="1" max="10" min="10" style="59" width="10.99"/>
    <col customWidth="1" max="1025" min="11" style="59" width="9.140000000000001"/>
  </cols>
  <sheetData>
    <row customHeight="1" ht="15.75" r="1" s="60">
      <c r="B1" s="82" t="n"/>
      <c r="G1" s="83" t="inlineStr">
        <is>
          <t>Ф3П</t>
        </is>
      </c>
    </row>
    <row customHeight="1" ht="51" r="2" s="60">
      <c r="A2" s="66" t="n"/>
      <c r="B2" s="66" t="n"/>
      <c r="C2" s="66" t="n"/>
      <c r="D2" s="66" t="n"/>
      <c r="E2" s="61" t="inlineStr">
        <is>
          <t>Приложение № 3
к договору   №
от «____»______________2019г.</t>
        </is>
      </c>
    </row>
    <row customFormat="1" customHeight="1" ht="12.75" r="3" s="72">
      <c r="A3" s="66" t="n"/>
      <c r="B3" s="66" t="n"/>
      <c r="C3" s="66" t="n"/>
      <c r="D3" s="66" t="n"/>
      <c r="E3" s="66" t="n"/>
      <c r="F3" s="66" t="n"/>
      <c r="G3" s="84" t="n"/>
    </row>
    <row customFormat="1" customHeight="1" ht="15.75" r="4" s="66">
      <c r="A4" s="85" t="inlineStr">
        <is>
          <t xml:space="preserve">СВОДНАЯ СМЕТА </t>
        </is>
      </c>
    </row>
    <row customFormat="1" customHeight="1" ht="108.75" r="5" s="66">
      <c r="A5" s="72" t="inlineStr">
        <is>
          <t>Наименование предприятия, стадии проектирования, здания сооружения, этапа, вида проектных или изыскательских работ</t>
        </is>
      </c>
      <c r="C5" s="67" t="inlineStr">
        <is>
          <t>Прикладное(технологическое) программное обеспечение и пусконаладочные работы "вхолостую" АРМов ЦП ДЦ "Тракт" станции Датта  по объекту: "Второй главный путь на перегоне Дакка-Датта Дальневосточной железной дороги"</t>
        </is>
      </c>
    </row>
    <row customFormat="1" customHeight="1" ht="12.75" r="6" s="66">
      <c r="D6" s="61" t="n"/>
      <c r="E6" s="61" t="n"/>
      <c r="F6" s="61" t="n"/>
      <c r="G6" s="61" t="n"/>
    </row>
    <row customFormat="1" customHeight="1" ht="33" r="7" s="66">
      <c r="A7" s="66" t="inlineStr">
        <is>
          <t>Наименование организании - Субподрядчика</t>
        </is>
      </c>
      <c r="B7" s="86" t="n"/>
      <c r="C7" s="61" t="inlineStr">
        <is>
          <t xml:space="preserve">"Гипротранссигналсвязь"  - филиал АО"Росжелдорпроект"  </t>
        </is>
      </c>
    </row>
    <row customFormat="1" customHeight="1" ht="12.75" r="8" s="66">
      <c r="C8" s="61" t="inlineStr">
        <is>
          <t xml:space="preserve"> </t>
        </is>
      </c>
      <c r="D8" s="61" t="n"/>
      <c r="E8" s="61" t="n"/>
      <c r="F8" s="61" t="n"/>
      <c r="G8" s="61" t="n"/>
    </row>
    <row customFormat="1" customHeight="1" ht="35.25" r="9" s="66">
      <c r="A9" s="66" t="inlineStr">
        <is>
          <t>Наименование организации - Подрядчика</t>
        </is>
      </c>
      <c r="C9" s="61" t="n"/>
    </row>
    <row customFormat="1" customHeight="1" ht="15.75" r="10" s="72">
      <c r="C10" s="61" t="n"/>
      <c r="D10" s="61" t="n"/>
      <c r="E10" s="61" t="n"/>
      <c r="F10" s="61" t="n"/>
      <c r="G10" s="61" t="n"/>
    </row>
    <row customFormat="1" customHeight="1" ht="23.25" r="11" s="66">
      <c r="A11" s="87" t="inlineStr">
        <is>
          <t>№№ п/п</t>
        </is>
      </c>
      <c r="B11" s="75" t="inlineStr">
        <is>
          <t>Стадии, наименование объектов, работ, этапов</t>
        </is>
      </c>
      <c r="C11" s="75" t="inlineStr">
        <is>
          <t>Основ-ной показатель</t>
        </is>
      </c>
      <c r="D11" s="75" t="inlineStr">
        <is>
          <t>№ сметы</t>
        </is>
      </c>
      <c r="E11" s="75" t="inlineStr">
        <is>
          <t xml:space="preserve">Стоимость работ, руб. </t>
        </is>
      </c>
      <c r="F11" s="88" t="n"/>
      <c r="G11" s="89" t="n"/>
      <c r="H11" s="90" t="n"/>
    </row>
    <row customFormat="1" customHeight="1" ht="52.5" r="12" s="66">
      <c r="A12" s="91" t="n"/>
      <c r="B12" s="91" t="n"/>
      <c r="C12" s="91" t="n"/>
      <c r="D12" s="91" t="n"/>
      <c r="E12" s="75" t="inlineStr">
        <is>
          <t>Изыска-тельских</t>
        </is>
      </c>
      <c r="F12" s="75" t="inlineStr">
        <is>
          <t xml:space="preserve">Проектных </t>
        </is>
      </c>
      <c r="G12" s="92" t="inlineStr">
        <is>
          <t>Всего</t>
        </is>
      </c>
    </row>
    <row customFormat="1" customHeight="1" ht="15.75" r="13" s="66">
      <c r="A13" s="93" t="n">
        <v>1</v>
      </c>
      <c r="B13" s="94" t="inlineStr">
        <is>
          <t>~Title~</t>
        </is>
      </c>
      <c r="C13" s="75" t="n"/>
      <c r="D13" s="75" t="n">
        <v>1</v>
      </c>
      <c r="E13" s="75" t="n"/>
      <c r="F13" s="75" t="n"/>
      <c r="G13" s="95" t="n"/>
    </row>
    <row customFormat="1" customHeight="1" ht="24.75" r="14" s="66">
      <c r="A14" s="92" t="n"/>
      <c r="B14" s="96" t="inlineStr">
        <is>
          <t>ИТОГО:</t>
        </is>
      </c>
      <c r="C14" s="87" t="n"/>
      <c r="D14" s="97" t="n"/>
      <c r="E14" s="87" t="n"/>
      <c r="F14" s="97" t="n"/>
      <c r="G14" s="98" t="n"/>
      <c r="I14" s="90" t="n"/>
      <c r="K14" s="59" t="n"/>
    </row>
    <row customFormat="1" customHeight="1" ht="27.75" r="15" s="66">
      <c r="A15" s="92" t="n"/>
      <c r="B15" s="99" t="inlineStr">
        <is>
          <t>Кроме того, НДС 20%</t>
        </is>
      </c>
      <c r="C15" s="87" t="n"/>
      <c r="D15" s="87" t="n"/>
      <c r="E15" s="97" t="n"/>
      <c r="F15" s="100" t="n"/>
      <c r="G15" s="101" t="n"/>
      <c r="K15" s="59" t="n"/>
    </row>
    <row customFormat="1" customHeight="1" ht="27.75" r="16" s="66">
      <c r="A16" s="92" t="n"/>
      <c r="B16" s="102" t="inlineStr">
        <is>
          <t>Всего с НДС:</t>
        </is>
      </c>
      <c r="C16" s="87" t="n"/>
      <c r="D16" s="87" t="n"/>
      <c r="E16" s="97" t="n"/>
      <c r="F16" s="103" t="n"/>
      <c r="G16" s="98" t="n"/>
    </row>
    <row customHeight="1" ht="14.25" r="17" s="60">
      <c r="A17" s="61" t="n"/>
    </row>
    <row customHeight="1" hidden="1" ht="14.25" r="18" s="60">
      <c r="A18" s="82" t="inlineStr">
        <is>
          <t>Подрядчик:</t>
        </is>
      </c>
      <c r="C18" s="104" t="n"/>
      <c r="D18" s="82" t="inlineStr">
        <is>
          <t>Субподрядчик:</t>
        </is>
      </c>
    </row>
    <row customFormat="1" customHeight="1" hidden="1" ht="47.25" r="19" s="59">
      <c r="A19" s="105" t="n"/>
      <c r="C19" s="81" t="n"/>
      <c r="D19" s="81" t="inlineStr">
        <is>
          <t>Директор "Гипротранссигналсвязь" - филиала АО "Росжелдорпроект"</t>
        </is>
      </c>
    </row>
    <row customHeight="1" hidden="1" ht="15.75" r="20" s="60">
      <c r="A20" s="106" t="n"/>
      <c r="C20" s="81" t="n"/>
      <c r="D20" s="81" t="n"/>
      <c r="E20" s="81" t="n"/>
      <c r="F20" s="81" t="n"/>
      <c r="G20" s="81" t="n"/>
    </row>
    <row customHeight="1" hidden="1" ht="15.75" r="21" s="60">
      <c r="A21" s="80" t="n"/>
      <c r="C21" s="107" t="n"/>
      <c r="D21" s="59" t="inlineStr">
        <is>
          <t>______________В.Б. Мехов</t>
        </is>
      </c>
    </row>
    <row customHeight="1" ht="57.75" r="23" s="60">
      <c r="D23" s="72" t="inlineStr">
        <is>
          <t xml:space="preserve">Главный инженер проекта "Гипротранссигналсвязь"  - филиал АО"Росжелдорпроект"  </t>
        </is>
      </c>
    </row>
    <row customHeight="1" ht="15.75" r="24" s="60">
      <c r="D24" s="59" t="inlineStr">
        <is>
          <t>____________И.Н. Жмуданов</t>
        </is>
      </c>
    </row>
    <row customHeight="1" ht="15.75" r="25" s="60">
      <c r="D25" s="81" t="n"/>
      <c r="E25" s="81" t="n"/>
      <c r="F25" s="81" t="n"/>
      <c r="G25" s="81" t="n"/>
    </row>
    <row customHeight="1" ht="15.75" r="28" s="60">
      <c r="B28" s="61" t="n"/>
    </row>
    <row customHeight="1" ht="15.75" r="29" s="60">
      <c r="C29" s="108" t="n"/>
      <c r="D29" s="108" t="n"/>
    </row>
  </sheetData>
  <mergeCells count="22">
    <mergeCell ref="E2:G2"/>
    <mergeCell ref="A4:G4"/>
    <mergeCell ref="A5:B5"/>
    <mergeCell ref="C5:G5"/>
    <mergeCell ref="C7:G7"/>
    <mergeCell ref="C9:G9"/>
    <mergeCell ref="A11:A12"/>
    <mergeCell ref="B11:B12"/>
    <mergeCell ref="C11:C12"/>
    <mergeCell ref="D11:D12"/>
    <mergeCell ref="E11:G11"/>
    <mergeCell ref="A17:G17"/>
    <mergeCell ref="A18:B18"/>
    <mergeCell ref="D18:G18"/>
    <mergeCell ref="A19:B19"/>
    <mergeCell ref="D19:G19"/>
    <mergeCell ref="A20:B20"/>
    <mergeCell ref="A21:B21"/>
    <mergeCell ref="D21:G21"/>
    <mergeCell ref="D23:G23"/>
    <mergeCell ref="D24:G24"/>
    <mergeCell ref="B28:D28"/>
  </mergeCells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tabColor rgb="FF92D050"/>
    <outlinePr summaryBelow="1" summaryRight="1"/>
    <pageSetUpPr fitToPage="0"/>
  </sheetPr>
  <dimension ref="A1:J32"/>
  <sheetViews>
    <sheetView workbookViewId="0">
      <selection activeCell="A1" sqref="A1"/>
    </sheetView>
  </sheetViews>
  <sheetFormatPr baseColWidth="8" defaultColWidth="9.15625" defaultRowHeight="15.75" outlineLevelCol="0" outlineLevelRow="0" zeroHeight="0"/>
  <cols>
    <col customWidth="1" max="1" min="1" style="58" width="5.14"/>
    <col customWidth="1" max="2" min="2" style="59" width="25.71"/>
    <col customWidth="1" max="3" min="3" style="59" width="37.14"/>
    <col customWidth="1" max="5" min="4" style="59" width="11.29"/>
    <col customWidth="1" max="6" min="6" style="59" width="21.29"/>
    <col customWidth="1" max="7" min="7" style="59" width="52.14"/>
    <col customWidth="1" max="8" min="8" style="59" width="10.99"/>
    <col customWidth="1" max="256" min="9" style="59" width="9.140000000000001"/>
    <col customWidth="1" max="257" min="257" style="59" width="3.42"/>
    <col customWidth="1" max="258" min="258" style="59" width="16.42"/>
    <col customWidth="1" max="259" min="259" style="59" width="36"/>
    <col customWidth="1" max="260" min="260" style="59" width="17.42"/>
    <col customWidth="1" max="261" min="261" style="59" width="24.29"/>
    <col customWidth="1" max="262" min="262" style="59" width="21.29"/>
    <col customWidth="1" max="263" min="263" style="59" width="52.14"/>
    <col customWidth="1" max="512" min="264" style="59" width="9.140000000000001"/>
    <col customWidth="1" max="513" min="513" style="59" width="3.42"/>
    <col customWidth="1" max="514" min="514" style="59" width="16.42"/>
    <col customWidth="1" max="515" min="515" style="59" width="36"/>
    <col customWidth="1" max="516" min="516" style="59" width="17.42"/>
    <col customWidth="1" max="517" min="517" style="59" width="24.29"/>
    <col customWidth="1" max="518" min="518" style="59" width="21.29"/>
    <col customWidth="1" max="519" min="519" style="59" width="52.14"/>
    <col customWidth="1" max="768" min="520" style="59" width="9.140000000000001"/>
    <col customWidth="1" max="769" min="769" style="59" width="3.42"/>
    <col customWidth="1" max="770" min="770" style="59" width="16.42"/>
    <col customWidth="1" max="771" min="771" style="59" width="36"/>
    <col customWidth="1" max="772" min="772" style="59" width="17.42"/>
    <col customWidth="1" max="773" min="773" style="59" width="24.29"/>
    <col customWidth="1" max="774" min="774" style="59" width="21.29"/>
    <col customWidth="1" max="775" min="775" style="59" width="52.14"/>
    <col customWidth="1" max="1025" min="776" style="59" width="9.140000000000001"/>
  </cols>
  <sheetData>
    <row customHeight="1" ht="14.25" r="1" s="60">
      <c r="D1" s="61" t="n"/>
      <c r="E1" s="61" t="n"/>
      <c r="F1" s="61" t="n"/>
    </row>
    <row customHeight="1" ht="20.25" r="2" s="60">
      <c r="A2" s="62" t="inlineStr">
        <is>
          <t>СМЕТА № 1</t>
        </is>
      </c>
    </row>
    <row customHeight="1" ht="15" r="3" s="60">
      <c r="A3" s="63" t="n"/>
      <c r="B3" s="62" t="n"/>
      <c r="C3" s="62" t="n"/>
      <c r="D3" s="62" t="n"/>
      <c r="E3" s="62" t="n"/>
    </row>
    <row customHeight="1" ht="20.25" r="4" s="60">
      <c r="A4" s="62" t="inlineStr">
        <is>
          <t>СТОИМОСТЬ</t>
        </is>
      </c>
    </row>
    <row customHeight="1" ht="61.9" r="5" s="60">
      <c r="A5" s="64" t="n"/>
      <c r="B5" s="64" t="inlineStr">
        <is>
          <t>~Title~</t>
        </is>
      </c>
    </row>
    <row customHeight="1" ht="15" r="6" s="60">
      <c r="B6" s="65" t="inlineStr">
        <is>
          <t>~Object~</t>
        </is>
      </c>
    </row>
    <row customFormat="1" customHeight="1" ht="76.90000000000001" r="7" s="66">
      <c r="A7" s="64" t="inlineStr">
        <is>
          <t>Расчет стоимости прикладного(технологического) ПО выполнен институтом "Гипротранссигналссвязь" -филиала АО "Росжелдорпроект" на основе "Справочника базовых цен на разработку технической документации на автоматизированные системы управления технологическими процессами (АСУТП)" и согласованного с ДКСС расчета удельной стоимости работ на одну стрелку (письма №198/сцб от 06.02.2001 года и б/н от 23.11.2004 года для модуля контроля, расчеты прилагаются).</t>
        </is>
      </c>
      <c r="F7" s="67" t="n"/>
      <c r="G7" s="67" t="n"/>
      <c r="I7" s="59" t="n"/>
      <c r="J7" s="59" t="n"/>
    </row>
    <row customFormat="1" customHeight="1" ht="15" r="8" s="66">
      <c r="A8" s="68" t="n"/>
      <c r="B8" s="68" t="n"/>
      <c r="C8" s="68" t="n"/>
      <c r="D8" s="68" t="n"/>
      <c r="E8" s="68" t="n"/>
      <c r="F8" s="61" t="n"/>
      <c r="G8" s="61" t="n"/>
      <c r="I8" s="59" t="n"/>
      <c r="J8" s="59" t="n"/>
    </row>
    <row customFormat="1" customHeight="1" ht="15" r="9" s="66">
      <c r="A9" s="69" t="n"/>
      <c r="B9" s="70" t="n"/>
      <c r="C9" s="70" t="n"/>
      <c r="D9" s="71" t="n"/>
      <c r="E9" s="70" t="n"/>
      <c r="F9" s="72" t="n"/>
      <c r="G9" s="72" t="n"/>
      <c r="I9" s="59" t="n"/>
      <c r="J9" s="59" t="n"/>
    </row>
    <row customHeight="1" ht="15" r="10" s="60">
      <c r="A10" s="69" t="n"/>
      <c r="B10" s="70" t="n"/>
      <c r="C10" s="70" t="n"/>
      <c r="D10" s="73" t="n"/>
      <c r="E10" s="73" t="n"/>
      <c r="F10" s="74" t="n"/>
    </row>
    <row customHeight="1" ht="82.5" r="11" s="60">
      <c r="A11" s="75" t="inlineStr">
        <is>
          <t xml:space="preserve"> № п.п</t>
        </is>
      </c>
      <c r="B11" s="76" t="inlineStr">
        <is>
          <t>Стадия, наименование объектов работ, этапов</t>
        </is>
      </c>
      <c r="C11" s="75" t="inlineStr">
        <is>
          <t>Наименование сборника цен на проектные и изыскательские работы для строительства  (№ частей, глав, таблиц ,  пункты указаний)</t>
        </is>
      </c>
      <c r="D11" s="75" t="inlineStr">
        <is>
          <t>Уд стоимость, тыс.руб.</t>
        </is>
      </c>
      <c r="E11" s="77" t="inlineStr">
        <is>
          <t>Стоимость корректировки ПО, тыс.руб</t>
        </is>
      </c>
    </row>
    <row customHeight="1" ht="25.5" r="12" s="60">
      <c r="A12" s="109" t="n">
        <v>1</v>
      </c>
      <c r="B12" s="79" t="inlineStr">
        <is>
          <t>Исходных данных для расчета ПО</t>
        </is>
      </c>
      <c r="C12" s="79" t="inlineStr">
        <is>
          <t>Количество стрелок ДУ</t>
        </is>
      </c>
      <c r="D12" s="79" t="n"/>
      <c r="E12" s="79" t="n">
        <v>10</v>
      </c>
      <c r="F12" s="80" t="n"/>
    </row>
    <row customHeight="1" ht="15.75" r="13" s="60">
      <c r="A13" s="110" t="n"/>
      <c r="B13" s="111" t="n"/>
      <c r="C13" s="79" t="inlineStr">
        <is>
          <t xml:space="preserve">Количество стрелок АУ </t>
        </is>
      </c>
      <c r="D13" s="79" t="n"/>
      <c r="E13" s="79" t="n">
        <v>10</v>
      </c>
    </row>
    <row customHeight="1" ht="15.75" r="14" s="60">
      <c r="A14" s="110" t="n"/>
      <c r="B14" s="112" t="inlineStr">
        <is>
          <t xml:space="preserve">ВСЕГО количество стрелок </t>
        </is>
      </c>
      <c r="C14" s="113" t="n"/>
      <c r="D14" s="114" t="n"/>
      <c r="E14" s="79">
        <f>SUM(E12:E13)</f>
        <v/>
      </c>
    </row>
    <row customHeight="1" ht="15.75" r="15" s="60">
      <c r="A15" s="110" t="n"/>
      <c r="B15" s="79" t="inlineStr">
        <is>
          <t>Расчет выполнен на основании данных расчета удельной стоимости работ по АРМам  на 1 стрелку. Приложение 1.</t>
        </is>
      </c>
      <c r="C15" s="79" t="inlineStr">
        <is>
          <t>1. Стоимость ПО АРМ-ДНЦ (ДУ)</t>
        </is>
      </c>
      <c r="D15" s="79" t="n">
        <v>2.84</v>
      </c>
      <c r="E15" s="79">
        <f>D15*E12</f>
        <v/>
      </c>
    </row>
    <row customHeight="1" ht="15.75" r="16" s="60">
      <c r="A16" s="110" t="n"/>
      <c r="B16" s="115" t="n"/>
      <c r="C16" s="79" t="inlineStr">
        <is>
          <t>2. Стоимость ПО АРМ-ДНЦ (АУ)</t>
        </is>
      </c>
      <c r="D16" s="79" t="n">
        <v>1.42</v>
      </c>
      <c r="E16" s="79">
        <f>D16*E13</f>
        <v/>
      </c>
    </row>
    <row customHeight="1" ht="15.75" r="17" s="60">
      <c r="A17" s="110" t="n"/>
      <c r="B17" s="115" t="n"/>
      <c r="C17" s="79" t="inlineStr">
        <is>
          <t>3. Стоимость ПО АРМ-ШНС</t>
        </is>
      </c>
      <c r="D17" s="79" t="n">
        <v>1.69</v>
      </c>
      <c r="E17" s="79">
        <f>E14*D17</f>
        <v/>
      </c>
    </row>
    <row r="18">
      <c r="A18" s="110" t="n"/>
      <c r="B18" s="115" t="n"/>
      <c r="C18" s="79" t="inlineStr">
        <is>
          <t>4. Стоимость ПО ГИД УРАЛ</t>
        </is>
      </c>
      <c r="D18" s="79" t="n">
        <v>0.66</v>
      </c>
      <c r="E18" s="79">
        <f>E14*D18</f>
        <v/>
      </c>
    </row>
    <row hidden="1" r="19" s="60">
      <c r="A19" s="110" t="n"/>
      <c r="B19" s="115" t="n"/>
      <c r="C19" s="79" t="inlineStr">
        <is>
          <t>5. Стоимость ПО ШЛЮЗ Тракт (Чита)</t>
        </is>
      </c>
      <c r="D19" s="79" t="n">
        <v>0</v>
      </c>
      <c r="E19" s="79">
        <f>E14*D19</f>
        <v/>
      </c>
    </row>
    <row hidden="1" r="20" s="60">
      <c r="A20" s="110" t="n"/>
      <c r="B20" s="115" t="n"/>
      <c r="C20" s="79" t="inlineStr">
        <is>
          <t>6. Стоимость ПО ШЛЮЗ Сетунь (Иркутск)</t>
        </is>
      </c>
      <c r="D20" s="79" t="n">
        <v>0</v>
      </c>
      <c r="E20" s="79">
        <f>E14*D20</f>
        <v/>
      </c>
    </row>
    <row hidden="1" r="21" s="60">
      <c r="A21" s="110" t="n"/>
      <c r="B21" s="115" t="n"/>
      <c r="C21" s="79" t="inlineStr">
        <is>
          <t xml:space="preserve">7. Стоимость ПО Связь  (Шлюз  АПК-ДК (СТДМ) - ЦП ДЦ «Тракт») </t>
        </is>
      </c>
      <c r="D21" s="79" t="n">
        <v>0</v>
      </c>
      <c r="E21" s="79">
        <f>E14*D21</f>
        <v/>
      </c>
    </row>
    <row r="22">
      <c r="A22" s="110" t="n"/>
      <c r="B22" s="115" t="n"/>
      <c r="C22" s="79" t="inlineStr">
        <is>
          <t xml:space="preserve">8. Стоимость ПО Связь </t>
        </is>
      </c>
      <c r="D22" s="79" t="n">
        <v>0.33</v>
      </c>
      <c r="E22" s="79">
        <f>E14*D22</f>
        <v/>
      </c>
    </row>
    <row r="23">
      <c r="A23" s="116" t="n"/>
      <c r="B23" s="111" t="n"/>
      <c r="C23" s="79" t="inlineStr">
        <is>
          <t xml:space="preserve">9. Стоимость ПО модуля "КОНТРОЛЬ" </t>
        </is>
      </c>
      <c r="D23" s="79" t="n">
        <v>1.69</v>
      </c>
      <c r="E23" s="79">
        <f>E14*D23</f>
        <v/>
      </c>
    </row>
    <row r="24">
      <c r="A24" s="117" t="n"/>
      <c r="B24" s="112" t="inlineStr">
        <is>
          <t>ВСЕГО с учетом коэффициентов</t>
        </is>
      </c>
      <c r="C24" s="113" t="n"/>
      <c r="D24" s="114" t="n"/>
      <c r="E24" s="79">
        <f>SUM(E15:E23)</f>
        <v/>
      </c>
    </row>
    <row r="25">
      <c r="A25" s="117" t="n"/>
      <c r="B25" s="79" t="inlineStr">
        <is>
          <t>Индекс пересчёта в текущие цены:</t>
        </is>
      </c>
      <c r="C25" s="79" t="inlineStr">
        <is>
          <t>инд.2кв.2019г.к 01.01.2001 на пр.раб. (Письмо Минстроя России от 17.05.2019 N 17798-ДВ/09)</t>
        </is>
      </c>
      <c r="D25" s="79" t="n">
        <v>4.15</v>
      </c>
      <c r="E25" s="79">
        <f>E24*D25</f>
        <v/>
      </c>
    </row>
    <row r="26">
      <c r="A26" s="117" t="n"/>
      <c r="B26" s="112" t="inlineStr">
        <is>
          <t>Итого</t>
        </is>
      </c>
      <c r="C26" s="113" t="n"/>
      <c r="D26" s="114" t="n"/>
      <c r="E26" s="79">
        <f>ROUND(E25,3)</f>
        <v/>
      </c>
    </row>
    <row r="28">
      <c r="A28" s="78" t="inlineStr">
        <is>
          <t>~Nom~</t>
        </is>
      </c>
      <c r="B28" s="79" t="inlineStr">
        <is>
          <t>~Obj~</t>
        </is>
      </c>
      <c r="C28" s="79" t="inlineStr">
        <is>
          <t>~Name~</t>
        </is>
      </c>
      <c r="D28" s="79" t="inlineStr">
        <is>
          <t>~Cost~</t>
        </is>
      </c>
      <c r="E28" s="79" t="inlineStr">
        <is>
          <t>~Sum~</t>
        </is>
      </c>
      <c r="F28" s="80" t="n"/>
      <c r="G28" s="80" t="n"/>
    </row>
    <row r="29">
      <c r="A29" s="58" t="inlineStr">
        <is>
          <t>Составитель сметы</t>
        </is>
      </c>
      <c r="D29" s="59" t="inlineStr">
        <is>
          <t>А.А.Бизюр</t>
        </is>
      </c>
    </row>
    <row r="30"/>
    <row r="31">
      <c r="A31" s="58" t="inlineStr">
        <is>
          <t>Главный инженер проекта</t>
        </is>
      </c>
      <c r="D31" s="59" t="inlineStr">
        <is>
          <t>И.Н. Жмуданов</t>
        </is>
      </c>
    </row>
    <row r="32">
      <c r="A32" s="81" t="n"/>
      <c r="B32" s="80" t="n"/>
      <c r="C32" s="80" t="n"/>
    </row>
  </sheetData>
  <mergeCells count="12">
    <mergeCell ref="A2:E2"/>
    <mergeCell ref="A4:E4"/>
    <mergeCell ref="B5:E5"/>
    <mergeCell ref="B6:E6"/>
    <mergeCell ref="A7:E7"/>
    <mergeCell ref="F10:G11"/>
    <mergeCell ref="A12:A23"/>
    <mergeCell ref="B12:B13"/>
    <mergeCell ref="B14:D14"/>
    <mergeCell ref="B15:B23"/>
    <mergeCell ref="B24:D24"/>
    <mergeCell ref="B26:D26"/>
  </mergeCells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76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ru-RU</dc:language>
  <dcterms:created xsi:type="dcterms:W3CDTF">2019-11-03T09:49:46Z</dcterms:created>
  <dcterms:modified xsi:type="dcterms:W3CDTF">2020-01-24T13:36:43Z</dcterms:modified>
  <cp:revision>58</cp:revision>
</cp:coreProperties>
</file>