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Arif Kurniawan\Sekolah\S3\perkuliahan\2025\Pembelajaran Mesin Mendalam Lanjut\TUGAS 1\"/>
    </mc:Choice>
  </mc:AlternateContent>
  <xr:revisionPtr revIDLastSave="0" documentId="13_ncr:1_{048A6F5B-54EC-47E3-8674-4FDB3CA99535}" xr6:coauthVersionLast="36" xr6:coauthVersionMax="36" xr10:uidLastSave="{00000000-0000-0000-0000-000000000000}"/>
  <bookViews>
    <workbookView xWindow="0" yWindow="0" windowWidth="17256" windowHeight="5556" activeTab="1" xr2:uid="{00000000-000D-0000-FFFF-FFFF00000000}"/>
  </bookViews>
  <sheets>
    <sheet name="Data" sheetId="1" r:id="rId1"/>
    <sheet name="SLP" sheetId="2" r:id="rId2"/>
  </sheets>
  <calcPr calcId="191029"/>
  <extLst>
    <ext uri="GoogleSheetsCustomDataVersion2">
      <go:sheetsCustomData xmlns:go="http://customooxmlschemas.google.com/" r:id="rId6" roundtripDataChecksum="lPVTGJNmTIl0XrvBgRVv7NJCH8X9fdoEIHJNTTkA9y4="/>
    </ext>
  </extLst>
</workbook>
</file>

<file path=xl/calcChain.xml><?xml version="1.0" encoding="utf-8"?>
<calcChain xmlns="http://schemas.openxmlformats.org/spreadsheetml/2006/main">
  <c r="J6" i="2" l="1"/>
  <c r="O5" i="2"/>
  <c r="V5" i="2" l="1"/>
  <c r="K6" i="2" s="1"/>
  <c r="W5" i="2"/>
  <c r="L6" i="2" s="1"/>
  <c r="X5" i="2"/>
  <c r="M6" i="2" s="1"/>
  <c r="Y5" i="2"/>
  <c r="U5" i="2"/>
  <c r="N6" i="2"/>
  <c r="S5" i="2"/>
  <c r="R5" i="2"/>
  <c r="Q5" i="2"/>
  <c r="P5" i="2"/>
  <c r="O6" i="2" l="1"/>
  <c r="P6" i="2" s="1"/>
  <c r="V6" i="2" l="1"/>
  <c r="K7" i="2" s="1"/>
  <c r="W6" i="2"/>
  <c r="L7" i="2" s="1"/>
  <c r="X6" i="2"/>
  <c r="M7" i="2" s="1"/>
  <c r="Y6" i="2"/>
  <c r="N7" i="2" s="1"/>
  <c r="U6" i="2"/>
  <c r="J7" i="2" s="1"/>
  <c r="Q6" i="2"/>
  <c r="R6" i="2"/>
  <c r="S6" i="2" s="1"/>
  <c r="O7" i="2" l="1"/>
  <c r="P7" i="2" s="1"/>
  <c r="R7" i="2" l="1"/>
  <c r="S7" i="2" s="1"/>
  <c r="Q7" i="2"/>
  <c r="X7" i="2"/>
  <c r="M8" i="2" s="1"/>
  <c r="Y7" i="2"/>
  <c r="N8" i="2" s="1"/>
  <c r="W7" i="2"/>
  <c r="L8" i="2" s="1"/>
  <c r="U7" i="2"/>
  <c r="J8" i="2" s="1"/>
  <c r="V7" i="2"/>
  <c r="K8" i="2" s="1"/>
  <c r="O8" i="2" l="1"/>
  <c r="P8" i="2" s="1"/>
  <c r="W8" i="2" l="1"/>
  <c r="L9" i="2" s="1"/>
  <c r="R8" i="2"/>
  <c r="S8" i="2" s="1"/>
  <c r="X8" i="2"/>
  <c r="M9" i="2" s="1"/>
  <c r="V8" i="2"/>
  <c r="K9" i="2" s="1"/>
  <c r="Q8" i="2"/>
  <c r="Y8" i="2"/>
  <c r="N9" i="2" s="1"/>
  <c r="U8" i="2"/>
  <c r="J9" i="2" s="1"/>
  <c r="O9" i="2" s="1"/>
  <c r="P9" i="2" s="1"/>
  <c r="W9" i="2" l="1"/>
  <c r="L10" i="2" s="1"/>
  <c r="X9" i="2"/>
  <c r="M10" i="2" s="1"/>
  <c r="V9" i="2"/>
  <c r="K10" i="2" s="1"/>
  <c r="Y9" i="2"/>
  <c r="N10" i="2" s="1"/>
  <c r="Q9" i="2"/>
  <c r="U9" i="2"/>
  <c r="J10" i="2" s="1"/>
  <c r="O10" i="2" s="1"/>
  <c r="P10" i="2" s="1"/>
  <c r="R10" i="2" s="1"/>
  <c r="S10" i="2" s="1"/>
  <c r="R9" i="2"/>
  <c r="S9" i="2" s="1"/>
  <c r="U10" i="2" l="1"/>
  <c r="J11" i="2" s="1"/>
  <c r="Y10" i="2"/>
  <c r="N11" i="2" s="1"/>
  <c r="X10" i="2"/>
  <c r="M11" i="2" s="1"/>
  <c r="V10" i="2"/>
  <c r="K11" i="2" s="1"/>
  <c r="Q10" i="2"/>
  <c r="W10" i="2"/>
  <c r="L11" i="2" s="1"/>
  <c r="O11" i="2" l="1"/>
  <c r="P11" i="2" s="1"/>
  <c r="V11" i="2" s="1"/>
  <c r="K12" i="2" s="1"/>
  <c r="W11" i="2"/>
  <c r="L12" i="2" s="1"/>
  <c r="Y11" i="2"/>
  <c r="N12" i="2" s="1"/>
  <c r="U11" i="2"/>
  <c r="J12" i="2" s="1"/>
  <c r="Q11" i="2"/>
  <c r="X11" i="2" l="1"/>
  <c r="M12" i="2" s="1"/>
  <c r="O12" i="2" s="1"/>
  <c r="P12" i="2" s="1"/>
  <c r="R11" i="2"/>
  <c r="S11" i="2" s="1"/>
  <c r="X12" i="2" l="1"/>
  <c r="M13" i="2" s="1"/>
  <c r="Y12" i="2"/>
  <c r="N13" i="2" s="1"/>
  <c r="W12" i="2"/>
  <c r="L13" i="2" s="1"/>
  <c r="Q12" i="2"/>
  <c r="V12" i="2"/>
  <c r="K13" i="2" s="1"/>
  <c r="R12" i="2"/>
  <c r="S12" i="2" s="1"/>
  <c r="U12" i="2"/>
  <c r="J13" i="2" s="1"/>
  <c r="O13" i="2" l="1"/>
  <c r="P13" i="2" s="1"/>
  <c r="Y13" i="2" l="1"/>
  <c r="N14" i="2" s="1"/>
  <c r="W13" i="2"/>
  <c r="L14" i="2" s="1"/>
  <c r="Q13" i="2"/>
  <c r="R13" i="2"/>
  <c r="S13" i="2" s="1"/>
  <c r="X13" i="2"/>
  <c r="M14" i="2" s="1"/>
  <c r="U13" i="2"/>
  <c r="J14" i="2" s="1"/>
  <c r="V13" i="2"/>
  <c r="K14" i="2" s="1"/>
  <c r="O14" i="2" l="1"/>
  <c r="P14" i="2" s="1"/>
  <c r="Q14" i="2" l="1"/>
  <c r="R14" i="2"/>
  <c r="S14" i="2" s="1"/>
  <c r="Y14" i="2"/>
  <c r="N15" i="2" s="1"/>
  <c r="U14" i="2"/>
  <c r="J15" i="2" s="1"/>
  <c r="X14" i="2"/>
  <c r="M15" i="2" s="1"/>
  <c r="V14" i="2"/>
  <c r="K15" i="2" s="1"/>
  <c r="W14" i="2"/>
  <c r="L15" i="2" s="1"/>
  <c r="O15" i="2" l="1"/>
  <c r="P15" i="2" s="1"/>
  <c r="R15" i="2" l="1"/>
  <c r="S15" i="2" s="1"/>
  <c r="Y15" i="2"/>
  <c r="N16" i="2" s="1"/>
  <c r="U15" i="2"/>
  <c r="J16" i="2" s="1"/>
  <c r="V15" i="2"/>
  <c r="K16" i="2" s="1"/>
  <c r="Q15" i="2"/>
  <c r="W15" i="2"/>
  <c r="L16" i="2" s="1"/>
  <c r="X15" i="2"/>
  <c r="M16" i="2" s="1"/>
  <c r="O16" i="2" l="1"/>
  <c r="P16" i="2" s="1"/>
  <c r="U16" i="2" l="1"/>
  <c r="J17" i="2" s="1"/>
  <c r="Q16" i="2"/>
  <c r="V16" i="2"/>
  <c r="K17" i="2" s="1"/>
  <c r="W16" i="2"/>
  <c r="L17" i="2" s="1"/>
  <c r="X16" i="2"/>
  <c r="M17" i="2" s="1"/>
  <c r="R16" i="2"/>
  <c r="S16" i="2" s="1"/>
  <c r="Y16" i="2"/>
  <c r="N17" i="2" s="1"/>
  <c r="O17" i="2" l="1"/>
  <c r="P17" i="2" s="1"/>
  <c r="U17" i="2" l="1"/>
  <c r="J18" i="2" s="1"/>
  <c r="R17" i="2"/>
  <c r="S17" i="2" s="1"/>
  <c r="V17" i="2"/>
  <c r="K18" i="2" s="1"/>
  <c r="W17" i="2"/>
  <c r="L18" i="2" s="1"/>
  <c r="X17" i="2"/>
  <c r="M18" i="2" s="1"/>
  <c r="Y17" i="2"/>
  <c r="N18" i="2" s="1"/>
  <c r="Q17" i="2"/>
  <c r="O18" i="2" l="1"/>
  <c r="P18" i="2" s="1"/>
  <c r="V18" i="2" s="1"/>
  <c r="K19" i="2" s="1"/>
  <c r="U18" i="2"/>
  <c r="J19" i="2" s="1"/>
  <c r="Y18" i="2" l="1"/>
  <c r="N19" i="2" s="1"/>
  <c r="R18" i="2"/>
  <c r="S18" i="2" s="1"/>
  <c r="Q18" i="2"/>
  <c r="X18" i="2"/>
  <c r="M19" i="2" s="1"/>
  <c r="W18" i="2"/>
  <c r="L19" i="2" s="1"/>
  <c r="O19" i="2" s="1"/>
  <c r="P19" i="2" s="1"/>
  <c r="V19" i="2" l="1"/>
  <c r="K20" i="2" s="1"/>
  <c r="X19" i="2"/>
  <c r="Y19" i="2"/>
  <c r="N20" i="2" s="1"/>
  <c r="Q19" i="2"/>
  <c r="R19" i="2"/>
  <c r="S19" i="2" s="1"/>
  <c r="U19" i="2"/>
  <c r="J20" i="2" s="1"/>
  <c r="W19" i="2"/>
  <c r="L20" i="2" s="1"/>
  <c r="M20" i="2"/>
  <c r="O20" i="2" l="1"/>
  <c r="P20" i="2" s="1"/>
  <c r="W20" i="2" l="1"/>
  <c r="L21" i="2" s="1"/>
  <c r="Y20" i="2"/>
  <c r="N21" i="2" s="1"/>
  <c r="R20" i="2"/>
  <c r="S20" i="2" s="1"/>
  <c r="X20" i="2"/>
  <c r="M21" i="2" s="1"/>
  <c r="V20" i="2"/>
  <c r="K21" i="2" s="1"/>
  <c r="Q20" i="2"/>
  <c r="U20" i="2"/>
  <c r="J21" i="2" s="1"/>
  <c r="O21" i="2" s="1"/>
  <c r="P21" i="2" s="1"/>
  <c r="W21" i="2" l="1"/>
  <c r="L22" i="2" s="1"/>
  <c r="X21" i="2"/>
  <c r="M22" i="2" s="1"/>
  <c r="Q21" i="2"/>
  <c r="R21" i="2"/>
  <c r="S21" i="2" s="1"/>
  <c r="U21" i="2"/>
  <c r="J22" i="2" s="1"/>
  <c r="V21" i="2"/>
  <c r="K22" i="2" s="1"/>
  <c r="Y21" i="2"/>
  <c r="N22" i="2" s="1"/>
  <c r="O22" i="2" l="1"/>
  <c r="P22" i="2" s="1"/>
  <c r="U22" i="2" l="1"/>
  <c r="J23" i="2" s="1"/>
  <c r="V22" i="2"/>
  <c r="K23" i="2" s="1"/>
  <c r="W22" i="2"/>
  <c r="L23" i="2" s="1"/>
  <c r="Q22" i="2"/>
  <c r="X22" i="2"/>
  <c r="M23" i="2" s="1"/>
  <c r="Y22" i="2"/>
  <c r="N23" i="2" s="1"/>
  <c r="R22" i="2"/>
  <c r="S22" i="2" s="1"/>
  <c r="O23" i="2" l="1"/>
  <c r="P23" i="2" s="1"/>
  <c r="R23" i="2" l="1"/>
  <c r="S23" i="2" s="1"/>
  <c r="Y23" i="2"/>
  <c r="N24" i="2" s="1"/>
  <c r="Q23" i="2"/>
  <c r="U23" i="2"/>
  <c r="J24" i="2" s="1"/>
  <c r="W23" i="2"/>
  <c r="L24" i="2" s="1"/>
  <c r="V23" i="2"/>
  <c r="K24" i="2" s="1"/>
  <c r="X23" i="2"/>
  <c r="M24" i="2" s="1"/>
  <c r="O24" i="2" l="1"/>
  <c r="P24" i="2" s="1"/>
  <c r="X24" i="2" l="1"/>
  <c r="M25" i="2" s="1"/>
  <c r="U24" i="2"/>
  <c r="J25" i="2" s="1"/>
  <c r="Y24" i="2"/>
  <c r="N25" i="2" s="1"/>
  <c r="W24" i="2"/>
  <c r="L25" i="2" s="1"/>
  <c r="V24" i="2"/>
  <c r="K25" i="2" s="1"/>
  <c r="Q24" i="2"/>
  <c r="R24" i="2"/>
  <c r="S24" i="2" s="1"/>
  <c r="O25" i="2" l="1"/>
  <c r="P25" i="2" s="1"/>
  <c r="R25" i="2" l="1"/>
  <c r="S25" i="2" s="1"/>
  <c r="X25" i="2"/>
  <c r="M26" i="2" s="1"/>
  <c r="U25" i="2"/>
  <c r="J26" i="2" s="1"/>
  <c r="V25" i="2"/>
  <c r="K26" i="2" s="1"/>
  <c r="Y25" i="2"/>
  <c r="N26" i="2" s="1"/>
  <c r="W25" i="2"/>
  <c r="L26" i="2" s="1"/>
  <c r="Q25" i="2"/>
  <c r="O26" i="2" l="1"/>
  <c r="P26" i="2" s="1"/>
  <c r="Q26" i="2" l="1"/>
  <c r="U26" i="2"/>
  <c r="J27" i="2" s="1"/>
  <c r="W26" i="2"/>
  <c r="L27" i="2" s="1"/>
  <c r="V26" i="2"/>
  <c r="K27" i="2" s="1"/>
  <c r="X26" i="2"/>
  <c r="M27" i="2" s="1"/>
  <c r="Y26" i="2"/>
  <c r="N27" i="2" s="1"/>
  <c r="R26" i="2"/>
  <c r="S26" i="2" s="1"/>
  <c r="O27" i="2" l="1"/>
  <c r="P27" i="2" s="1"/>
  <c r="R27" i="2" l="1"/>
  <c r="S27" i="2" s="1"/>
  <c r="X27" i="2"/>
  <c r="M28" i="2" s="1"/>
  <c r="V27" i="2"/>
  <c r="K28" i="2" s="1"/>
  <c r="Q27" i="2"/>
  <c r="Y27" i="2"/>
  <c r="N28" i="2" s="1"/>
  <c r="W27" i="2"/>
  <c r="L28" i="2" s="1"/>
  <c r="U27" i="2"/>
  <c r="J28" i="2" s="1"/>
  <c r="O28" i="2" s="1"/>
  <c r="P28" i="2" s="1"/>
  <c r="W28" i="2" l="1"/>
  <c r="L29" i="2" s="1"/>
  <c r="X28" i="2"/>
  <c r="M29" i="2" s="1"/>
  <c r="Y28" i="2"/>
  <c r="N29" i="2" s="1"/>
  <c r="Q28" i="2"/>
  <c r="U28" i="2"/>
  <c r="J29" i="2" s="1"/>
  <c r="R28" i="2"/>
  <c r="S28" i="2" s="1"/>
  <c r="V28" i="2"/>
  <c r="K29" i="2" s="1"/>
  <c r="O29" i="2" l="1"/>
  <c r="P29" i="2" s="1"/>
  <c r="W29" i="2" l="1"/>
  <c r="L30" i="2" s="1"/>
  <c r="R29" i="2"/>
  <c r="S29" i="2" s="1"/>
  <c r="U29" i="2"/>
  <c r="J30" i="2" s="1"/>
  <c r="Y29" i="2"/>
  <c r="N30" i="2" s="1"/>
  <c r="X29" i="2"/>
  <c r="M30" i="2" s="1"/>
  <c r="Q29" i="2"/>
  <c r="V29" i="2"/>
  <c r="K30" i="2" s="1"/>
  <c r="O30" i="2" l="1"/>
  <c r="P30" i="2" s="1"/>
  <c r="Y30" i="2" l="1"/>
  <c r="N31" i="2" s="1"/>
  <c r="R30" i="2"/>
  <c r="S30" i="2" s="1"/>
  <c r="U30" i="2"/>
  <c r="J31" i="2" s="1"/>
  <c r="V30" i="2"/>
  <c r="K31" i="2" s="1"/>
  <c r="X30" i="2"/>
  <c r="M31" i="2" s="1"/>
  <c r="W30" i="2"/>
  <c r="L31" i="2" s="1"/>
  <c r="Q30" i="2"/>
  <c r="O31" i="2" l="1"/>
  <c r="P31" i="2" s="1"/>
  <c r="R31" i="2" l="1"/>
  <c r="S31" i="2" s="1"/>
  <c r="U31" i="2"/>
  <c r="J32" i="2" s="1"/>
  <c r="Y31" i="2"/>
  <c r="N32" i="2" s="1"/>
  <c r="Q31" i="2"/>
  <c r="V31" i="2"/>
  <c r="K32" i="2" s="1"/>
  <c r="W31" i="2"/>
  <c r="L32" i="2" s="1"/>
  <c r="X31" i="2"/>
  <c r="M32" i="2" s="1"/>
  <c r="O32" i="2" l="1"/>
  <c r="P32" i="2" s="1"/>
  <c r="R32" i="2" l="1"/>
  <c r="S32" i="2" s="1"/>
  <c r="U32" i="2"/>
  <c r="J33" i="2" s="1"/>
  <c r="V32" i="2"/>
  <c r="K33" i="2" s="1"/>
  <c r="X32" i="2"/>
  <c r="M33" i="2" s="1"/>
  <c r="Y32" i="2"/>
  <c r="N33" i="2" s="1"/>
  <c r="W32" i="2"/>
  <c r="L33" i="2" s="1"/>
  <c r="Q32" i="2"/>
  <c r="O33" i="2" l="1"/>
  <c r="P33" i="2" s="1"/>
  <c r="V33" i="2" l="1"/>
  <c r="K34" i="2" s="1"/>
  <c r="X33" i="2"/>
  <c r="M34" i="2" s="1"/>
  <c r="Y33" i="2"/>
  <c r="N34" i="2" s="1"/>
  <c r="W33" i="2"/>
  <c r="L34" i="2" s="1"/>
  <c r="R33" i="2"/>
  <c r="S33" i="2" s="1"/>
  <c r="U33" i="2"/>
  <c r="J34" i="2" s="1"/>
  <c r="O34" i="2" s="1"/>
  <c r="P34" i="2" s="1"/>
  <c r="Q33" i="2"/>
  <c r="Q34" i="2" l="1"/>
  <c r="X34" i="2"/>
  <c r="M35" i="2" s="1"/>
  <c r="Y34" i="2"/>
  <c r="N35" i="2" s="1"/>
  <c r="U34" i="2"/>
  <c r="J35" i="2" s="1"/>
  <c r="W34" i="2"/>
  <c r="L35" i="2" s="1"/>
  <c r="R34" i="2"/>
  <c r="S34" i="2" s="1"/>
  <c r="V34" i="2"/>
  <c r="K35" i="2" s="1"/>
  <c r="O35" i="2" l="1"/>
  <c r="P35" i="2" s="1"/>
  <c r="V35" i="2" l="1"/>
  <c r="K36" i="2" s="1"/>
  <c r="X35" i="2"/>
  <c r="M36" i="2" s="1"/>
  <c r="Q35" i="2"/>
  <c r="Y35" i="2"/>
  <c r="N36" i="2" s="1"/>
  <c r="U35" i="2"/>
  <c r="J36" i="2" s="1"/>
  <c r="W35" i="2"/>
  <c r="L36" i="2" s="1"/>
  <c r="R35" i="2"/>
  <c r="S35" i="2" s="1"/>
  <c r="O36" i="2" l="1"/>
  <c r="P36" i="2" s="1"/>
  <c r="X36" i="2" l="1"/>
  <c r="M37" i="2" s="1"/>
  <c r="W36" i="2"/>
  <c r="L37" i="2" s="1"/>
  <c r="Y36" i="2"/>
  <c r="N37" i="2" s="1"/>
  <c r="Q36" i="2"/>
  <c r="R36" i="2"/>
  <c r="S36" i="2" s="1"/>
  <c r="U36" i="2"/>
  <c r="J37" i="2" s="1"/>
  <c r="V36" i="2"/>
  <c r="K37" i="2" s="1"/>
  <c r="O37" i="2" l="1"/>
  <c r="P37" i="2" s="1"/>
  <c r="W37" i="2" l="1"/>
  <c r="L38" i="2" s="1"/>
  <c r="Y37" i="2"/>
  <c r="N38" i="2" s="1"/>
  <c r="X37" i="2"/>
  <c r="M38" i="2" s="1"/>
  <c r="R37" i="2"/>
  <c r="S37" i="2" s="1"/>
  <c r="Q37" i="2"/>
  <c r="U37" i="2"/>
  <c r="J38" i="2" s="1"/>
  <c r="V37" i="2"/>
  <c r="K38" i="2" s="1"/>
  <c r="O38" i="2" l="1"/>
  <c r="P38" i="2" s="1"/>
  <c r="Q38" i="2" l="1"/>
  <c r="X38" i="2"/>
  <c r="M39" i="2" s="1"/>
  <c r="V38" i="2"/>
  <c r="K39" i="2" s="1"/>
  <c r="Y38" i="2"/>
  <c r="N39" i="2" s="1"/>
  <c r="R38" i="2"/>
  <c r="S38" i="2" s="1"/>
  <c r="U38" i="2"/>
  <c r="J39" i="2" s="1"/>
  <c r="O39" i="2" s="1"/>
  <c r="P39" i="2" s="1"/>
  <c r="W38" i="2"/>
  <c r="L39" i="2" s="1"/>
  <c r="X39" i="2" l="1"/>
  <c r="M40" i="2" s="1"/>
  <c r="Y39" i="2"/>
  <c r="N40" i="2" s="1"/>
  <c r="V39" i="2"/>
  <c r="K40" i="2" s="1"/>
  <c r="U39" i="2"/>
  <c r="J40" i="2" s="1"/>
  <c r="Q39" i="2"/>
  <c r="R39" i="2"/>
  <c r="S39" i="2" s="1"/>
  <c r="W39" i="2"/>
  <c r="L40" i="2" s="1"/>
  <c r="O40" i="2" l="1"/>
  <c r="P40" i="2" s="1"/>
  <c r="Y40" i="2" l="1"/>
  <c r="N41" i="2" s="1"/>
  <c r="Q40" i="2"/>
  <c r="X40" i="2"/>
  <c r="M41" i="2" s="1"/>
  <c r="R40" i="2"/>
  <c r="S40" i="2" s="1"/>
  <c r="U40" i="2"/>
  <c r="J41" i="2" s="1"/>
  <c r="W40" i="2"/>
  <c r="L41" i="2" s="1"/>
  <c r="V40" i="2"/>
  <c r="K41" i="2" s="1"/>
  <c r="O41" i="2" l="1"/>
  <c r="P41" i="2" s="1"/>
  <c r="X41" i="2" l="1"/>
  <c r="M42" i="2" s="1"/>
  <c r="Q41" i="2"/>
  <c r="U41" i="2"/>
  <c r="J42" i="2" s="1"/>
  <c r="R41" i="2"/>
  <c r="S41" i="2" s="1"/>
  <c r="Y41" i="2"/>
  <c r="N42" i="2" s="1"/>
  <c r="W41" i="2"/>
  <c r="L42" i="2" s="1"/>
  <c r="V41" i="2"/>
  <c r="K42" i="2" s="1"/>
  <c r="O42" i="2" l="1"/>
  <c r="P42" i="2" s="1"/>
  <c r="X42" i="2" l="1"/>
  <c r="M43" i="2" s="1"/>
  <c r="R42" i="2"/>
  <c r="S42" i="2" s="1"/>
  <c r="V42" i="2"/>
  <c r="K43" i="2" s="1"/>
  <c r="U42" i="2"/>
  <c r="J43" i="2" s="1"/>
  <c r="Y42" i="2"/>
  <c r="N43" i="2" s="1"/>
  <c r="W42" i="2"/>
  <c r="L43" i="2" s="1"/>
  <c r="Q42" i="2"/>
  <c r="O43" i="2" l="1"/>
  <c r="P43" i="2" s="1"/>
  <c r="V43" i="2" l="1"/>
  <c r="K44" i="2" s="1"/>
  <c r="X43" i="2"/>
  <c r="M44" i="2" s="1"/>
  <c r="W43" i="2"/>
  <c r="L44" i="2" s="1"/>
  <c r="Y43" i="2"/>
  <c r="N44" i="2" s="1"/>
  <c r="U43" i="2"/>
  <c r="J44" i="2" s="1"/>
  <c r="O44" i="2" s="1"/>
  <c r="P44" i="2" s="1"/>
  <c r="Q43" i="2"/>
  <c r="R43" i="2"/>
  <c r="S43" i="2" s="1"/>
  <c r="W44" i="2" l="1"/>
  <c r="L45" i="2" s="1"/>
  <c r="Q44" i="2"/>
  <c r="X44" i="2"/>
  <c r="M45" i="2" s="1"/>
  <c r="R44" i="2"/>
  <c r="S44" i="2" s="1"/>
  <c r="U44" i="2"/>
  <c r="J45" i="2" s="1"/>
  <c r="O45" i="2" s="1"/>
  <c r="P45" i="2" s="1"/>
  <c r="V44" i="2"/>
  <c r="K45" i="2" s="1"/>
  <c r="Y44" i="2"/>
  <c r="N45" i="2" s="1"/>
  <c r="V45" i="2" l="1"/>
  <c r="K46" i="2" s="1"/>
  <c r="W45" i="2"/>
  <c r="L46" i="2" s="1"/>
  <c r="U45" i="2"/>
  <c r="J46" i="2" s="1"/>
  <c r="Y45" i="2"/>
  <c r="N46" i="2" s="1"/>
  <c r="R45" i="2"/>
  <c r="S45" i="2" s="1"/>
  <c r="X45" i="2"/>
  <c r="M46" i="2" s="1"/>
  <c r="Q45" i="2"/>
  <c r="O46" i="2" l="1"/>
  <c r="P46" i="2" s="1"/>
  <c r="Q46" i="2" l="1"/>
  <c r="R46" i="2"/>
  <c r="S46" i="2" s="1"/>
  <c r="Y46" i="2"/>
  <c r="N47" i="2" s="1"/>
  <c r="U46" i="2"/>
  <c r="J47" i="2" s="1"/>
  <c r="V46" i="2"/>
  <c r="K47" i="2" s="1"/>
  <c r="W46" i="2"/>
  <c r="L47" i="2" s="1"/>
  <c r="X46" i="2"/>
  <c r="M47" i="2" s="1"/>
  <c r="O47" i="2" l="1"/>
  <c r="P47" i="2" s="1"/>
  <c r="X47" i="2" l="1"/>
  <c r="M48" i="2" s="1"/>
  <c r="Q47" i="2"/>
  <c r="U47" i="2"/>
  <c r="J48" i="2" s="1"/>
  <c r="R47" i="2"/>
  <c r="S47" i="2" s="1"/>
  <c r="V47" i="2"/>
  <c r="K48" i="2" s="1"/>
  <c r="W47" i="2"/>
  <c r="L48" i="2" s="1"/>
  <c r="Y47" i="2"/>
  <c r="N48" i="2" s="1"/>
  <c r="O48" i="2" l="1"/>
  <c r="P48" i="2" s="1"/>
  <c r="Q48" i="2" l="1"/>
  <c r="R48" i="2"/>
  <c r="S48" i="2" s="1"/>
  <c r="V48" i="2"/>
  <c r="K49" i="2" s="1"/>
  <c r="W48" i="2"/>
  <c r="L49" i="2" s="1"/>
  <c r="X48" i="2"/>
  <c r="M49" i="2" s="1"/>
  <c r="U48" i="2"/>
  <c r="J49" i="2" s="1"/>
  <c r="Y48" i="2"/>
  <c r="N49" i="2" s="1"/>
  <c r="O49" i="2" l="1"/>
  <c r="P49" i="2" s="1"/>
  <c r="Q49" i="2" l="1"/>
  <c r="V49" i="2"/>
  <c r="K50" i="2" s="1"/>
  <c r="X49" i="2"/>
  <c r="M50" i="2" s="1"/>
  <c r="U49" i="2"/>
  <c r="J50" i="2" s="1"/>
  <c r="R49" i="2"/>
  <c r="S49" i="2" s="1"/>
  <c r="W49" i="2"/>
  <c r="L50" i="2" s="1"/>
  <c r="Y49" i="2"/>
  <c r="N50" i="2" s="1"/>
  <c r="O50" i="2" l="1"/>
  <c r="P50" i="2" s="1"/>
  <c r="R50" i="2" l="1"/>
  <c r="S50" i="2" s="1"/>
  <c r="U50" i="2"/>
  <c r="J51" i="2" s="1"/>
  <c r="X50" i="2"/>
  <c r="M51" i="2" s="1"/>
  <c r="V50" i="2"/>
  <c r="K51" i="2" s="1"/>
  <c r="Y50" i="2"/>
  <c r="N51" i="2" s="1"/>
  <c r="Q50" i="2"/>
  <c r="W50" i="2"/>
  <c r="L51" i="2" s="1"/>
  <c r="O51" i="2" l="1"/>
  <c r="P51" i="2" s="1"/>
  <c r="Q51" i="2" l="1"/>
  <c r="U51" i="2"/>
  <c r="J52" i="2" s="1"/>
  <c r="V51" i="2"/>
  <c r="K52" i="2" s="1"/>
  <c r="Y51" i="2"/>
  <c r="N52" i="2" s="1"/>
  <c r="W51" i="2"/>
  <c r="L52" i="2" s="1"/>
  <c r="X51" i="2"/>
  <c r="M52" i="2" s="1"/>
  <c r="R51" i="2"/>
  <c r="S51" i="2" s="1"/>
  <c r="O52" i="2" l="1"/>
  <c r="P52" i="2" s="1"/>
  <c r="R52" i="2" l="1"/>
  <c r="S52" i="2" s="1"/>
  <c r="Q52" i="2"/>
  <c r="V52" i="2"/>
  <c r="K53" i="2" s="1"/>
  <c r="X52" i="2"/>
  <c r="M53" i="2" s="1"/>
  <c r="W52" i="2"/>
  <c r="L53" i="2" s="1"/>
  <c r="Y52" i="2"/>
  <c r="N53" i="2" s="1"/>
  <c r="U52" i="2"/>
  <c r="J53" i="2" s="1"/>
  <c r="O53" i="2" s="1"/>
  <c r="P53" i="2" s="1"/>
  <c r="V53" i="2" l="1"/>
  <c r="K54" i="2" s="1"/>
  <c r="X53" i="2"/>
  <c r="M54" i="2" s="1"/>
  <c r="R53" i="2"/>
  <c r="S53" i="2" s="1"/>
  <c r="W53" i="2"/>
  <c r="L54" i="2" s="1"/>
  <c r="U53" i="2"/>
  <c r="J54" i="2" s="1"/>
  <c r="Y53" i="2"/>
  <c r="N54" i="2" s="1"/>
  <c r="Q53" i="2"/>
  <c r="O54" i="2" l="1"/>
  <c r="P54" i="2" s="1"/>
  <c r="Q54" i="2" l="1"/>
  <c r="V54" i="2"/>
  <c r="K55" i="2" s="1"/>
  <c r="U54" i="2"/>
  <c r="J55" i="2" s="1"/>
  <c r="X54" i="2"/>
  <c r="M55" i="2" s="1"/>
  <c r="Y54" i="2"/>
  <c r="N55" i="2" s="1"/>
  <c r="R54" i="2"/>
  <c r="S54" i="2" s="1"/>
  <c r="W54" i="2"/>
  <c r="L55" i="2" s="1"/>
  <c r="O55" i="2" l="1"/>
  <c r="P55" i="2" s="1"/>
  <c r="W55" i="2" l="1"/>
  <c r="L56" i="2" s="1"/>
  <c r="U55" i="2"/>
  <c r="J56" i="2" s="1"/>
  <c r="X55" i="2"/>
  <c r="M56" i="2" s="1"/>
  <c r="R55" i="2"/>
  <c r="S55" i="2" s="1"/>
  <c r="Y55" i="2"/>
  <c r="N56" i="2" s="1"/>
  <c r="Q55" i="2"/>
  <c r="V55" i="2"/>
  <c r="K56" i="2" s="1"/>
  <c r="O56" i="2" l="1"/>
  <c r="P56" i="2" s="1"/>
  <c r="W56" i="2" l="1"/>
  <c r="L57" i="2" s="1"/>
  <c r="Q56" i="2"/>
  <c r="R56" i="2"/>
  <c r="S56" i="2" s="1"/>
  <c r="U56" i="2"/>
  <c r="J57" i="2" s="1"/>
  <c r="X56" i="2"/>
  <c r="M57" i="2" s="1"/>
  <c r="Y56" i="2"/>
  <c r="N57" i="2" s="1"/>
  <c r="V56" i="2"/>
  <c r="K57" i="2" s="1"/>
  <c r="O57" i="2" l="1"/>
  <c r="P57" i="2" s="1"/>
  <c r="X57" i="2" l="1"/>
  <c r="M58" i="2" s="1"/>
  <c r="Y57" i="2"/>
  <c r="N58" i="2" s="1"/>
  <c r="Q57" i="2"/>
  <c r="R57" i="2"/>
  <c r="S57" i="2" s="1"/>
  <c r="U57" i="2"/>
  <c r="J58" i="2" s="1"/>
  <c r="V57" i="2"/>
  <c r="K58" i="2" s="1"/>
  <c r="W57" i="2"/>
  <c r="L58" i="2" s="1"/>
  <c r="O58" i="2" l="1"/>
  <c r="P58" i="2" s="1"/>
  <c r="Y58" i="2" l="1"/>
  <c r="N59" i="2" s="1"/>
  <c r="X58" i="2"/>
  <c r="M59" i="2" s="1"/>
  <c r="R58" i="2"/>
  <c r="S58" i="2" s="1"/>
  <c r="U58" i="2"/>
  <c r="J59" i="2" s="1"/>
  <c r="O59" i="2" s="1"/>
  <c r="P59" i="2" s="1"/>
  <c r="V58" i="2"/>
  <c r="K59" i="2" s="1"/>
  <c r="W58" i="2"/>
  <c r="L59" i="2" s="1"/>
  <c r="Q58" i="2"/>
  <c r="Q59" i="2" l="1"/>
  <c r="V59" i="2"/>
  <c r="K60" i="2" s="1"/>
  <c r="W59" i="2"/>
  <c r="L60" i="2" s="1"/>
  <c r="U59" i="2"/>
  <c r="J60" i="2" s="1"/>
  <c r="Y59" i="2"/>
  <c r="N60" i="2" s="1"/>
  <c r="X59" i="2"/>
  <c r="M60" i="2" s="1"/>
  <c r="R59" i="2"/>
  <c r="S59" i="2" s="1"/>
  <c r="O60" i="2" l="1"/>
  <c r="P60" i="2" s="1"/>
  <c r="X60" i="2" l="1"/>
  <c r="M61" i="2" s="1"/>
  <c r="R60" i="2"/>
  <c r="S60" i="2" s="1"/>
  <c r="V60" i="2"/>
  <c r="K61" i="2" s="1"/>
  <c r="W60" i="2"/>
  <c r="L61" i="2" s="1"/>
  <c r="Q60" i="2"/>
  <c r="U60" i="2"/>
  <c r="J61" i="2" s="1"/>
  <c r="O61" i="2" s="1"/>
  <c r="P61" i="2" s="1"/>
  <c r="Y60" i="2"/>
  <c r="N61" i="2" s="1"/>
  <c r="X61" i="2" l="1"/>
  <c r="M62" i="2" s="1"/>
  <c r="Q61" i="2"/>
  <c r="R61" i="2"/>
  <c r="S61" i="2" s="1"/>
  <c r="Y61" i="2"/>
  <c r="N62" i="2" s="1"/>
  <c r="W61" i="2"/>
  <c r="L62" i="2" s="1"/>
  <c r="V61" i="2"/>
  <c r="K62" i="2" s="1"/>
  <c r="U61" i="2"/>
  <c r="J62" i="2" s="1"/>
  <c r="O62" i="2" l="1"/>
  <c r="P62" i="2" s="1"/>
  <c r="Q62" i="2" l="1"/>
  <c r="V62" i="2"/>
  <c r="K63" i="2" s="1"/>
  <c r="X62" i="2"/>
  <c r="M63" i="2" s="1"/>
  <c r="R62" i="2"/>
  <c r="S62" i="2" s="1"/>
  <c r="Y62" i="2"/>
  <c r="N63" i="2" s="1"/>
  <c r="U62" i="2"/>
  <c r="J63" i="2" s="1"/>
  <c r="O63" i="2" s="1"/>
  <c r="P63" i="2" s="1"/>
  <c r="W62" i="2"/>
  <c r="L63" i="2" s="1"/>
  <c r="W63" i="2" l="1"/>
  <c r="L64" i="2" s="1"/>
  <c r="X63" i="2"/>
  <c r="M64" i="2" s="1"/>
  <c r="U63" i="2"/>
  <c r="J64" i="2" s="1"/>
  <c r="V63" i="2"/>
  <c r="K64" i="2" s="1"/>
  <c r="R63" i="2"/>
  <c r="S63" i="2" s="1"/>
  <c r="Y63" i="2"/>
  <c r="N64" i="2" s="1"/>
  <c r="Q63" i="2"/>
  <c r="O64" i="2" l="1"/>
  <c r="P64" i="2" s="1"/>
  <c r="U64" i="2" l="1"/>
  <c r="J65" i="2" s="1"/>
  <c r="Y64" i="2"/>
  <c r="N65" i="2" s="1"/>
  <c r="V64" i="2"/>
  <c r="K65" i="2" s="1"/>
  <c r="X64" i="2"/>
  <c r="M65" i="2" s="1"/>
  <c r="Q64" i="2"/>
  <c r="R64" i="2"/>
  <c r="S64" i="2" s="1"/>
  <c r="W64" i="2"/>
  <c r="L65" i="2" s="1"/>
  <c r="O65" i="2" l="1"/>
  <c r="P65" i="2" s="1"/>
  <c r="W65" i="2" l="1"/>
  <c r="L66" i="2" s="1"/>
  <c r="R65" i="2"/>
  <c r="S65" i="2" s="1"/>
  <c r="V65" i="2"/>
  <c r="K66" i="2" s="1"/>
  <c r="U65" i="2"/>
  <c r="J66" i="2" s="1"/>
  <c r="X65" i="2"/>
  <c r="M66" i="2" s="1"/>
  <c r="Y65" i="2"/>
  <c r="N66" i="2" s="1"/>
  <c r="Q65" i="2"/>
  <c r="O66" i="2" l="1"/>
  <c r="P66" i="2" s="1"/>
  <c r="Q66" i="2" l="1"/>
  <c r="V66" i="2"/>
  <c r="K67" i="2" s="1"/>
  <c r="R66" i="2"/>
  <c r="S66" i="2" s="1"/>
  <c r="W66" i="2"/>
  <c r="L67" i="2" s="1"/>
  <c r="U66" i="2"/>
  <c r="J67" i="2" s="1"/>
  <c r="O67" i="2" s="1"/>
  <c r="P67" i="2" s="1"/>
  <c r="X66" i="2"/>
  <c r="M67" i="2" s="1"/>
  <c r="Y66" i="2"/>
  <c r="N67" i="2" s="1"/>
  <c r="Y67" i="2" l="1"/>
  <c r="N68" i="2" s="1"/>
  <c r="R67" i="2"/>
  <c r="S67" i="2" s="1"/>
  <c r="X67" i="2"/>
  <c r="M68" i="2" s="1"/>
  <c r="W67" i="2"/>
  <c r="L68" i="2" s="1"/>
  <c r="U67" i="2"/>
  <c r="J68" i="2" s="1"/>
  <c r="O68" i="2" s="1"/>
  <c r="P68" i="2" s="1"/>
  <c r="V67" i="2"/>
  <c r="K68" i="2" s="1"/>
  <c r="Q67" i="2"/>
  <c r="Q68" i="2" l="1"/>
  <c r="U68" i="2"/>
  <c r="J69" i="2" s="1"/>
  <c r="V68" i="2"/>
  <c r="K69" i="2" s="1"/>
  <c r="Y68" i="2"/>
  <c r="N69" i="2" s="1"/>
  <c r="W68" i="2"/>
  <c r="L69" i="2" s="1"/>
  <c r="X68" i="2"/>
  <c r="M69" i="2" s="1"/>
  <c r="R68" i="2"/>
  <c r="S68" i="2" s="1"/>
  <c r="O69" i="2" l="1"/>
  <c r="P69" i="2" s="1"/>
  <c r="R69" i="2" l="1"/>
  <c r="S69" i="2" s="1"/>
  <c r="U69" i="2"/>
  <c r="J70" i="2" s="1"/>
  <c r="Q69" i="2"/>
  <c r="V69" i="2"/>
  <c r="K70" i="2" s="1"/>
  <c r="Y69" i="2"/>
  <c r="N70" i="2" s="1"/>
  <c r="W69" i="2"/>
  <c r="L70" i="2" s="1"/>
  <c r="X69" i="2"/>
  <c r="M70" i="2" s="1"/>
  <c r="O70" i="2" l="1"/>
  <c r="P70" i="2" s="1"/>
  <c r="U70" i="2" l="1"/>
  <c r="J71" i="2" s="1"/>
  <c r="V70" i="2"/>
  <c r="K71" i="2" s="1"/>
  <c r="W70" i="2"/>
  <c r="L71" i="2" s="1"/>
  <c r="X70" i="2"/>
  <c r="M71" i="2" s="1"/>
  <c r="Y70" i="2"/>
  <c r="N71" i="2" s="1"/>
  <c r="Q70" i="2"/>
  <c r="R70" i="2"/>
  <c r="S70" i="2" s="1"/>
  <c r="O71" i="2" l="1"/>
  <c r="P71" i="2" s="1"/>
  <c r="W71" i="2" l="1"/>
  <c r="L72" i="2" s="1"/>
  <c r="X71" i="2"/>
  <c r="M72" i="2" s="1"/>
  <c r="Y71" i="2"/>
  <c r="N72" i="2" s="1"/>
  <c r="R71" i="2"/>
  <c r="S71" i="2" s="1"/>
  <c r="Q71" i="2"/>
  <c r="V71" i="2"/>
  <c r="K72" i="2" s="1"/>
  <c r="U71" i="2"/>
  <c r="J72" i="2" s="1"/>
  <c r="O72" i="2" s="1"/>
  <c r="P72" i="2" s="1"/>
  <c r="V72" i="2" l="1"/>
  <c r="K73" i="2" s="1"/>
  <c r="X72" i="2"/>
  <c r="M73" i="2" s="1"/>
  <c r="W72" i="2"/>
  <c r="L73" i="2" s="1"/>
  <c r="Y72" i="2"/>
  <c r="N73" i="2" s="1"/>
  <c r="U72" i="2"/>
  <c r="J73" i="2" s="1"/>
  <c r="O73" i="2" s="1"/>
  <c r="P73" i="2" s="1"/>
  <c r="Q72" i="2"/>
  <c r="R72" i="2"/>
  <c r="S72" i="2" s="1"/>
  <c r="Q73" i="2" l="1"/>
  <c r="Y73" i="2"/>
  <c r="N74" i="2" s="1"/>
  <c r="V73" i="2"/>
  <c r="K74" i="2" s="1"/>
  <c r="W73" i="2"/>
  <c r="L74" i="2" s="1"/>
  <c r="X73" i="2"/>
  <c r="M74" i="2" s="1"/>
  <c r="R73" i="2"/>
  <c r="S73" i="2" s="1"/>
  <c r="U73" i="2"/>
  <c r="J74" i="2" s="1"/>
  <c r="O74" i="2" s="1"/>
  <c r="P74" i="2" s="1"/>
  <c r="Y74" i="2" l="1"/>
  <c r="N75" i="2" s="1"/>
  <c r="V74" i="2"/>
  <c r="K75" i="2" s="1"/>
  <c r="X74" i="2"/>
  <c r="M75" i="2" s="1"/>
  <c r="Q74" i="2"/>
  <c r="U74" i="2"/>
  <c r="J75" i="2" s="1"/>
  <c r="W74" i="2"/>
  <c r="L75" i="2" s="1"/>
  <c r="R74" i="2"/>
  <c r="S74" i="2" s="1"/>
  <c r="O75" i="2" l="1"/>
  <c r="P75" i="2" s="1"/>
  <c r="R75" i="2" l="1"/>
  <c r="S75" i="2" s="1"/>
  <c r="W75" i="2"/>
  <c r="L76" i="2" s="1"/>
  <c r="U75" i="2"/>
  <c r="J76" i="2" s="1"/>
  <c r="Q75" i="2"/>
  <c r="Y75" i="2"/>
  <c r="N76" i="2" s="1"/>
  <c r="V75" i="2"/>
  <c r="K76" i="2" s="1"/>
  <c r="X75" i="2"/>
  <c r="M76" i="2" s="1"/>
  <c r="O76" i="2" l="1"/>
  <c r="P76" i="2" s="1"/>
  <c r="Y76" i="2" l="1"/>
  <c r="N77" i="2" s="1"/>
  <c r="X76" i="2"/>
  <c r="M77" i="2" s="1"/>
  <c r="U76" i="2"/>
  <c r="J77" i="2" s="1"/>
  <c r="V76" i="2"/>
  <c r="K77" i="2" s="1"/>
  <c r="W76" i="2"/>
  <c r="L77" i="2" s="1"/>
  <c r="Q76" i="2"/>
  <c r="R76" i="2"/>
  <c r="S76" i="2" s="1"/>
  <c r="O77" i="2" l="1"/>
  <c r="P77" i="2" s="1"/>
  <c r="R77" i="2" l="1"/>
  <c r="S77" i="2" s="1"/>
  <c r="U77" i="2"/>
  <c r="J78" i="2" s="1"/>
  <c r="X77" i="2"/>
  <c r="M78" i="2" s="1"/>
  <c r="Y77" i="2"/>
  <c r="N78" i="2" s="1"/>
  <c r="V77" i="2"/>
  <c r="K78" i="2" s="1"/>
  <c r="Q77" i="2"/>
  <c r="W77" i="2"/>
  <c r="L78" i="2" s="1"/>
  <c r="O78" i="2" l="1"/>
  <c r="P78" i="2" s="1"/>
  <c r="U78" i="2" l="1"/>
  <c r="J79" i="2" s="1"/>
  <c r="Y78" i="2"/>
  <c r="N79" i="2" s="1"/>
  <c r="V78" i="2"/>
  <c r="K79" i="2" s="1"/>
  <c r="Q78" i="2"/>
  <c r="W78" i="2"/>
  <c r="L79" i="2" s="1"/>
  <c r="X78" i="2"/>
  <c r="M79" i="2" s="1"/>
  <c r="R78" i="2"/>
  <c r="S78" i="2" s="1"/>
  <c r="O79" i="2" l="1"/>
  <c r="P79" i="2" s="1"/>
  <c r="W79" i="2" l="1"/>
  <c r="L80" i="2" s="1"/>
  <c r="R79" i="2"/>
  <c r="S79" i="2" s="1"/>
  <c r="X79" i="2"/>
  <c r="M80" i="2" s="1"/>
  <c r="Y79" i="2"/>
  <c r="N80" i="2" s="1"/>
  <c r="U79" i="2"/>
  <c r="J80" i="2" s="1"/>
  <c r="O80" i="2" s="1"/>
  <c r="P80" i="2" s="1"/>
  <c r="V79" i="2"/>
  <c r="K80" i="2" s="1"/>
  <c r="Q79" i="2"/>
  <c r="X80" i="2" l="1"/>
  <c r="M81" i="2" s="1"/>
  <c r="R80" i="2"/>
  <c r="S80" i="2" s="1"/>
  <c r="V80" i="2"/>
  <c r="K81" i="2" s="1"/>
  <c r="Y80" i="2"/>
  <c r="N81" i="2" s="1"/>
  <c r="Q80" i="2"/>
  <c r="W80" i="2"/>
  <c r="L81" i="2" s="1"/>
  <c r="U80" i="2"/>
  <c r="J81" i="2" s="1"/>
  <c r="O81" i="2" s="1"/>
  <c r="P81" i="2" s="1"/>
  <c r="Y81" i="2" l="1"/>
  <c r="N82" i="2" s="1"/>
  <c r="Q81" i="2"/>
  <c r="R81" i="2"/>
  <c r="S81" i="2" s="1"/>
  <c r="W81" i="2"/>
  <c r="L82" i="2" s="1"/>
  <c r="U81" i="2"/>
  <c r="J82" i="2" s="1"/>
  <c r="X81" i="2"/>
  <c r="M82" i="2" s="1"/>
  <c r="V81" i="2"/>
  <c r="K82" i="2" s="1"/>
  <c r="O82" i="2" l="1"/>
  <c r="P82" i="2" s="1"/>
  <c r="Q82" i="2" l="1"/>
  <c r="R82" i="2"/>
  <c r="S82" i="2" s="1"/>
  <c r="X82" i="2"/>
  <c r="M83" i="2" s="1"/>
  <c r="U82" i="2"/>
  <c r="J83" i="2" s="1"/>
  <c r="V82" i="2"/>
  <c r="K83" i="2" s="1"/>
  <c r="W82" i="2"/>
  <c r="L83" i="2" s="1"/>
  <c r="Y82" i="2"/>
  <c r="N83" i="2" s="1"/>
  <c r="O83" i="2" l="1"/>
  <c r="P83" i="2" s="1"/>
  <c r="R83" i="2" l="1"/>
  <c r="S83" i="2" s="1"/>
  <c r="U83" i="2"/>
  <c r="J84" i="2" s="1"/>
  <c r="X83" i="2"/>
  <c r="M84" i="2" s="1"/>
  <c r="Y83" i="2"/>
  <c r="N84" i="2" s="1"/>
  <c r="V83" i="2"/>
  <c r="K84" i="2" s="1"/>
  <c r="W83" i="2"/>
  <c r="L84" i="2" s="1"/>
  <c r="Q83" i="2"/>
  <c r="O84" i="2" l="1"/>
  <c r="P84" i="2" s="1"/>
  <c r="U84" i="2" l="1"/>
  <c r="J85" i="2" s="1"/>
  <c r="X84" i="2"/>
  <c r="M85" i="2" s="1"/>
  <c r="V84" i="2"/>
  <c r="K85" i="2" s="1"/>
  <c r="W84" i="2"/>
  <c r="L85" i="2" s="1"/>
  <c r="R84" i="2"/>
  <c r="S84" i="2" s="1"/>
  <c r="Q84" i="2"/>
  <c r="Y84" i="2"/>
  <c r="N85" i="2" s="1"/>
  <c r="O85" i="2" l="1"/>
  <c r="P85" i="2" s="1"/>
  <c r="U85" i="2" l="1"/>
  <c r="J86" i="2" s="1"/>
  <c r="Y85" i="2"/>
  <c r="N86" i="2" s="1"/>
  <c r="X85" i="2"/>
  <c r="M86" i="2" s="1"/>
  <c r="V85" i="2"/>
  <c r="K86" i="2" s="1"/>
  <c r="W85" i="2"/>
  <c r="L86" i="2" s="1"/>
  <c r="Q85" i="2"/>
  <c r="R85" i="2"/>
  <c r="S85" i="2" s="1"/>
  <c r="O86" i="2" l="1"/>
  <c r="P86" i="2" s="1"/>
  <c r="U86" i="2" l="1"/>
  <c r="J87" i="2" s="1"/>
  <c r="V86" i="2"/>
  <c r="K87" i="2" s="1"/>
  <c r="W86" i="2"/>
  <c r="L87" i="2" s="1"/>
  <c r="X86" i="2"/>
  <c r="M87" i="2" s="1"/>
  <c r="Q86" i="2"/>
  <c r="Y86" i="2"/>
  <c r="N87" i="2" s="1"/>
  <c r="R86" i="2"/>
  <c r="S86" i="2" s="1"/>
  <c r="O87" i="2" l="1"/>
  <c r="P87" i="2" s="1"/>
  <c r="U87" i="2" l="1"/>
  <c r="J88" i="2" s="1"/>
  <c r="W87" i="2"/>
  <c r="L88" i="2" s="1"/>
  <c r="X87" i="2"/>
  <c r="M88" i="2" s="1"/>
  <c r="Y87" i="2"/>
  <c r="N88" i="2" s="1"/>
  <c r="R87" i="2"/>
  <c r="S87" i="2" s="1"/>
  <c r="Q87" i="2"/>
  <c r="V87" i="2"/>
  <c r="K88" i="2" s="1"/>
  <c r="O88" i="2" l="1"/>
  <c r="P88" i="2" s="1"/>
  <c r="Q88" i="2" l="1"/>
  <c r="R88" i="2"/>
  <c r="S88" i="2" s="1"/>
  <c r="W88" i="2"/>
  <c r="L89" i="2" s="1"/>
  <c r="U88" i="2"/>
  <c r="J89" i="2" s="1"/>
  <c r="Y88" i="2"/>
  <c r="N89" i="2" s="1"/>
  <c r="V88" i="2"/>
  <c r="K89" i="2" s="1"/>
  <c r="X88" i="2"/>
  <c r="M89" i="2" s="1"/>
  <c r="O89" i="2" l="1"/>
  <c r="P89" i="2" s="1"/>
  <c r="W89" i="2" l="1"/>
  <c r="L90" i="2" s="1"/>
  <c r="R89" i="2"/>
  <c r="S89" i="2" s="1"/>
  <c r="U89" i="2"/>
  <c r="J90" i="2" s="1"/>
  <c r="V89" i="2"/>
  <c r="K90" i="2" s="1"/>
  <c r="X89" i="2"/>
  <c r="M90" i="2" s="1"/>
  <c r="Y89" i="2"/>
  <c r="N90" i="2" s="1"/>
  <c r="Q89" i="2"/>
  <c r="O90" i="2" l="1"/>
  <c r="P90" i="2" s="1"/>
  <c r="Y90" i="2" l="1"/>
  <c r="N91" i="2" s="1"/>
  <c r="V90" i="2"/>
  <c r="K91" i="2" s="1"/>
  <c r="W90" i="2"/>
  <c r="L91" i="2" s="1"/>
  <c r="X90" i="2"/>
  <c r="M91" i="2" s="1"/>
  <c r="Q90" i="2"/>
  <c r="U90" i="2"/>
  <c r="J91" i="2" s="1"/>
  <c r="O91" i="2" s="1"/>
  <c r="P91" i="2" s="1"/>
  <c r="R90" i="2"/>
  <c r="S90" i="2" s="1"/>
  <c r="X91" i="2" l="1"/>
  <c r="M92" i="2" s="1"/>
  <c r="Q91" i="2"/>
  <c r="Y91" i="2"/>
  <c r="N92" i="2" s="1"/>
  <c r="R91" i="2"/>
  <c r="S91" i="2" s="1"/>
  <c r="W91" i="2"/>
  <c r="L92" i="2" s="1"/>
  <c r="V91" i="2"/>
  <c r="K92" i="2" s="1"/>
  <c r="U91" i="2"/>
  <c r="J92" i="2" s="1"/>
  <c r="O92" i="2" s="1"/>
  <c r="P92" i="2" s="1"/>
  <c r="U92" i="2" l="1"/>
  <c r="J93" i="2" s="1"/>
  <c r="V92" i="2"/>
  <c r="K93" i="2" s="1"/>
  <c r="W92" i="2"/>
  <c r="L93" i="2" s="1"/>
  <c r="Y92" i="2"/>
  <c r="N93" i="2" s="1"/>
  <c r="Q92" i="2"/>
  <c r="R92" i="2"/>
  <c r="S92" i="2" s="1"/>
  <c r="X92" i="2"/>
  <c r="M93" i="2" s="1"/>
  <c r="O93" i="2" l="1"/>
  <c r="P93" i="2" s="1"/>
  <c r="R93" i="2" l="1"/>
  <c r="S93" i="2" s="1"/>
  <c r="Y93" i="2"/>
  <c r="N94" i="2" s="1"/>
  <c r="X93" i="2"/>
  <c r="M94" i="2" s="1"/>
  <c r="V93" i="2"/>
  <c r="K94" i="2" s="1"/>
  <c r="W93" i="2"/>
  <c r="L94" i="2" s="1"/>
  <c r="U93" i="2"/>
  <c r="J94" i="2" s="1"/>
  <c r="O94" i="2" s="1"/>
  <c r="P94" i="2" s="1"/>
  <c r="Q93" i="2"/>
  <c r="U94" i="2" l="1"/>
  <c r="J95" i="2" s="1"/>
  <c r="X94" i="2"/>
  <c r="M95" i="2" s="1"/>
  <c r="Y94" i="2"/>
  <c r="N95" i="2" s="1"/>
  <c r="Q94" i="2"/>
  <c r="V94" i="2"/>
  <c r="K95" i="2" s="1"/>
  <c r="W94" i="2"/>
  <c r="L95" i="2" s="1"/>
  <c r="R94" i="2"/>
  <c r="S94" i="2" s="1"/>
  <c r="O95" i="2" l="1"/>
  <c r="P95" i="2" s="1"/>
  <c r="U95" i="2" l="1"/>
  <c r="J96" i="2" s="1"/>
  <c r="Q95" i="2"/>
  <c r="V95" i="2"/>
  <c r="K96" i="2" s="1"/>
  <c r="Y95" i="2"/>
  <c r="N96" i="2" s="1"/>
  <c r="W95" i="2"/>
  <c r="L96" i="2" s="1"/>
  <c r="R95" i="2"/>
  <c r="S95" i="2" s="1"/>
  <c r="X95" i="2"/>
  <c r="M96" i="2" s="1"/>
  <c r="O96" i="2" l="1"/>
  <c r="P96" i="2" s="1"/>
  <c r="V96" i="2" l="1"/>
  <c r="K97" i="2" s="1"/>
  <c r="W96" i="2"/>
  <c r="L97" i="2" s="1"/>
  <c r="X96" i="2"/>
  <c r="M97" i="2" s="1"/>
  <c r="Y96" i="2"/>
  <c r="N97" i="2" s="1"/>
  <c r="Q96" i="2"/>
  <c r="R96" i="2"/>
  <c r="S96" i="2" s="1"/>
  <c r="U96" i="2"/>
  <c r="J97" i="2" s="1"/>
  <c r="O97" i="2" s="1"/>
  <c r="P97" i="2" s="1"/>
  <c r="W97" i="2" l="1"/>
  <c r="L98" i="2" s="1"/>
  <c r="Q97" i="2"/>
  <c r="X97" i="2"/>
  <c r="M98" i="2" s="1"/>
  <c r="Y97" i="2"/>
  <c r="N98" i="2" s="1"/>
  <c r="V97" i="2"/>
  <c r="K98" i="2" s="1"/>
  <c r="R97" i="2"/>
  <c r="S97" i="2" s="1"/>
  <c r="U97" i="2"/>
  <c r="J98" i="2" s="1"/>
  <c r="O98" i="2" s="1"/>
  <c r="P98" i="2" s="1"/>
  <c r="U98" i="2" l="1"/>
  <c r="J99" i="2" s="1"/>
  <c r="V98" i="2"/>
  <c r="K99" i="2" s="1"/>
  <c r="X98" i="2"/>
  <c r="M99" i="2" s="1"/>
  <c r="R98" i="2"/>
  <c r="S98" i="2" s="1"/>
  <c r="W98" i="2"/>
  <c r="L99" i="2" s="1"/>
  <c r="Y98" i="2"/>
  <c r="N99" i="2" s="1"/>
  <c r="Q98" i="2"/>
  <c r="O99" i="2" l="1"/>
  <c r="P99" i="2" s="1"/>
  <c r="Q99" i="2" l="1"/>
  <c r="R99" i="2"/>
  <c r="S99" i="2" s="1"/>
  <c r="W99" i="2"/>
  <c r="L100" i="2" s="1"/>
  <c r="Y99" i="2"/>
  <c r="N100" i="2" s="1"/>
  <c r="V99" i="2"/>
  <c r="K100" i="2" s="1"/>
  <c r="U99" i="2"/>
  <c r="J100" i="2" s="1"/>
  <c r="O100" i="2" s="1"/>
  <c r="P100" i="2" s="1"/>
  <c r="X99" i="2"/>
  <c r="M100" i="2" s="1"/>
  <c r="Q100" i="2" l="1"/>
  <c r="W100" i="2"/>
  <c r="L101" i="2" s="1"/>
  <c r="R100" i="2"/>
  <c r="S100" i="2" s="1"/>
  <c r="X100" i="2"/>
  <c r="M101" i="2" s="1"/>
  <c r="U100" i="2"/>
  <c r="J101" i="2" s="1"/>
  <c r="O101" i="2" s="1"/>
  <c r="P101" i="2" s="1"/>
  <c r="V100" i="2"/>
  <c r="K101" i="2" s="1"/>
  <c r="Y100" i="2"/>
  <c r="N101" i="2" s="1"/>
  <c r="X101" i="2" l="1"/>
  <c r="M102" i="2" s="1"/>
  <c r="Q101" i="2"/>
  <c r="R101" i="2"/>
  <c r="S101" i="2" s="1"/>
  <c r="U101" i="2"/>
  <c r="J102" i="2" s="1"/>
  <c r="V101" i="2"/>
  <c r="K102" i="2" s="1"/>
  <c r="Y101" i="2"/>
  <c r="N102" i="2" s="1"/>
  <c r="W101" i="2"/>
  <c r="L102" i="2" s="1"/>
  <c r="O102" i="2" l="1"/>
  <c r="P102" i="2" s="1"/>
  <c r="V102" i="2" l="1"/>
  <c r="K103" i="2" s="1"/>
  <c r="W102" i="2"/>
  <c r="L103" i="2" s="1"/>
  <c r="X102" i="2"/>
  <c r="M103" i="2" s="1"/>
  <c r="Q102" i="2"/>
  <c r="Y102" i="2"/>
  <c r="N103" i="2" s="1"/>
  <c r="U102" i="2"/>
  <c r="J103" i="2" s="1"/>
  <c r="R102" i="2"/>
  <c r="S102" i="2" s="1"/>
  <c r="O103" i="2" l="1"/>
  <c r="P103" i="2" s="1"/>
  <c r="Q103" i="2" l="1"/>
  <c r="W103" i="2"/>
  <c r="L104" i="2" s="1"/>
  <c r="V103" i="2"/>
  <c r="K104" i="2" s="1"/>
  <c r="U103" i="2"/>
  <c r="X103" i="2"/>
  <c r="M104" i="2" s="1"/>
  <c r="Y103" i="2"/>
  <c r="N104" i="2" s="1"/>
  <c r="R103" i="2"/>
  <c r="S103" i="2" s="1"/>
  <c r="J104" i="2" l="1"/>
  <c r="O104" i="2" s="1"/>
  <c r="P104" i="2" s="1"/>
  <c r="Q104" i="2" l="1"/>
  <c r="X104" i="2"/>
  <c r="M105" i="2" s="1"/>
  <c r="U104" i="2"/>
  <c r="W104" i="2"/>
  <c r="L105" i="2" s="1"/>
  <c r="V104" i="2"/>
  <c r="K105" i="2" s="1"/>
  <c r="R104" i="2"/>
  <c r="S104" i="2" s="1"/>
  <c r="Y104" i="2"/>
  <c r="N105" i="2" s="1"/>
  <c r="J105" i="2"/>
  <c r="O105" i="2" l="1"/>
  <c r="P105" i="2" s="1"/>
  <c r="Y105" i="2" l="1"/>
  <c r="N106" i="2" s="1"/>
  <c r="R105" i="2"/>
  <c r="S105" i="2" s="1"/>
  <c r="Q105" i="2"/>
  <c r="V105" i="2"/>
  <c r="K106" i="2" s="1"/>
  <c r="U105" i="2"/>
  <c r="J106" i="2" s="1"/>
  <c r="X105" i="2"/>
  <c r="M106" i="2" s="1"/>
  <c r="W105" i="2"/>
  <c r="L106" i="2" s="1"/>
  <c r="O106" i="2" l="1"/>
  <c r="P106" i="2" s="1"/>
  <c r="W106" i="2" l="1"/>
  <c r="L107" i="2" s="1"/>
  <c r="Q106" i="2"/>
  <c r="R106" i="2"/>
  <c r="S106" i="2" s="1"/>
  <c r="X106" i="2"/>
  <c r="M107" i="2" s="1"/>
  <c r="U106" i="2"/>
  <c r="J107" i="2" s="1"/>
  <c r="V106" i="2"/>
  <c r="K107" i="2" s="1"/>
  <c r="Y106" i="2"/>
  <c r="N107" i="2" s="1"/>
  <c r="O107" i="2" l="1"/>
  <c r="P107" i="2" s="1"/>
  <c r="Q107" i="2" l="1"/>
  <c r="U107" i="2"/>
  <c r="J108" i="2" s="1"/>
  <c r="Y107" i="2"/>
  <c r="N108" i="2" s="1"/>
  <c r="R107" i="2"/>
  <c r="S107" i="2" s="1"/>
  <c r="V107" i="2"/>
  <c r="K108" i="2" s="1"/>
  <c r="W107" i="2"/>
  <c r="L108" i="2" s="1"/>
  <c r="X107" i="2"/>
  <c r="M108" i="2" s="1"/>
  <c r="O108" i="2" l="1"/>
  <c r="P108" i="2" s="1"/>
  <c r="W108" i="2" l="1"/>
  <c r="L109" i="2" s="1"/>
  <c r="R108" i="2"/>
  <c r="S108" i="2" s="1"/>
  <c r="V108" i="2"/>
  <c r="K109" i="2" s="1"/>
  <c r="X108" i="2"/>
  <c r="M109" i="2" s="1"/>
  <c r="Y108" i="2"/>
  <c r="N109" i="2" s="1"/>
  <c r="U108" i="2"/>
  <c r="J109" i="2" s="1"/>
  <c r="O109" i="2" s="1"/>
  <c r="P109" i="2" s="1"/>
  <c r="Q108" i="2"/>
  <c r="U109" i="2" l="1"/>
  <c r="J110" i="2" s="1"/>
  <c r="V109" i="2"/>
  <c r="K110" i="2" s="1"/>
  <c r="Y109" i="2"/>
  <c r="N110" i="2" s="1"/>
  <c r="R109" i="2"/>
  <c r="S109" i="2" s="1"/>
  <c r="W109" i="2"/>
  <c r="L110" i="2" s="1"/>
  <c r="X109" i="2"/>
  <c r="M110" i="2" s="1"/>
  <c r="Q109" i="2"/>
  <c r="O110" i="2" l="1"/>
  <c r="P110" i="2" s="1"/>
  <c r="Y110" i="2" l="1"/>
  <c r="N111" i="2" s="1"/>
  <c r="X110" i="2"/>
  <c r="M111" i="2" s="1"/>
  <c r="R110" i="2"/>
  <c r="S110" i="2" s="1"/>
  <c r="Q110" i="2"/>
  <c r="V110" i="2"/>
  <c r="K111" i="2" s="1"/>
  <c r="U110" i="2"/>
  <c r="J111" i="2" s="1"/>
  <c r="W110" i="2"/>
  <c r="L111" i="2" s="1"/>
  <c r="O111" i="2" l="1"/>
  <c r="P111" i="2" s="1"/>
  <c r="V111" i="2" l="1"/>
  <c r="K112" i="2" s="1"/>
  <c r="U111" i="2"/>
  <c r="J112" i="2" s="1"/>
  <c r="R111" i="2"/>
  <c r="S111" i="2" s="1"/>
  <c r="W111" i="2"/>
  <c r="L112" i="2" s="1"/>
  <c r="X111" i="2"/>
  <c r="M112" i="2" s="1"/>
  <c r="Y111" i="2"/>
  <c r="N112" i="2" s="1"/>
  <c r="Q111" i="2"/>
  <c r="O112" i="2" l="1"/>
  <c r="P112" i="2" s="1"/>
  <c r="R112" i="2" l="1"/>
  <c r="S112" i="2" s="1"/>
  <c r="V112" i="2"/>
  <c r="K113" i="2" s="1"/>
  <c r="W112" i="2"/>
  <c r="L113" i="2" s="1"/>
  <c r="Q112" i="2"/>
  <c r="U112" i="2"/>
  <c r="J113" i="2" s="1"/>
  <c r="X112" i="2"/>
  <c r="M113" i="2" s="1"/>
  <c r="Y112" i="2"/>
  <c r="N113" i="2" s="1"/>
  <c r="O113" i="2" l="1"/>
  <c r="P113" i="2" s="1"/>
  <c r="X113" i="2" l="1"/>
  <c r="M114" i="2" s="1"/>
  <c r="V113" i="2"/>
  <c r="K114" i="2" s="1"/>
  <c r="Q113" i="2"/>
  <c r="R113" i="2"/>
  <c r="S113" i="2" s="1"/>
  <c r="W113" i="2"/>
  <c r="L114" i="2" s="1"/>
  <c r="Y113" i="2"/>
  <c r="N114" i="2" s="1"/>
  <c r="U113" i="2"/>
  <c r="J114" i="2" s="1"/>
  <c r="O114" i="2" s="1"/>
  <c r="P114" i="2" s="1"/>
  <c r="U114" i="2" l="1"/>
  <c r="J115" i="2" s="1"/>
  <c r="Y114" i="2"/>
  <c r="N115" i="2" s="1"/>
  <c r="W114" i="2"/>
  <c r="L115" i="2" s="1"/>
  <c r="Q114" i="2"/>
  <c r="V114" i="2"/>
  <c r="K115" i="2" s="1"/>
  <c r="R114" i="2"/>
  <c r="S114" i="2" s="1"/>
  <c r="X114" i="2"/>
  <c r="M115" i="2" s="1"/>
  <c r="O115" i="2" l="1"/>
  <c r="P115" i="2" s="1"/>
  <c r="V115" i="2" l="1"/>
  <c r="K116" i="2" s="1"/>
  <c r="Q115" i="2"/>
  <c r="R115" i="2"/>
  <c r="S115" i="2" s="1"/>
  <c r="X115" i="2"/>
  <c r="M116" i="2" s="1"/>
  <c r="U115" i="2"/>
  <c r="J116" i="2" s="1"/>
  <c r="W115" i="2"/>
  <c r="L116" i="2" s="1"/>
  <c r="Y115" i="2"/>
  <c r="N116" i="2" s="1"/>
  <c r="O116" i="2" l="1"/>
  <c r="P116" i="2" s="1"/>
  <c r="W116" i="2" l="1"/>
  <c r="L117" i="2" s="1"/>
  <c r="X116" i="2"/>
  <c r="M117" i="2" s="1"/>
  <c r="R116" i="2"/>
  <c r="S116" i="2" s="1"/>
  <c r="U116" i="2"/>
  <c r="J117" i="2" s="1"/>
  <c r="V116" i="2"/>
  <c r="K117" i="2" s="1"/>
  <c r="Y116" i="2"/>
  <c r="N117" i="2" s="1"/>
  <c r="Q116" i="2"/>
  <c r="O117" i="2" l="1"/>
  <c r="P117" i="2" s="1"/>
  <c r="Q117" i="2" l="1"/>
  <c r="Y117" i="2"/>
  <c r="N118" i="2" s="1"/>
  <c r="R117" i="2"/>
  <c r="S117" i="2" s="1"/>
  <c r="U117" i="2"/>
  <c r="J118" i="2" s="1"/>
  <c r="V117" i="2"/>
  <c r="K118" i="2" s="1"/>
  <c r="W117" i="2"/>
  <c r="L118" i="2" s="1"/>
  <c r="X117" i="2"/>
  <c r="M118" i="2" s="1"/>
  <c r="O118" i="2" l="1"/>
  <c r="P118" i="2" s="1"/>
  <c r="W118" i="2" l="1"/>
  <c r="L119" i="2" s="1"/>
  <c r="Y118" i="2"/>
  <c r="N119" i="2" s="1"/>
  <c r="U118" i="2"/>
  <c r="J119" i="2" s="1"/>
  <c r="O119" i="2" s="1"/>
  <c r="P119" i="2" s="1"/>
  <c r="V118" i="2"/>
  <c r="K119" i="2" s="1"/>
  <c r="X118" i="2"/>
  <c r="M119" i="2" s="1"/>
  <c r="R118" i="2"/>
  <c r="S118" i="2" s="1"/>
  <c r="Q118" i="2"/>
  <c r="V119" i="2" l="1"/>
  <c r="K120" i="2" s="1"/>
  <c r="X119" i="2"/>
  <c r="M120" i="2" s="1"/>
  <c r="Q119" i="2"/>
  <c r="R119" i="2"/>
  <c r="S119" i="2" s="1"/>
  <c r="U119" i="2"/>
  <c r="J120" i="2" s="1"/>
  <c r="W119" i="2"/>
  <c r="L120" i="2" s="1"/>
  <c r="Y119" i="2"/>
  <c r="N120" i="2" s="1"/>
  <c r="O120" i="2" l="1"/>
  <c r="P120" i="2" s="1"/>
  <c r="W120" i="2" l="1"/>
  <c r="L121" i="2" s="1"/>
  <c r="Q120" i="2"/>
  <c r="V120" i="2"/>
  <c r="K121" i="2" s="1"/>
  <c r="X120" i="2"/>
  <c r="M121" i="2" s="1"/>
  <c r="Y120" i="2"/>
  <c r="N121" i="2" s="1"/>
  <c r="U120" i="2"/>
  <c r="J121" i="2" s="1"/>
  <c r="R120" i="2"/>
  <c r="S120" i="2" s="1"/>
  <c r="O121" i="2" l="1"/>
  <c r="P121" i="2" s="1"/>
  <c r="R121" i="2" l="1"/>
  <c r="S121" i="2" s="1"/>
  <c r="V121" i="2"/>
  <c r="K122" i="2" s="1"/>
  <c r="W121" i="2"/>
  <c r="L122" i="2" s="1"/>
  <c r="Y121" i="2"/>
  <c r="N122" i="2" s="1"/>
  <c r="U121" i="2"/>
  <c r="J122" i="2" s="1"/>
  <c r="O122" i="2" s="1"/>
  <c r="P122" i="2" s="1"/>
  <c r="X121" i="2"/>
  <c r="M122" i="2" s="1"/>
  <c r="Q121" i="2"/>
  <c r="Y122" i="2" l="1"/>
  <c r="N123" i="2" s="1"/>
  <c r="R122" i="2"/>
  <c r="S122" i="2" s="1"/>
  <c r="W122" i="2"/>
  <c r="L123" i="2" s="1"/>
  <c r="Q122" i="2"/>
  <c r="V122" i="2"/>
  <c r="K123" i="2" s="1"/>
  <c r="X122" i="2"/>
  <c r="M123" i="2" s="1"/>
  <c r="U122" i="2"/>
  <c r="J123" i="2" s="1"/>
  <c r="O123" i="2" s="1"/>
  <c r="P123" i="2" s="1"/>
  <c r="Q123" i="2" l="1"/>
  <c r="W123" i="2"/>
  <c r="L124" i="2" s="1"/>
  <c r="X123" i="2"/>
  <c r="M124" i="2" s="1"/>
  <c r="Y123" i="2"/>
  <c r="N124" i="2" s="1"/>
  <c r="R123" i="2"/>
  <c r="S123" i="2" s="1"/>
  <c r="V123" i="2"/>
  <c r="K124" i="2" s="1"/>
  <c r="U123" i="2"/>
  <c r="J124" i="2" s="1"/>
  <c r="O124" i="2" s="1"/>
  <c r="P124" i="2" s="1"/>
  <c r="R124" i="2" l="1"/>
  <c r="S124" i="2" s="1"/>
  <c r="Q124" i="2"/>
  <c r="X124" i="2"/>
  <c r="M125" i="2" s="1"/>
  <c r="U124" i="2"/>
  <c r="J125" i="2" s="1"/>
  <c r="Y124" i="2"/>
  <c r="N125" i="2" s="1"/>
  <c r="V124" i="2"/>
  <c r="K125" i="2" s="1"/>
  <c r="W124" i="2"/>
  <c r="L125" i="2" s="1"/>
  <c r="O125" i="2" l="1"/>
  <c r="P125" i="2" s="1"/>
  <c r="Y125" i="2" l="1"/>
  <c r="N126" i="2" s="1"/>
  <c r="R125" i="2"/>
  <c r="S125" i="2" s="1"/>
  <c r="U125" i="2"/>
  <c r="J126" i="2" s="1"/>
  <c r="Q125" i="2"/>
  <c r="X125" i="2"/>
  <c r="M126" i="2" s="1"/>
  <c r="W125" i="2"/>
  <c r="L126" i="2" s="1"/>
  <c r="V125" i="2"/>
  <c r="K126" i="2" s="1"/>
  <c r="O126" i="2" l="1"/>
  <c r="P126" i="2" s="1"/>
  <c r="R126" i="2" l="1"/>
  <c r="S126" i="2" s="1"/>
  <c r="Y126" i="2"/>
  <c r="N127" i="2" s="1"/>
  <c r="U126" i="2"/>
  <c r="J127" i="2" s="1"/>
  <c r="V126" i="2"/>
  <c r="K127" i="2" s="1"/>
  <c r="X126" i="2"/>
  <c r="M127" i="2" s="1"/>
  <c r="W126" i="2"/>
  <c r="L127" i="2" s="1"/>
  <c r="Q126" i="2"/>
  <c r="O127" i="2" l="1"/>
  <c r="P127" i="2" s="1"/>
  <c r="Q127" i="2" l="1"/>
  <c r="V127" i="2"/>
  <c r="K128" i="2" s="1"/>
  <c r="R127" i="2"/>
  <c r="S127" i="2" s="1"/>
  <c r="U127" i="2"/>
  <c r="J128" i="2" s="1"/>
  <c r="Y127" i="2"/>
  <c r="N128" i="2" s="1"/>
  <c r="X127" i="2"/>
  <c r="M128" i="2" s="1"/>
  <c r="W127" i="2"/>
  <c r="L128" i="2" s="1"/>
  <c r="O128" i="2" l="1"/>
  <c r="P128" i="2" s="1"/>
  <c r="R128" i="2" l="1"/>
  <c r="S128" i="2" s="1"/>
  <c r="W128" i="2"/>
  <c r="L129" i="2" s="1"/>
  <c r="V128" i="2"/>
  <c r="K129" i="2" s="1"/>
  <c r="Y128" i="2"/>
  <c r="N129" i="2" s="1"/>
  <c r="Q128" i="2"/>
  <c r="U128" i="2"/>
  <c r="J129" i="2" s="1"/>
  <c r="O129" i="2" s="1"/>
  <c r="P129" i="2" s="1"/>
  <c r="X128" i="2"/>
  <c r="M129" i="2" s="1"/>
  <c r="X129" i="2" l="1"/>
  <c r="M130" i="2" s="1"/>
  <c r="Q129" i="2"/>
  <c r="R129" i="2"/>
  <c r="S129" i="2" s="1"/>
  <c r="U129" i="2"/>
  <c r="J130" i="2" s="1"/>
  <c r="W129" i="2"/>
  <c r="L130" i="2" s="1"/>
  <c r="Y129" i="2"/>
  <c r="N130" i="2" s="1"/>
  <c r="V129" i="2"/>
  <c r="K130" i="2" s="1"/>
  <c r="O130" i="2" l="1"/>
  <c r="P130" i="2" s="1"/>
  <c r="U130" i="2" l="1"/>
  <c r="J131" i="2" s="1"/>
  <c r="Y130" i="2"/>
  <c r="N131" i="2" s="1"/>
  <c r="X130" i="2"/>
  <c r="M131" i="2" s="1"/>
  <c r="R130" i="2"/>
  <c r="S130" i="2" s="1"/>
  <c r="Q130" i="2"/>
  <c r="W130" i="2"/>
  <c r="L131" i="2" s="1"/>
  <c r="V130" i="2"/>
  <c r="K131" i="2" s="1"/>
  <c r="O131" i="2" l="1"/>
  <c r="P131" i="2" s="1"/>
  <c r="Q131" i="2" l="1"/>
  <c r="X131" i="2"/>
  <c r="M132" i="2" s="1"/>
  <c r="R131" i="2"/>
  <c r="S131" i="2" s="1"/>
  <c r="U131" i="2"/>
  <c r="J132" i="2" s="1"/>
  <c r="W131" i="2"/>
  <c r="L132" i="2" s="1"/>
  <c r="Y131" i="2"/>
  <c r="N132" i="2" s="1"/>
  <c r="V131" i="2"/>
  <c r="K132" i="2" s="1"/>
  <c r="O132" i="2" l="1"/>
  <c r="P132" i="2" s="1"/>
  <c r="R132" i="2" l="1"/>
  <c r="S132" i="2" s="1"/>
  <c r="U132" i="2"/>
  <c r="J133" i="2" s="1"/>
  <c r="V132" i="2"/>
  <c r="K133" i="2" s="1"/>
  <c r="W132" i="2"/>
  <c r="L133" i="2" s="1"/>
  <c r="Q132" i="2"/>
  <c r="Y132" i="2"/>
  <c r="N133" i="2" s="1"/>
  <c r="X132" i="2"/>
  <c r="M133" i="2" s="1"/>
  <c r="O133" i="2" l="1"/>
  <c r="P133" i="2" s="1"/>
  <c r="V133" i="2" l="1"/>
  <c r="K134" i="2" s="1"/>
  <c r="W133" i="2"/>
  <c r="L134" i="2" s="1"/>
  <c r="Y133" i="2"/>
  <c r="N134" i="2" s="1"/>
  <c r="Q133" i="2"/>
  <c r="U133" i="2"/>
  <c r="J134" i="2" s="1"/>
  <c r="O134" i="2" s="1"/>
  <c r="P134" i="2" s="1"/>
  <c r="R133" i="2"/>
  <c r="S133" i="2" s="1"/>
  <c r="X133" i="2"/>
  <c r="M134" i="2" s="1"/>
  <c r="U134" i="2" l="1"/>
  <c r="J135" i="2" s="1"/>
  <c r="X134" i="2"/>
  <c r="M135" i="2" s="1"/>
  <c r="Q134" i="2"/>
  <c r="R134" i="2"/>
  <c r="S134" i="2" s="1"/>
  <c r="W134" i="2"/>
  <c r="L135" i="2" s="1"/>
  <c r="V134" i="2"/>
  <c r="K135" i="2" s="1"/>
  <c r="Y134" i="2"/>
  <c r="N135" i="2" s="1"/>
  <c r="O135" i="2" l="1"/>
  <c r="P135" i="2" s="1"/>
  <c r="V135" i="2" l="1"/>
  <c r="K136" i="2" s="1"/>
  <c r="X135" i="2"/>
  <c r="M136" i="2" s="1"/>
  <c r="Y135" i="2"/>
  <c r="N136" i="2" s="1"/>
  <c r="R135" i="2"/>
  <c r="S135" i="2" s="1"/>
  <c r="U135" i="2"/>
  <c r="J136" i="2" s="1"/>
  <c r="W135" i="2"/>
  <c r="L136" i="2" s="1"/>
  <c r="Q135" i="2"/>
  <c r="O136" i="2" l="1"/>
  <c r="P136" i="2" s="1"/>
  <c r="R136" i="2" l="1"/>
  <c r="S136" i="2" s="1"/>
  <c r="W136" i="2"/>
  <c r="L137" i="2" s="1"/>
  <c r="U136" i="2"/>
  <c r="J137" i="2" s="1"/>
  <c r="V136" i="2"/>
  <c r="K137" i="2" s="1"/>
  <c r="Y136" i="2"/>
  <c r="N137" i="2" s="1"/>
  <c r="Q136" i="2"/>
  <c r="X136" i="2"/>
  <c r="M137" i="2" s="1"/>
  <c r="O137" i="2" l="1"/>
  <c r="P137" i="2" s="1"/>
  <c r="Y137" i="2" l="1"/>
  <c r="N138" i="2" s="1"/>
  <c r="X137" i="2"/>
  <c r="M138" i="2" s="1"/>
  <c r="Q137" i="2"/>
  <c r="U137" i="2"/>
  <c r="J138" i="2" s="1"/>
  <c r="V137" i="2"/>
  <c r="K138" i="2" s="1"/>
  <c r="R137" i="2"/>
  <c r="S137" i="2" s="1"/>
  <c r="W137" i="2"/>
  <c r="L138" i="2" s="1"/>
  <c r="O138" i="2" l="1"/>
  <c r="P138" i="2" s="1"/>
  <c r="V138" i="2" l="1"/>
  <c r="K139" i="2" s="1"/>
  <c r="Q138" i="2"/>
  <c r="R138" i="2"/>
  <c r="S138" i="2" s="1"/>
  <c r="Y138" i="2"/>
  <c r="N139" i="2" s="1"/>
  <c r="W138" i="2"/>
  <c r="L139" i="2" s="1"/>
  <c r="X138" i="2"/>
  <c r="M139" i="2" s="1"/>
  <c r="U138" i="2"/>
  <c r="J139" i="2" s="1"/>
  <c r="O139" i="2" s="1"/>
  <c r="P139" i="2" s="1"/>
  <c r="Y139" i="2" l="1"/>
  <c r="N140" i="2" s="1"/>
  <c r="V139" i="2"/>
  <c r="K140" i="2" s="1"/>
  <c r="Q139" i="2"/>
  <c r="R139" i="2"/>
  <c r="S139" i="2" s="1"/>
  <c r="W139" i="2"/>
  <c r="L140" i="2" s="1"/>
  <c r="X139" i="2"/>
  <c r="M140" i="2" s="1"/>
  <c r="U139" i="2"/>
  <c r="J140" i="2" s="1"/>
  <c r="O140" i="2" s="1"/>
  <c r="P140" i="2" s="1"/>
  <c r="R140" i="2" l="1"/>
  <c r="S140" i="2" s="1"/>
  <c r="Y140" i="2"/>
  <c r="N141" i="2" s="1"/>
  <c r="U140" i="2"/>
  <c r="J141" i="2" s="1"/>
  <c r="W140" i="2"/>
  <c r="L141" i="2" s="1"/>
  <c r="X140" i="2"/>
  <c r="M141" i="2" s="1"/>
  <c r="Q140" i="2"/>
  <c r="V140" i="2"/>
  <c r="K141" i="2" s="1"/>
  <c r="O141" i="2" l="1"/>
  <c r="P141" i="2" s="1"/>
  <c r="Q141" i="2" l="1"/>
  <c r="X141" i="2"/>
  <c r="M142" i="2" s="1"/>
  <c r="R141" i="2"/>
  <c r="S141" i="2" s="1"/>
  <c r="U141" i="2"/>
  <c r="J142" i="2" s="1"/>
  <c r="V141" i="2"/>
  <c r="K142" i="2" s="1"/>
  <c r="Y141" i="2"/>
  <c r="N142" i="2" s="1"/>
  <c r="W141" i="2"/>
  <c r="L142" i="2" s="1"/>
  <c r="O142" i="2" l="1"/>
  <c r="P142" i="2" s="1"/>
  <c r="Y142" i="2" l="1"/>
  <c r="N143" i="2" s="1"/>
  <c r="Q142" i="2"/>
  <c r="V142" i="2"/>
  <c r="K143" i="2" s="1"/>
  <c r="X142" i="2"/>
  <c r="M143" i="2" s="1"/>
  <c r="W142" i="2"/>
  <c r="L143" i="2" s="1"/>
  <c r="U142" i="2"/>
  <c r="J143" i="2" s="1"/>
  <c r="O143" i="2" s="1"/>
  <c r="P143" i="2" s="1"/>
  <c r="R142" i="2"/>
  <c r="S142" i="2" s="1"/>
  <c r="Q143" i="2" l="1"/>
  <c r="U143" i="2"/>
  <c r="J144" i="2" s="1"/>
  <c r="R143" i="2"/>
  <c r="S143" i="2" s="1"/>
  <c r="Y143" i="2"/>
  <c r="N144" i="2" s="1"/>
  <c r="W143" i="2"/>
  <c r="L144" i="2" s="1"/>
  <c r="V143" i="2"/>
  <c r="K144" i="2" s="1"/>
  <c r="X143" i="2"/>
  <c r="M144" i="2" s="1"/>
  <c r="O144" i="2" l="1"/>
  <c r="P144" i="2" s="1"/>
  <c r="Q144" i="2" l="1"/>
  <c r="V144" i="2"/>
  <c r="K145" i="2" s="1"/>
  <c r="Y144" i="2"/>
  <c r="N145" i="2" s="1"/>
  <c r="R144" i="2"/>
  <c r="S144" i="2" s="1"/>
  <c r="U144" i="2"/>
  <c r="J145" i="2" s="1"/>
  <c r="W144" i="2"/>
  <c r="L145" i="2" s="1"/>
  <c r="X144" i="2"/>
  <c r="M145" i="2" s="1"/>
  <c r="O145" i="2" l="1"/>
  <c r="P145" i="2" s="1"/>
  <c r="X145" i="2" l="1"/>
  <c r="M146" i="2" s="1"/>
  <c r="Y145" i="2"/>
  <c r="N146" i="2" s="1"/>
  <c r="U145" i="2"/>
  <c r="J146" i="2" s="1"/>
  <c r="W145" i="2"/>
  <c r="L146" i="2" s="1"/>
  <c r="Q145" i="2"/>
  <c r="R145" i="2"/>
  <c r="S145" i="2" s="1"/>
  <c r="V145" i="2"/>
  <c r="K146" i="2" s="1"/>
  <c r="O146" i="2" l="1"/>
  <c r="P146" i="2" s="1"/>
  <c r="U146" i="2" l="1"/>
  <c r="J147" i="2" s="1"/>
  <c r="R146" i="2"/>
  <c r="S146" i="2" s="1"/>
  <c r="X146" i="2"/>
  <c r="M147" i="2" s="1"/>
  <c r="W146" i="2"/>
  <c r="L147" i="2" s="1"/>
  <c r="V146" i="2"/>
  <c r="K147" i="2" s="1"/>
  <c r="Y146" i="2"/>
  <c r="N147" i="2" s="1"/>
  <c r="Q146" i="2"/>
  <c r="O147" i="2" l="1"/>
  <c r="P147" i="2" s="1"/>
  <c r="V147" i="2" l="1"/>
  <c r="K148" i="2" s="1"/>
  <c r="Y147" i="2"/>
  <c r="N148" i="2" s="1"/>
  <c r="U147" i="2"/>
  <c r="J148" i="2" s="1"/>
  <c r="W147" i="2"/>
  <c r="L148" i="2" s="1"/>
  <c r="R147" i="2"/>
  <c r="S147" i="2" s="1"/>
  <c r="Q147" i="2"/>
  <c r="X147" i="2"/>
  <c r="M148" i="2" s="1"/>
  <c r="O148" i="2" l="1"/>
  <c r="P148" i="2" s="1"/>
  <c r="R148" i="2" l="1"/>
  <c r="S148" i="2" s="1"/>
  <c r="V148" i="2"/>
  <c r="K149" i="2" s="1"/>
  <c r="W148" i="2"/>
  <c r="L149" i="2" s="1"/>
  <c r="U148" i="2"/>
  <c r="J149" i="2" s="1"/>
  <c r="X148" i="2"/>
  <c r="M149" i="2" s="1"/>
  <c r="Y148" i="2"/>
  <c r="N149" i="2" s="1"/>
  <c r="Q148" i="2"/>
  <c r="O149" i="2" l="1"/>
  <c r="P149" i="2" s="1"/>
  <c r="R149" i="2" l="1"/>
  <c r="S149" i="2" s="1"/>
  <c r="V149" i="2"/>
  <c r="K150" i="2" s="1"/>
  <c r="W149" i="2"/>
  <c r="L150" i="2" s="1"/>
  <c r="Y149" i="2"/>
  <c r="N150" i="2" s="1"/>
  <c r="U149" i="2"/>
  <c r="J150" i="2" s="1"/>
  <c r="X149" i="2"/>
  <c r="M150" i="2" s="1"/>
  <c r="Q149" i="2"/>
  <c r="O150" i="2" l="1"/>
  <c r="P150" i="2" s="1"/>
  <c r="U150" i="2" l="1"/>
  <c r="J151" i="2" s="1"/>
  <c r="W150" i="2"/>
  <c r="L151" i="2" s="1"/>
  <c r="X150" i="2"/>
  <c r="M151" i="2" s="1"/>
  <c r="Q150" i="2"/>
  <c r="R150" i="2"/>
  <c r="S150" i="2" s="1"/>
  <c r="V150" i="2"/>
  <c r="K151" i="2" s="1"/>
  <c r="Y150" i="2"/>
  <c r="N151" i="2" s="1"/>
  <c r="O151" i="2" l="1"/>
  <c r="P151" i="2" s="1"/>
  <c r="R151" i="2" l="1"/>
  <c r="S151" i="2" s="1"/>
  <c r="W151" i="2"/>
  <c r="L152" i="2" s="1"/>
  <c r="V151" i="2"/>
  <c r="K152" i="2" s="1"/>
  <c r="X151" i="2"/>
  <c r="M152" i="2" s="1"/>
  <c r="Y151" i="2"/>
  <c r="N152" i="2" s="1"/>
  <c r="Q151" i="2"/>
  <c r="U151" i="2"/>
  <c r="J152" i="2" s="1"/>
  <c r="O152" i="2" s="1"/>
  <c r="P152" i="2" s="1"/>
  <c r="U152" i="2" l="1"/>
  <c r="J153" i="2" s="1"/>
  <c r="X152" i="2"/>
  <c r="M153" i="2" s="1"/>
  <c r="W152" i="2"/>
  <c r="L153" i="2" s="1"/>
  <c r="Q152" i="2"/>
  <c r="V152" i="2"/>
  <c r="K153" i="2" s="1"/>
  <c r="Y152" i="2"/>
  <c r="N153" i="2" s="1"/>
  <c r="R152" i="2"/>
  <c r="S152" i="2" s="1"/>
  <c r="O153" i="2" l="1"/>
  <c r="P153" i="2" s="1"/>
  <c r="X153" i="2" l="1"/>
  <c r="M154" i="2" s="1"/>
  <c r="U153" i="2"/>
  <c r="J154" i="2" s="1"/>
  <c r="Y153" i="2"/>
  <c r="N154" i="2" s="1"/>
  <c r="V153" i="2"/>
  <c r="K154" i="2" s="1"/>
  <c r="Q153" i="2"/>
  <c r="W153" i="2"/>
  <c r="L154" i="2" s="1"/>
  <c r="R153" i="2"/>
  <c r="S153" i="2" s="1"/>
  <c r="O154" i="2" l="1"/>
  <c r="P154" i="2" s="1"/>
  <c r="Y154" i="2" l="1"/>
  <c r="N155" i="2" s="1"/>
  <c r="Q154" i="2"/>
  <c r="W154" i="2"/>
  <c r="L155" i="2" s="1"/>
  <c r="X154" i="2"/>
  <c r="M155" i="2" s="1"/>
  <c r="V154" i="2"/>
  <c r="K155" i="2" s="1"/>
  <c r="R154" i="2"/>
  <c r="S154" i="2" s="1"/>
  <c r="U154" i="2"/>
  <c r="J155" i="2" s="1"/>
  <c r="O155" i="2" s="1"/>
  <c r="P155" i="2" s="1"/>
  <c r="W155" i="2" l="1"/>
  <c r="L156" i="2" s="1"/>
  <c r="Q155" i="2"/>
  <c r="R155" i="2"/>
  <c r="S155" i="2" s="1"/>
  <c r="X155" i="2"/>
  <c r="M156" i="2" s="1"/>
  <c r="Y155" i="2"/>
  <c r="N156" i="2" s="1"/>
  <c r="V155" i="2"/>
  <c r="K156" i="2" s="1"/>
  <c r="U155" i="2"/>
  <c r="J156" i="2" s="1"/>
  <c r="O156" i="2" s="1"/>
  <c r="P156" i="2" s="1"/>
  <c r="X156" i="2" l="1"/>
  <c r="M157" i="2" s="1"/>
  <c r="R156" i="2"/>
  <c r="S156" i="2" s="1"/>
  <c r="Y156" i="2"/>
  <c r="N157" i="2" s="1"/>
  <c r="Q156" i="2"/>
  <c r="U156" i="2"/>
  <c r="J157" i="2" s="1"/>
  <c r="V156" i="2"/>
  <c r="K157" i="2" s="1"/>
  <c r="W156" i="2"/>
  <c r="L157" i="2" s="1"/>
  <c r="O157" i="2" l="1"/>
  <c r="P157" i="2" s="1"/>
  <c r="U157" i="2" l="1"/>
  <c r="J158" i="2" s="1"/>
  <c r="X157" i="2"/>
  <c r="M158" i="2" s="1"/>
  <c r="V157" i="2"/>
  <c r="K158" i="2" s="1"/>
  <c r="Q157" i="2"/>
  <c r="Y157" i="2"/>
  <c r="N158" i="2" s="1"/>
  <c r="R157" i="2"/>
  <c r="S157" i="2" s="1"/>
  <c r="W157" i="2"/>
  <c r="L158" i="2" s="1"/>
  <c r="O158" i="2" l="1"/>
  <c r="P158" i="2" s="1"/>
  <c r="Q158" i="2" l="1"/>
  <c r="W158" i="2"/>
  <c r="L159" i="2" s="1"/>
  <c r="Y158" i="2"/>
  <c r="N159" i="2" s="1"/>
  <c r="R158" i="2"/>
  <c r="S158" i="2" s="1"/>
  <c r="V158" i="2"/>
  <c r="K159" i="2" s="1"/>
  <c r="U158" i="2"/>
  <c r="J159" i="2" s="1"/>
  <c r="O159" i="2" s="1"/>
  <c r="P159" i="2" s="1"/>
  <c r="X158" i="2"/>
  <c r="M159" i="2" s="1"/>
  <c r="Q159" i="2" l="1"/>
  <c r="V159" i="2"/>
  <c r="K160" i="2" s="1"/>
  <c r="U159" i="2"/>
  <c r="J160" i="2" s="1"/>
  <c r="Y159" i="2"/>
  <c r="N160" i="2" s="1"/>
  <c r="X159" i="2"/>
  <c r="M160" i="2" s="1"/>
  <c r="R159" i="2"/>
  <c r="S159" i="2" s="1"/>
  <c r="W159" i="2"/>
  <c r="L160" i="2" s="1"/>
  <c r="O160" i="2" l="1"/>
  <c r="P160" i="2" s="1"/>
  <c r="W160" i="2" l="1"/>
  <c r="L161" i="2" s="1"/>
  <c r="Y160" i="2"/>
  <c r="N161" i="2" s="1"/>
  <c r="Q160" i="2"/>
  <c r="V160" i="2"/>
  <c r="K161" i="2" s="1"/>
  <c r="R160" i="2"/>
  <c r="S160" i="2" s="1"/>
  <c r="U160" i="2"/>
  <c r="J161" i="2" s="1"/>
  <c r="O161" i="2" s="1"/>
  <c r="P161" i="2" s="1"/>
  <c r="X160" i="2"/>
  <c r="M161" i="2" s="1"/>
  <c r="U161" i="2" l="1"/>
  <c r="J162" i="2" s="1"/>
  <c r="X161" i="2"/>
  <c r="M162" i="2" s="1"/>
  <c r="W161" i="2"/>
  <c r="L162" i="2" s="1"/>
  <c r="Q161" i="2"/>
  <c r="V161" i="2"/>
  <c r="K162" i="2" s="1"/>
  <c r="Y161" i="2"/>
  <c r="N162" i="2" s="1"/>
  <c r="R161" i="2"/>
  <c r="S161" i="2" s="1"/>
  <c r="O162" i="2" l="1"/>
  <c r="P162" i="2" s="1"/>
  <c r="U162" i="2" l="1"/>
  <c r="J163" i="2" s="1"/>
  <c r="V162" i="2"/>
  <c r="K163" i="2" s="1"/>
  <c r="W162" i="2"/>
  <c r="L163" i="2" s="1"/>
  <c r="R162" i="2"/>
  <c r="S162" i="2" s="1"/>
  <c r="Y162" i="2"/>
  <c r="N163" i="2" s="1"/>
  <c r="X162" i="2"/>
  <c r="M163" i="2" s="1"/>
  <c r="Q162" i="2"/>
  <c r="O163" i="2" l="1"/>
  <c r="P163" i="2" s="1"/>
  <c r="V163" i="2" l="1"/>
  <c r="K164" i="2" s="1"/>
  <c r="X163" i="2"/>
  <c r="M164" i="2" s="1"/>
  <c r="R163" i="2"/>
  <c r="S163" i="2" s="1"/>
  <c r="U163" i="2"/>
  <c r="J164" i="2" s="1"/>
  <c r="O164" i="2" s="1"/>
  <c r="P164" i="2" s="1"/>
  <c r="W163" i="2"/>
  <c r="L164" i="2" s="1"/>
  <c r="Y163" i="2"/>
  <c r="N164" i="2" s="1"/>
  <c r="Q163" i="2"/>
  <c r="X164" i="2" l="1"/>
  <c r="M165" i="2" s="1"/>
  <c r="Y164" i="2"/>
  <c r="N165" i="2" s="1"/>
  <c r="R164" i="2"/>
  <c r="S164" i="2" s="1"/>
  <c r="V164" i="2"/>
  <c r="K165" i="2" s="1"/>
  <c r="W164" i="2"/>
  <c r="L165" i="2" s="1"/>
  <c r="Q164" i="2"/>
  <c r="U164" i="2"/>
  <c r="J165" i="2" s="1"/>
  <c r="O165" i="2" s="1"/>
  <c r="P165" i="2" s="1"/>
  <c r="Y165" i="2" l="1"/>
  <c r="N166" i="2" s="1"/>
  <c r="Q165" i="2"/>
  <c r="V165" i="2"/>
  <c r="K166" i="2" s="1"/>
  <c r="U165" i="2"/>
  <c r="J166" i="2" s="1"/>
  <c r="R165" i="2"/>
  <c r="S165" i="2" s="1"/>
  <c r="X165" i="2"/>
  <c r="M166" i="2" s="1"/>
  <c r="W165" i="2"/>
  <c r="L166" i="2" s="1"/>
  <c r="O166" i="2" l="1"/>
  <c r="P166" i="2" s="1"/>
  <c r="Q166" i="2" l="1"/>
  <c r="R166" i="2"/>
  <c r="S166" i="2" s="1"/>
  <c r="V166" i="2"/>
  <c r="K167" i="2" s="1"/>
  <c r="U166" i="2"/>
  <c r="J167" i="2" s="1"/>
  <c r="X166" i="2"/>
  <c r="M167" i="2" s="1"/>
  <c r="W166" i="2"/>
  <c r="L167" i="2" s="1"/>
  <c r="Y166" i="2"/>
  <c r="N167" i="2" s="1"/>
  <c r="O167" i="2" l="1"/>
  <c r="P167" i="2" s="1"/>
  <c r="R167" i="2" l="1"/>
  <c r="S167" i="2" s="1"/>
  <c r="Y167" i="2"/>
  <c r="N168" i="2" s="1"/>
  <c r="V167" i="2"/>
  <c r="K168" i="2" s="1"/>
  <c r="W167" i="2"/>
  <c r="L168" i="2" s="1"/>
  <c r="U167" i="2"/>
  <c r="J168" i="2" s="1"/>
  <c r="X167" i="2"/>
  <c r="M168" i="2" s="1"/>
  <c r="Q167" i="2"/>
  <c r="O168" i="2" l="1"/>
  <c r="P168" i="2" s="1"/>
  <c r="U168" i="2" l="1"/>
  <c r="J169" i="2" s="1"/>
  <c r="W168" i="2"/>
  <c r="L169" i="2" s="1"/>
  <c r="V168" i="2"/>
  <c r="K169" i="2" s="1"/>
  <c r="X168" i="2"/>
  <c r="M169" i="2" s="1"/>
  <c r="Y168" i="2"/>
  <c r="N169" i="2" s="1"/>
  <c r="R168" i="2"/>
  <c r="S168" i="2" s="1"/>
  <c r="Q168" i="2"/>
  <c r="O169" i="2" l="1"/>
  <c r="P169" i="2" s="1"/>
  <c r="V169" i="2" l="1"/>
  <c r="K170" i="2" s="1"/>
  <c r="X169" i="2"/>
  <c r="M170" i="2" s="1"/>
  <c r="Y169" i="2"/>
  <c r="N170" i="2" s="1"/>
  <c r="Q169" i="2"/>
  <c r="R169" i="2"/>
  <c r="S169" i="2" s="1"/>
  <c r="W169" i="2"/>
  <c r="L170" i="2" s="1"/>
  <c r="U169" i="2"/>
  <c r="J170" i="2" s="1"/>
  <c r="O170" i="2" s="1"/>
  <c r="P170" i="2" s="1"/>
  <c r="V170" i="2" l="1"/>
  <c r="K171" i="2" s="1"/>
  <c r="W170" i="2"/>
  <c r="L171" i="2" s="1"/>
  <c r="Y170" i="2"/>
  <c r="N171" i="2" s="1"/>
  <c r="Q170" i="2"/>
  <c r="R170" i="2"/>
  <c r="S170" i="2" s="1"/>
  <c r="X170" i="2"/>
  <c r="M171" i="2" s="1"/>
  <c r="U170" i="2"/>
  <c r="J171" i="2" s="1"/>
  <c r="O171" i="2" s="1"/>
  <c r="P171" i="2" s="1"/>
  <c r="W171" i="2" l="1"/>
  <c r="L172" i="2" s="1"/>
  <c r="X171" i="2"/>
  <c r="M172" i="2" s="1"/>
  <c r="Q171" i="2"/>
  <c r="U171" i="2"/>
  <c r="J172" i="2" s="1"/>
  <c r="O172" i="2" s="1"/>
  <c r="P172" i="2" s="1"/>
  <c r="V171" i="2"/>
  <c r="K172" i="2" s="1"/>
  <c r="R171" i="2"/>
  <c r="S171" i="2" s="1"/>
  <c r="Y171" i="2"/>
  <c r="N172" i="2" s="1"/>
  <c r="X172" i="2" l="1"/>
  <c r="M173" i="2" s="1"/>
  <c r="Y172" i="2"/>
  <c r="N173" i="2" s="1"/>
  <c r="R172" i="2"/>
  <c r="S172" i="2" s="1"/>
  <c r="Q172" i="2"/>
  <c r="V172" i="2"/>
  <c r="K173" i="2" s="1"/>
  <c r="U172" i="2"/>
  <c r="J173" i="2" s="1"/>
  <c r="O173" i="2" s="1"/>
  <c r="P173" i="2" s="1"/>
  <c r="W172" i="2"/>
  <c r="L173" i="2" s="1"/>
  <c r="Y173" i="2" l="1"/>
  <c r="N174" i="2" s="1"/>
  <c r="Q173" i="2"/>
  <c r="R173" i="2"/>
  <c r="S173" i="2" s="1"/>
  <c r="V173" i="2"/>
  <c r="K174" i="2" s="1"/>
  <c r="U173" i="2"/>
  <c r="J174" i="2" s="1"/>
  <c r="W173" i="2"/>
  <c r="L174" i="2" s="1"/>
  <c r="X173" i="2"/>
  <c r="M174" i="2" s="1"/>
  <c r="O174" i="2" l="1"/>
  <c r="P174" i="2" s="1"/>
  <c r="Q174" i="2" l="1"/>
  <c r="U174" i="2"/>
  <c r="J175" i="2" s="1"/>
  <c r="V174" i="2"/>
  <c r="K175" i="2" s="1"/>
  <c r="R174" i="2"/>
  <c r="S174" i="2" s="1"/>
  <c r="W174" i="2"/>
  <c r="L175" i="2" s="1"/>
  <c r="X174" i="2"/>
  <c r="M175" i="2" s="1"/>
  <c r="Y174" i="2"/>
  <c r="N175" i="2" s="1"/>
  <c r="O175" i="2" l="1"/>
  <c r="P175" i="2" s="1"/>
  <c r="R175" i="2" l="1"/>
  <c r="S175" i="2" s="1"/>
  <c r="X175" i="2"/>
  <c r="M176" i="2" s="1"/>
  <c r="Q175" i="2"/>
  <c r="V175" i="2"/>
  <c r="K176" i="2" s="1"/>
  <c r="Y175" i="2"/>
  <c r="N176" i="2" s="1"/>
  <c r="W175" i="2"/>
  <c r="L176" i="2" s="1"/>
  <c r="U175" i="2"/>
  <c r="J176" i="2" s="1"/>
  <c r="O176" i="2" s="1"/>
  <c r="P176" i="2" s="1"/>
  <c r="U176" i="2" l="1"/>
  <c r="J177" i="2" s="1"/>
  <c r="W176" i="2"/>
  <c r="L177" i="2" s="1"/>
  <c r="X176" i="2"/>
  <c r="M177" i="2" s="1"/>
  <c r="V176" i="2"/>
  <c r="K177" i="2" s="1"/>
  <c r="R176" i="2"/>
  <c r="S176" i="2" s="1"/>
  <c r="Q176" i="2"/>
  <c r="Y176" i="2"/>
  <c r="N177" i="2" s="1"/>
  <c r="O177" i="2" l="1"/>
  <c r="P177" i="2" s="1"/>
  <c r="V177" i="2" l="1"/>
  <c r="K178" i="2" s="1"/>
  <c r="X177" i="2"/>
  <c r="M178" i="2" s="1"/>
  <c r="Q177" i="2"/>
  <c r="U177" i="2"/>
  <c r="J178" i="2" s="1"/>
  <c r="Y177" i="2"/>
  <c r="N178" i="2" s="1"/>
  <c r="R177" i="2"/>
  <c r="S177" i="2" s="1"/>
  <c r="W177" i="2"/>
  <c r="L178" i="2" s="1"/>
  <c r="O178" i="2" l="1"/>
  <c r="P178" i="2" s="1"/>
  <c r="V178" i="2" l="1"/>
  <c r="K179" i="2" s="1"/>
  <c r="W178" i="2"/>
  <c r="L179" i="2" s="1"/>
  <c r="Y178" i="2"/>
  <c r="N179" i="2" s="1"/>
  <c r="Q178" i="2"/>
  <c r="R178" i="2"/>
  <c r="S178" i="2" s="1"/>
  <c r="X178" i="2"/>
  <c r="M179" i="2" s="1"/>
  <c r="U178" i="2"/>
  <c r="J179" i="2" s="1"/>
  <c r="O179" i="2" s="1"/>
  <c r="P179" i="2" s="1"/>
  <c r="W179" i="2" l="1"/>
  <c r="L180" i="2" s="1"/>
  <c r="V179" i="2"/>
  <c r="K180" i="2" s="1"/>
  <c r="X179" i="2"/>
  <c r="M180" i="2" s="1"/>
  <c r="Q179" i="2"/>
  <c r="U179" i="2"/>
  <c r="J180" i="2" s="1"/>
  <c r="Y179" i="2"/>
  <c r="N180" i="2" s="1"/>
  <c r="R179" i="2"/>
  <c r="S179" i="2" s="1"/>
  <c r="O180" i="2" l="1"/>
  <c r="P180" i="2" s="1"/>
  <c r="X180" i="2" l="1"/>
  <c r="M181" i="2" s="1"/>
  <c r="Y180" i="2"/>
  <c r="N181" i="2" s="1"/>
  <c r="Q180" i="2"/>
  <c r="V180" i="2"/>
  <c r="K181" i="2" s="1"/>
  <c r="W180" i="2"/>
  <c r="L181" i="2" s="1"/>
  <c r="R180" i="2"/>
  <c r="S180" i="2" s="1"/>
  <c r="U180" i="2"/>
  <c r="J181" i="2" s="1"/>
  <c r="O181" i="2" s="1"/>
  <c r="P181" i="2" s="1"/>
  <c r="Y181" i="2" l="1"/>
  <c r="N182" i="2" s="1"/>
  <c r="U181" i="2"/>
  <c r="J182" i="2" s="1"/>
  <c r="R181" i="2"/>
  <c r="S181" i="2" s="1"/>
  <c r="W181" i="2"/>
  <c r="L182" i="2" s="1"/>
  <c r="X181" i="2"/>
  <c r="M182" i="2" s="1"/>
  <c r="Q181" i="2"/>
  <c r="V181" i="2"/>
  <c r="K182" i="2" s="1"/>
  <c r="O182" i="2" l="1"/>
  <c r="P182" i="2" s="1"/>
  <c r="Q182" i="2" l="1"/>
  <c r="R182" i="2"/>
  <c r="S182" i="2" s="1"/>
  <c r="V182" i="2"/>
  <c r="K183" i="2" s="1"/>
  <c r="U182" i="2"/>
  <c r="J183" i="2" s="1"/>
  <c r="Y182" i="2"/>
  <c r="N183" i="2" s="1"/>
  <c r="W182" i="2"/>
  <c r="L183" i="2" s="1"/>
  <c r="X182" i="2"/>
  <c r="M183" i="2" s="1"/>
  <c r="O183" i="2" l="1"/>
  <c r="P183" i="2" s="1"/>
  <c r="Q183" i="2" l="1"/>
  <c r="R183" i="2"/>
  <c r="S183" i="2" s="1"/>
  <c r="U183" i="2"/>
  <c r="J184" i="2" s="1"/>
  <c r="V183" i="2"/>
  <c r="K184" i="2" s="1"/>
  <c r="W183" i="2"/>
  <c r="L184" i="2" s="1"/>
  <c r="Y183" i="2"/>
  <c r="N184" i="2" s="1"/>
  <c r="X183" i="2"/>
  <c r="M184" i="2" s="1"/>
  <c r="O184" i="2" l="1"/>
  <c r="P184" i="2" s="1"/>
  <c r="W184" i="2" l="1"/>
  <c r="L185" i="2" s="1"/>
  <c r="R184" i="2"/>
  <c r="S184" i="2" s="1"/>
  <c r="U184" i="2"/>
  <c r="J185" i="2" s="1"/>
  <c r="Q184" i="2"/>
  <c r="V184" i="2"/>
  <c r="K185" i="2" s="1"/>
  <c r="X184" i="2"/>
  <c r="M185" i="2" s="1"/>
  <c r="Y184" i="2"/>
  <c r="N185" i="2" s="1"/>
  <c r="O185" i="2" l="1"/>
  <c r="P185" i="2" s="1"/>
  <c r="V185" i="2" l="1"/>
  <c r="K186" i="2" s="1"/>
  <c r="W185" i="2"/>
  <c r="L186" i="2" s="1"/>
  <c r="Y185" i="2"/>
  <c r="N186" i="2" s="1"/>
  <c r="U185" i="2"/>
  <c r="J186" i="2" s="1"/>
  <c r="Q185" i="2"/>
  <c r="X185" i="2"/>
  <c r="M186" i="2" s="1"/>
  <c r="R185" i="2"/>
  <c r="S185" i="2" s="1"/>
  <c r="O186" i="2" l="1"/>
  <c r="P186" i="2" s="1"/>
  <c r="U186" i="2" l="1"/>
  <c r="J187" i="2" s="1"/>
  <c r="V186" i="2"/>
  <c r="K187" i="2" s="1"/>
  <c r="Y186" i="2"/>
  <c r="N187" i="2" s="1"/>
  <c r="R186" i="2"/>
  <c r="S186" i="2" s="1"/>
  <c r="X186" i="2"/>
  <c r="M187" i="2" s="1"/>
  <c r="W186" i="2"/>
  <c r="L187" i="2" s="1"/>
  <c r="Q186" i="2"/>
  <c r="O187" i="2" l="1"/>
  <c r="P187" i="2" s="1"/>
  <c r="W187" i="2" l="1"/>
  <c r="L188" i="2" s="1"/>
  <c r="U187" i="2"/>
  <c r="J188" i="2" s="1"/>
  <c r="R187" i="2"/>
  <c r="S187" i="2" s="1"/>
  <c r="Y187" i="2"/>
  <c r="N188" i="2" s="1"/>
  <c r="X187" i="2"/>
  <c r="M188" i="2" s="1"/>
  <c r="Q187" i="2"/>
  <c r="V187" i="2"/>
  <c r="K188" i="2" s="1"/>
  <c r="O188" i="2" l="1"/>
  <c r="P188" i="2" s="1"/>
  <c r="W188" i="2" l="1"/>
  <c r="L189" i="2" s="1"/>
  <c r="Y188" i="2"/>
  <c r="N189" i="2" s="1"/>
  <c r="Q188" i="2"/>
  <c r="U188" i="2"/>
  <c r="J189" i="2" s="1"/>
  <c r="V188" i="2"/>
  <c r="K189" i="2" s="1"/>
  <c r="R188" i="2"/>
  <c r="S188" i="2" s="1"/>
  <c r="X188" i="2"/>
  <c r="M189" i="2" s="1"/>
  <c r="O189" i="2" l="1"/>
  <c r="P189" i="2" s="1"/>
  <c r="V189" i="2" l="1"/>
  <c r="K190" i="2" s="1"/>
  <c r="X189" i="2"/>
  <c r="M190" i="2" s="1"/>
  <c r="R189" i="2"/>
  <c r="S189" i="2" s="1"/>
  <c r="U189" i="2"/>
  <c r="J190" i="2" s="1"/>
  <c r="W189" i="2"/>
  <c r="L190" i="2" s="1"/>
  <c r="Y189" i="2"/>
  <c r="N190" i="2" s="1"/>
  <c r="Q189" i="2"/>
  <c r="O190" i="2" l="1"/>
  <c r="P190" i="2" s="1"/>
  <c r="W190" i="2" l="1"/>
  <c r="L191" i="2" s="1"/>
  <c r="Y190" i="2"/>
  <c r="N191" i="2" s="1"/>
  <c r="X190" i="2"/>
  <c r="M191" i="2" s="1"/>
  <c r="Q190" i="2"/>
  <c r="R190" i="2"/>
  <c r="S190" i="2" s="1"/>
  <c r="U190" i="2"/>
  <c r="J191" i="2" s="1"/>
  <c r="V190" i="2"/>
  <c r="K191" i="2" s="1"/>
  <c r="O191" i="2" l="1"/>
  <c r="P191" i="2" s="1"/>
  <c r="R191" i="2" l="1"/>
  <c r="S191" i="2" s="1"/>
  <c r="U191" i="2"/>
  <c r="J192" i="2" s="1"/>
  <c r="V191" i="2"/>
  <c r="K192" i="2" s="1"/>
  <c r="X191" i="2"/>
  <c r="M192" i="2" s="1"/>
  <c r="W191" i="2"/>
  <c r="L192" i="2" s="1"/>
  <c r="Q191" i="2"/>
  <c r="Y191" i="2"/>
  <c r="N192" i="2" s="1"/>
  <c r="O192" i="2" l="1"/>
  <c r="P192" i="2" s="1"/>
  <c r="Y192" i="2" l="1"/>
  <c r="N193" i="2" s="1"/>
  <c r="R192" i="2"/>
  <c r="S192" i="2" s="1"/>
  <c r="U192" i="2"/>
  <c r="J193" i="2" s="1"/>
  <c r="W192" i="2"/>
  <c r="L193" i="2" s="1"/>
  <c r="X192" i="2"/>
  <c r="M193" i="2" s="1"/>
  <c r="Q192" i="2"/>
  <c r="V192" i="2"/>
  <c r="K193" i="2" s="1"/>
  <c r="O193" i="2" l="1"/>
  <c r="P193" i="2" s="1"/>
  <c r="U193" i="2" l="1"/>
  <c r="J194" i="2" s="1"/>
  <c r="V193" i="2"/>
  <c r="K194" i="2" s="1"/>
  <c r="X193" i="2"/>
  <c r="M194" i="2" s="1"/>
  <c r="Y193" i="2"/>
  <c r="N194" i="2" s="1"/>
  <c r="Q193" i="2"/>
  <c r="W193" i="2"/>
  <c r="L194" i="2" s="1"/>
  <c r="R193" i="2"/>
  <c r="S193" i="2" s="1"/>
  <c r="O194" i="2" l="1"/>
  <c r="P194" i="2" s="1"/>
  <c r="R194" i="2" l="1"/>
  <c r="S194" i="2" s="1"/>
  <c r="U194" i="2"/>
  <c r="J195" i="2" s="1"/>
  <c r="V194" i="2"/>
  <c r="K195" i="2" s="1"/>
  <c r="W194" i="2"/>
  <c r="L195" i="2" s="1"/>
  <c r="Y194" i="2"/>
  <c r="N195" i="2" s="1"/>
  <c r="Q194" i="2"/>
  <c r="X194" i="2"/>
  <c r="M195" i="2" s="1"/>
  <c r="O195" i="2" l="1"/>
  <c r="P195" i="2" s="1"/>
  <c r="W195" i="2" l="1"/>
  <c r="L196" i="2" s="1"/>
  <c r="R195" i="2"/>
  <c r="S195" i="2" s="1"/>
  <c r="U195" i="2"/>
  <c r="J196" i="2" s="1"/>
  <c r="V195" i="2"/>
  <c r="K196" i="2" s="1"/>
  <c r="X195" i="2"/>
  <c r="M196" i="2" s="1"/>
  <c r="Y195" i="2"/>
  <c r="N196" i="2" s="1"/>
  <c r="Q195" i="2"/>
  <c r="O196" i="2" l="1"/>
  <c r="P196" i="2" s="1"/>
  <c r="X196" i="2" l="1"/>
  <c r="M197" i="2" s="1"/>
  <c r="Y196" i="2"/>
  <c r="N197" i="2" s="1"/>
  <c r="R196" i="2"/>
  <c r="S196" i="2" s="1"/>
  <c r="V196" i="2"/>
  <c r="K197" i="2" s="1"/>
  <c r="Q196" i="2"/>
  <c r="W196" i="2"/>
  <c r="L197" i="2" s="1"/>
  <c r="U196" i="2"/>
  <c r="J197" i="2" s="1"/>
  <c r="O197" i="2" s="1"/>
  <c r="P197" i="2" s="1"/>
  <c r="Y197" i="2" l="1"/>
  <c r="N198" i="2" s="1"/>
  <c r="U197" i="2"/>
  <c r="J198" i="2" s="1"/>
  <c r="Q197" i="2"/>
  <c r="W197" i="2"/>
  <c r="L198" i="2" s="1"/>
  <c r="V197" i="2"/>
  <c r="K198" i="2" s="1"/>
  <c r="R197" i="2"/>
  <c r="S197" i="2" s="1"/>
  <c r="X197" i="2"/>
  <c r="M198" i="2" s="1"/>
  <c r="O198" i="2" l="1"/>
  <c r="P198" i="2" s="1"/>
  <c r="Q198" i="2" l="1"/>
  <c r="R198" i="2"/>
  <c r="S198" i="2" s="1"/>
  <c r="X198" i="2"/>
  <c r="M199" i="2" s="1"/>
  <c r="U198" i="2"/>
  <c r="J199" i="2" s="1"/>
  <c r="V198" i="2"/>
  <c r="K199" i="2" s="1"/>
  <c r="W198" i="2"/>
  <c r="L199" i="2" s="1"/>
  <c r="Y198" i="2"/>
  <c r="N199" i="2" s="1"/>
  <c r="O199" i="2" l="1"/>
  <c r="P199" i="2" s="1"/>
  <c r="R199" i="2" l="1"/>
  <c r="S199" i="2" s="1"/>
  <c r="V199" i="2"/>
  <c r="K200" i="2" s="1"/>
  <c r="W199" i="2"/>
  <c r="L200" i="2" s="1"/>
  <c r="X199" i="2"/>
  <c r="M200" i="2" s="1"/>
  <c r="Y199" i="2"/>
  <c r="N200" i="2" s="1"/>
  <c r="U199" i="2"/>
  <c r="J200" i="2" s="1"/>
  <c r="O200" i="2" s="1"/>
  <c r="P200" i="2" s="1"/>
  <c r="Q199" i="2"/>
  <c r="R200" i="2" l="1"/>
  <c r="S200" i="2" s="1"/>
  <c r="X200" i="2"/>
  <c r="M201" i="2" s="1"/>
  <c r="Q200" i="2"/>
  <c r="V200" i="2"/>
  <c r="K201" i="2" s="1"/>
  <c r="U200" i="2"/>
  <c r="J201" i="2" s="1"/>
  <c r="W200" i="2"/>
  <c r="L201" i="2" s="1"/>
  <c r="Y200" i="2"/>
  <c r="N201" i="2" s="1"/>
  <c r="O201" i="2" l="1"/>
  <c r="P201" i="2" s="1"/>
  <c r="U201" i="2" l="1"/>
  <c r="J202" i="2" s="1"/>
  <c r="V201" i="2"/>
  <c r="K202" i="2" s="1"/>
  <c r="X201" i="2"/>
  <c r="M202" i="2" s="1"/>
  <c r="Y201" i="2"/>
  <c r="N202" i="2" s="1"/>
  <c r="Q201" i="2"/>
  <c r="R201" i="2"/>
  <c r="S201" i="2" s="1"/>
  <c r="W201" i="2"/>
  <c r="L202" i="2" s="1"/>
  <c r="O202" i="2" l="1"/>
  <c r="P202" i="2" s="1"/>
  <c r="U202" i="2" l="1"/>
  <c r="J203" i="2" s="1"/>
  <c r="X202" i="2"/>
  <c r="M203" i="2" s="1"/>
  <c r="V202" i="2"/>
  <c r="K203" i="2" s="1"/>
  <c r="W202" i="2"/>
  <c r="L203" i="2" s="1"/>
  <c r="Y202" i="2"/>
  <c r="N203" i="2" s="1"/>
  <c r="Q202" i="2"/>
  <c r="R202" i="2"/>
  <c r="S202" i="2" s="1"/>
  <c r="O203" i="2" l="1"/>
  <c r="P203" i="2" s="1"/>
  <c r="V203" i="2" l="1"/>
  <c r="K204" i="2" s="1"/>
  <c r="W203" i="2"/>
  <c r="L204" i="2" s="1"/>
  <c r="Q203" i="2"/>
  <c r="R203" i="2"/>
  <c r="S203" i="2" s="1"/>
  <c r="U203" i="2"/>
  <c r="J204" i="2" s="1"/>
  <c r="X203" i="2"/>
  <c r="M204" i="2" s="1"/>
  <c r="Y203" i="2"/>
  <c r="N204" i="2" s="1"/>
  <c r="O204" i="2" l="1"/>
  <c r="P204" i="2" s="1"/>
  <c r="Y204" i="2" l="1"/>
  <c r="N205" i="2" s="1"/>
  <c r="R204" i="2"/>
  <c r="S204" i="2" s="1"/>
  <c r="V204" i="2"/>
  <c r="K205" i="2" s="1"/>
  <c r="U204" i="2"/>
  <c r="J205" i="2" s="1"/>
  <c r="Q204" i="2"/>
  <c r="X204" i="2"/>
  <c r="M205" i="2" s="1"/>
  <c r="W204" i="2"/>
  <c r="L205" i="2" s="1"/>
  <c r="O205" i="2" l="1"/>
  <c r="P205" i="2" s="1"/>
  <c r="Q205" i="2" l="1"/>
  <c r="U205" i="2"/>
  <c r="J206" i="2" s="1"/>
  <c r="R205" i="2"/>
  <c r="S205" i="2" s="1"/>
  <c r="W205" i="2"/>
  <c r="L206" i="2" s="1"/>
  <c r="X205" i="2"/>
  <c r="M206" i="2" s="1"/>
  <c r="Y205" i="2"/>
  <c r="N206" i="2" s="1"/>
  <c r="V205" i="2"/>
  <c r="K206" i="2" s="1"/>
  <c r="O206" i="2" l="1"/>
  <c r="P206" i="2" s="1"/>
  <c r="Q206" i="2" l="1"/>
  <c r="R206" i="2"/>
  <c r="S206" i="2" s="1"/>
  <c r="V206" i="2"/>
  <c r="K207" i="2" s="1"/>
  <c r="Y206" i="2"/>
  <c r="N207" i="2" s="1"/>
  <c r="U206" i="2"/>
  <c r="J207" i="2" s="1"/>
  <c r="W206" i="2"/>
  <c r="L207" i="2" s="1"/>
  <c r="X206" i="2"/>
  <c r="M207" i="2" s="1"/>
  <c r="O207" i="2" l="1"/>
  <c r="P207" i="2" s="1"/>
  <c r="Y207" i="2" l="1"/>
  <c r="N208" i="2" s="1"/>
  <c r="U207" i="2"/>
  <c r="J208" i="2" s="1"/>
  <c r="X207" i="2"/>
  <c r="M208" i="2" s="1"/>
  <c r="Q207" i="2"/>
  <c r="R207" i="2"/>
  <c r="S207" i="2" s="1"/>
  <c r="V207" i="2"/>
  <c r="K208" i="2" s="1"/>
  <c r="W207" i="2"/>
  <c r="L208" i="2" s="1"/>
  <c r="O208" i="2" l="1"/>
  <c r="P208" i="2" s="1"/>
  <c r="R208" i="2" l="1"/>
  <c r="S208" i="2" s="1"/>
  <c r="U208" i="2"/>
  <c r="J209" i="2" s="1"/>
  <c r="Q208" i="2"/>
  <c r="W208" i="2"/>
  <c r="L209" i="2" s="1"/>
  <c r="X208" i="2"/>
  <c r="M209" i="2" s="1"/>
  <c r="Y208" i="2"/>
  <c r="N209" i="2" s="1"/>
  <c r="V208" i="2"/>
  <c r="K209" i="2" s="1"/>
  <c r="O209" i="2" l="1"/>
  <c r="P209" i="2" s="1"/>
  <c r="V209" i="2" l="1"/>
  <c r="K210" i="2" s="1"/>
  <c r="X209" i="2"/>
  <c r="M210" i="2" s="1"/>
  <c r="W209" i="2"/>
  <c r="L210" i="2" s="1"/>
  <c r="U209" i="2"/>
  <c r="J210" i="2" s="1"/>
  <c r="Y209" i="2"/>
  <c r="N210" i="2" s="1"/>
  <c r="R209" i="2"/>
  <c r="S209" i="2" s="1"/>
  <c r="Q209" i="2"/>
  <c r="O210" i="2" l="1"/>
  <c r="P210" i="2" s="1"/>
  <c r="U210" i="2" l="1"/>
  <c r="J211" i="2" s="1"/>
  <c r="V210" i="2"/>
  <c r="K211" i="2" s="1"/>
  <c r="W210" i="2"/>
  <c r="L211" i="2" s="1"/>
  <c r="Y210" i="2"/>
  <c r="N211" i="2" s="1"/>
  <c r="Q210" i="2"/>
  <c r="R210" i="2"/>
  <c r="S210" i="2" s="1"/>
  <c r="X210" i="2"/>
  <c r="M211" i="2" s="1"/>
  <c r="O211" i="2" l="1"/>
  <c r="P211" i="2" s="1"/>
  <c r="V211" i="2" l="1"/>
  <c r="K212" i="2" s="1"/>
  <c r="W211" i="2"/>
  <c r="L212" i="2" s="1"/>
  <c r="X211" i="2"/>
  <c r="M212" i="2" s="1"/>
  <c r="Q211" i="2"/>
  <c r="R211" i="2"/>
  <c r="S211" i="2" s="1"/>
  <c r="Y211" i="2"/>
  <c r="N212" i="2" s="1"/>
  <c r="U211" i="2"/>
  <c r="J212" i="2" s="1"/>
  <c r="O212" i="2" s="1"/>
  <c r="P212" i="2" s="1"/>
  <c r="X212" i="2" l="1"/>
  <c r="M213" i="2" s="1"/>
  <c r="Y212" i="2"/>
  <c r="N213" i="2" s="1"/>
  <c r="Q212" i="2"/>
  <c r="R212" i="2"/>
  <c r="S212" i="2" s="1"/>
  <c r="U212" i="2"/>
  <c r="J213" i="2" s="1"/>
  <c r="V212" i="2"/>
  <c r="K213" i="2" s="1"/>
  <c r="W212" i="2"/>
  <c r="L213" i="2" s="1"/>
  <c r="O213" i="2" l="1"/>
  <c r="P213" i="2" s="1"/>
  <c r="Y213" i="2" l="1"/>
  <c r="N214" i="2" s="1"/>
  <c r="Q213" i="2"/>
  <c r="U213" i="2"/>
  <c r="J214" i="2" s="1"/>
  <c r="R213" i="2"/>
  <c r="S213" i="2" s="1"/>
  <c r="W213" i="2"/>
  <c r="L214" i="2" s="1"/>
  <c r="V213" i="2"/>
  <c r="K214" i="2" s="1"/>
  <c r="X213" i="2"/>
  <c r="M214" i="2" s="1"/>
  <c r="O214" i="2" l="1"/>
  <c r="P214" i="2" s="1"/>
  <c r="Q214" i="2" l="1"/>
  <c r="R214" i="2"/>
  <c r="S214" i="2" s="1"/>
  <c r="Y214" i="2"/>
  <c r="N215" i="2" s="1"/>
  <c r="W214" i="2"/>
  <c r="L215" i="2" s="1"/>
  <c r="X214" i="2"/>
  <c r="M215" i="2" s="1"/>
  <c r="U214" i="2"/>
  <c r="J215" i="2" s="1"/>
  <c r="V214" i="2"/>
  <c r="K215" i="2" s="1"/>
  <c r="O215" i="2" l="1"/>
  <c r="P215" i="2" s="1"/>
  <c r="R215" i="2" l="1"/>
  <c r="S215" i="2" s="1"/>
  <c r="V215" i="2"/>
  <c r="K216" i="2" s="1"/>
  <c r="W215" i="2"/>
  <c r="L216" i="2" s="1"/>
  <c r="U215" i="2"/>
  <c r="J216" i="2" s="1"/>
  <c r="X215" i="2"/>
  <c r="M216" i="2" s="1"/>
  <c r="Y215" i="2"/>
  <c r="N216" i="2" s="1"/>
  <c r="Q215" i="2"/>
  <c r="O216" i="2" l="1"/>
  <c r="P216" i="2" s="1"/>
  <c r="W216" i="2" l="1"/>
  <c r="L217" i="2" s="1"/>
  <c r="X216" i="2"/>
  <c r="M217" i="2" s="1"/>
  <c r="Y216" i="2"/>
  <c r="N217" i="2" s="1"/>
  <c r="Q216" i="2"/>
  <c r="V216" i="2"/>
  <c r="K217" i="2" s="1"/>
  <c r="U216" i="2"/>
  <c r="J217" i="2" s="1"/>
  <c r="O217" i="2" s="1"/>
  <c r="P217" i="2" s="1"/>
  <c r="R216" i="2"/>
  <c r="S216" i="2" s="1"/>
  <c r="R217" i="2" l="1"/>
  <c r="S217" i="2" s="1"/>
  <c r="X217" i="2"/>
  <c r="M218" i="2" s="1"/>
  <c r="Y217" i="2"/>
  <c r="N218" i="2" s="1"/>
  <c r="W217" i="2"/>
  <c r="L218" i="2" s="1"/>
  <c r="V217" i="2"/>
  <c r="K218" i="2" s="1"/>
  <c r="U217" i="2"/>
  <c r="J218" i="2" s="1"/>
  <c r="O218" i="2" s="1"/>
  <c r="P218" i="2" s="1"/>
  <c r="Q217" i="2"/>
  <c r="Q218" i="2" l="1"/>
  <c r="U218" i="2"/>
  <c r="J219" i="2" s="1"/>
  <c r="Y218" i="2"/>
  <c r="N219" i="2" s="1"/>
  <c r="V218" i="2"/>
  <c r="K219" i="2" s="1"/>
  <c r="R218" i="2"/>
  <c r="S218" i="2" s="1"/>
  <c r="X218" i="2"/>
  <c r="M219" i="2" s="1"/>
  <c r="W218" i="2"/>
  <c r="L219" i="2" s="1"/>
  <c r="O219" i="2" l="1"/>
  <c r="P219" i="2" s="1"/>
  <c r="U219" i="2" l="1"/>
  <c r="J220" i="2" s="1"/>
  <c r="V219" i="2"/>
  <c r="K220" i="2" s="1"/>
  <c r="W219" i="2"/>
  <c r="L220" i="2" s="1"/>
  <c r="R219" i="2"/>
  <c r="S219" i="2" s="1"/>
  <c r="X219" i="2"/>
  <c r="M220" i="2" s="1"/>
  <c r="Q219" i="2"/>
  <c r="Y219" i="2"/>
  <c r="N220" i="2" s="1"/>
  <c r="O220" i="2" l="1"/>
  <c r="P220" i="2" s="1"/>
  <c r="V220" i="2" l="1"/>
  <c r="K221" i="2" s="1"/>
  <c r="W220" i="2"/>
  <c r="L221" i="2" s="1"/>
  <c r="Q220" i="2"/>
  <c r="X220" i="2"/>
  <c r="M221" i="2" s="1"/>
  <c r="U220" i="2"/>
  <c r="J221" i="2" s="1"/>
  <c r="O221" i="2" s="1"/>
  <c r="P221" i="2" s="1"/>
  <c r="R220" i="2"/>
  <c r="S220" i="2" s="1"/>
  <c r="Y220" i="2"/>
  <c r="N221" i="2" s="1"/>
  <c r="Y221" i="2" l="1"/>
  <c r="N222" i="2" s="1"/>
  <c r="Q221" i="2"/>
  <c r="R221" i="2"/>
  <c r="S221" i="2" s="1"/>
  <c r="V221" i="2"/>
  <c r="K222" i="2" s="1"/>
  <c r="X221" i="2"/>
  <c r="M222" i="2" s="1"/>
  <c r="U221" i="2"/>
  <c r="J222" i="2" s="1"/>
  <c r="O222" i="2" s="1"/>
  <c r="P222" i="2" s="1"/>
  <c r="W221" i="2"/>
  <c r="L222" i="2" s="1"/>
  <c r="R222" i="2" l="1"/>
  <c r="S222" i="2" s="1"/>
  <c r="W222" i="2"/>
  <c r="L223" i="2" s="1"/>
  <c r="Y222" i="2"/>
  <c r="N223" i="2" s="1"/>
  <c r="Q222" i="2"/>
  <c r="V222" i="2"/>
  <c r="K223" i="2" s="1"/>
  <c r="X222" i="2"/>
  <c r="M223" i="2" s="1"/>
  <c r="U222" i="2"/>
  <c r="J223" i="2" s="1"/>
  <c r="O223" i="2" s="1"/>
  <c r="P223" i="2" s="1"/>
  <c r="V223" i="2" l="1"/>
  <c r="K224" i="2" s="1"/>
  <c r="U223" i="2"/>
  <c r="J224" i="2" s="1"/>
  <c r="Y223" i="2"/>
  <c r="N224" i="2" s="1"/>
  <c r="Q223" i="2"/>
  <c r="R223" i="2"/>
  <c r="S223" i="2" s="1"/>
  <c r="X223" i="2"/>
  <c r="M224" i="2" s="1"/>
  <c r="W223" i="2"/>
  <c r="L224" i="2" s="1"/>
  <c r="O224" i="2" l="1"/>
  <c r="P224" i="2" s="1"/>
  <c r="Y224" i="2" l="1"/>
  <c r="N225" i="2" s="1"/>
  <c r="U224" i="2"/>
  <c r="J225" i="2" s="1"/>
  <c r="Q224" i="2"/>
  <c r="R224" i="2"/>
  <c r="S224" i="2" s="1"/>
  <c r="W224" i="2"/>
  <c r="L225" i="2" s="1"/>
  <c r="X224" i="2"/>
  <c r="M225" i="2" s="1"/>
  <c r="V224" i="2"/>
  <c r="K225" i="2" s="1"/>
  <c r="O225" i="2" l="1"/>
  <c r="P225" i="2" s="1"/>
  <c r="Q225" i="2" l="1"/>
  <c r="R225" i="2"/>
  <c r="S225" i="2" s="1"/>
  <c r="U225" i="2"/>
  <c r="J226" i="2" s="1"/>
  <c r="V225" i="2"/>
  <c r="K226" i="2" s="1"/>
  <c r="X225" i="2"/>
  <c r="M226" i="2" s="1"/>
  <c r="W225" i="2"/>
  <c r="L226" i="2" s="1"/>
  <c r="Y225" i="2"/>
  <c r="N226" i="2" s="1"/>
  <c r="O226" i="2" l="1"/>
  <c r="P226" i="2" s="1"/>
  <c r="R226" i="2" l="1"/>
  <c r="S226" i="2" s="1"/>
  <c r="U226" i="2"/>
  <c r="J227" i="2" s="1"/>
  <c r="W226" i="2"/>
  <c r="L227" i="2" s="1"/>
  <c r="Q226" i="2"/>
  <c r="V226" i="2"/>
  <c r="K227" i="2" s="1"/>
  <c r="Y226" i="2"/>
  <c r="N227" i="2" s="1"/>
  <c r="X226" i="2"/>
  <c r="M227" i="2" s="1"/>
  <c r="O227" i="2" l="1"/>
  <c r="P227" i="2" s="1"/>
  <c r="U227" i="2" l="1"/>
  <c r="J228" i="2" s="1"/>
  <c r="X227" i="2"/>
  <c r="M228" i="2" s="1"/>
  <c r="R227" i="2"/>
  <c r="S227" i="2" s="1"/>
  <c r="V227" i="2"/>
  <c r="K228" i="2" s="1"/>
  <c r="Y227" i="2"/>
  <c r="N228" i="2" s="1"/>
  <c r="Q227" i="2"/>
  <c r="W227" i="2"/>
  <c r="L228" i="2" s="1"/>
  <c r="O228" i="2" l="1"/>
  <c r="P228" i="2" s="1"/>
  <c r="U228" i="2" l="1"/>
  <c r="J229" i="2" s="1"/>
  <c r="V228" i="2"/>
  <c r="K229" i="2" s="1"/>
  <c r="W228" i="2"/>
  <c r="L229" i="2" s="1"/>
  <c r="Y228" i="2"/>
  <c r="N229" i="2" s="1"/>
  <c r="Q228" i="2"/>
  <c r="R228" i="2"/>
  <c r="S228" i="2" s="1"/>
  <c r="X228" i="2"/>
  <c r="M229" i="2" s="1"/>
  <c r="O229" i="2" l="1"/>
  <c r="P229" i="2" s="1"/>
  <c r="V229" i="2" l="1"/>
  <c r="K230" i="2" s="1"/>
  <c r="W229" i="2"/>
  <c r="L230" i="2" s="1"/>
  <c r="X229" i="2"/>
  <c r="M230" i="2" s="1"/>
  <c r="U229" i="2"/>
  <c r="J230" i="2" s="1"/>
  <c r="Q229" i="2"/>
  <c r="Y229" i="2"/>
  <c r="N230" i="2" s="1"/>
  <c r="R229" i="2"/>
  <c r="S229" i="2" s="1"/>
  <c r="O230" i="2" l="1"/>
  <c r="P230" i="2" s="1"/>
  <c r="X230" i="2" l="1"/>
  <c r="M231" i="2" s="1"/>
  <c r="Y230" i="2"/>
  <c r="N231" i="2" s="1"/>
  <c r="Q230" i="2"/>
  <c r="V230" i="2"/>
  <c r="K231" i="2" s="1"/>
  <c r="U230" i="2"/>
  <c r="J231" i="2" s="1"/>
  <c r="W230" i="2"/>
  <c r="L231" i="2" s="1"/>
  <c r="R230" i="2"/>
  <c r="S230" i="2" s="1"/>
  <c r="O231" i="2" l="1"/>
  <c r="P231" i="2" s="1"/>
  <c r="X231" i="2" l="1"/>
  <c r="M232" i="2" s="1"/>
  <c r="Y231" i="2"/>
  <c r="N232" i="2" s="1"/>
  <c r="Q231" i="2"/>
  <c r="R231" i="2"/>
  <c r="S231" i="2" s="1"/>
  <c r="U231" i="2"/>
  <c r="J232" i="2" s="1"/>
  <c r="W231" i="2"/>
  <c r="L232" i="2" s="1"/>
  <c r="V231" i="2"/>
  <c r="K232" i="2" s="1"/>
  <c r="O232" i="2" l="1"/>
  <c r="P232" i="2" s="1"/>
  <c r="Y232" i="2" l="1"/>
  <c r="N233" i="2" s="1"/>
  <c r="Q232" i="2"/>
  <c r="R232" i="2"/>
  <c r="S232" i="2" s="1"/>
  <c r="X232" i="2"/>
  <c r="M233" i="2" s="1"/>
  <c r="V232" i="2"/>
  <c r="K233" i="2" s="1"/>
  <c r="U232" i="2"/>
  <c r="J233" i="2" s="1"/>
  <c r="O233" i="2" s="1"/>
  <c r="P233" i="2" s="1"/>
  <c r="W232" i="2"/>
  <c r="L233" i="2" s="1"/>
  <c r="U233" i="2" l="1"/>
  <c r="J234" i="2" s="1"/>
  <c r="W233" i="2"/>
  <c r="L234" i="2" s="1"/>
  <c r="R233" i="2"/>
  <c r="S233" i="2" s="1"/>
  <c r="V233" i="2"/>
  <c r="K234" i="2" s="1"/>
  <c r="Y233" i="2"/>
  <c r="N234" i="2" s="1"/>
  <c r="Q233" i="2"/>
  <c r="X233" i="2"/>
  <c r="M234" i="2" s="1"/>
  <c r="O234" i="2" l="1"/>
  <c r="P234" i="2" s="1"/>
  <c r="Y234" i="2" l="1"/>
  <c r="N235" i="2" s="1"/>
  <c r="Q234" i="2"/>
  <c r="R234" i="2"/>
  <c r="S234" i="2" s="1"/>
  <c r="U234" i="2"/>
  <c r="J235" i="2" s="1"/>
  <c r="W234" i="2"/>
  <c r="L235" i="2" s="1"/>
  <c r="X234" i="2"/>
  <c r="M235" i="2" s="1"/>
  <c r="V234" i="2"/>
  <c r="K235" i="2" s="1"/>
  <c r="O235" i="2" l="1"/>
  <c r="P235" i="2" s="1"/>
  <c r="V235" i="2" l="1"/>
  <c r="K236" i="2" s="1"/>
  <c r="W235" i="2"/>
  <c r="L236" i="2" s="1"/>
  <c r="R235" i="2"/>
  <c r="S235" i="2" s="1"/>
  <c r="X235" i="2"/>
  <c r="M236" i="2" s="1"/>
  <c r="Q235" i="2"/>
  <c r="U235" i="2"/>
  <c r="J236" i="2" s="1"/>
  <c r="O236" i="2" s="1"/>
  <c r="P236" i="2" s="1"/>
  <c r="Y235" i="2"/>
  <c r="N236" i="2" s="1"/>
  <c r="Y236" i="2" l="1"/>
  <c r="N237" i="2" s="1"/>
  <c r="R236" i="2"/>
  <c r="S236" i="2" s="1"/>
  <c r="U236" i="2"/>
  <c r="J237" i="2" s="1"/>
  <c r="W236" i="2"/>
  <c r="L237" i="2" s="1"/>
  <c r="Q236" i="2"/>
  <c r="V236" i="2"/>
  <c r="K237" i="2" s="1"/>
  <c r="X236" i="2"/>
  <c r="M237" i="2" s="1"/>
  <c r="O237" i="2" l="1"/>
  <c r="P237" i="2" s="1"/>
  <c r="Y237" i="2" l="1"/>
  <c r="N238" i="2" s="1"/>
  <c r="V237" i="2"/>
  <c r="K238" i="2" s="1"/>
  <c r="Q237" i="2"/>
  <c r="R237" i="2"/>
  <c r="S237" i="2" s="1"/>
  <c r="W237" i="2"/>
  <c r="L238" i="2" s="1"/>
  <c r="X237" i="2"/>
  <c r="M238" i="2" s="1"/>
  <c r="U237" i="2"/>
  <c r="J238" i="2" s="1"/>
  <c r="O238" i="2" s="1"/>
  <c r="P238" i="2" s="1"/>
  <c r="X238" i="2" l="1"/>
  <c r="M239" i="2" s="1"/>
  <c r="Y238" i="2"/>
  <c r="N239" i="2" s="1"/>
  <c r="V238" i="2"/>
  <c r="K239" i="2" s="1"/>
  <c r="U238" i="2"/>
  <c r="J239" i="2" s="1"/>
  <c r="O239" i="2" s="1"/>
  <c r="P239" i="2" s="1"/>
  <c r="W238" i="2"/>
  <c r="L239" i="2" s="1"/>
  <c r="R238" i="2"/>
  <c r="S238" i="2" s="1"/>
  <c r="Q238" i="2"/>
  <c r="Y239" i="2" l="1"/>
  <c r="N240" i="2" s="1"/>
  <c r="Q239" i="2"/>
  <c r="R239" i="2"/>
  <c r="S239" i="2" s="1"/>
  <c r="U239" i="2"/>
  <c r="J240" i="2" s="1"/>
  <c r="X239" i="2"/>
  <c r="M240" i="2" s="1"/>
  <c r="W239" i="2"/>
  <c r="L240" i="2" s="1"/>
  <c r="V239" i="2"/>
  <c r="K240" i="2" s="1"/>
  <c r="O240" i="2" l="1"/>
  <c r="P240" i="2" s="1"/>
  <c r="V240" i="2" l="1"/>
  <c r="K241" i="2" s="1"/>
  <c r="Y240" i="2"/>
  <c r="N241" i="2" s="1"/>
  <c r="R240" i="2"/>
  <c r="S240" i="2" s="1"/>
  <c r="U240" i="2"/>
  <c r="J241" i="2" s="1"/>
  <c r="W240" i="2"/>
  <c r="L241" i="2" s="1"/>
  <c r="Q240" i="2"/>
  <c r="X240" i="2"/>
  <c r="M241" i="2" s="1"/>
  <c r="O241" i="2" l="1"/>
  <c r="P241" i="2" s="1"/>
  <c r="U241" i="2" l="1"/>
  <c r="J242" i="2" s="1"/>
  <c r="X241" i="2"/>
  <c r="M242" i="2" s="1"/>
  <c r="Q241" i="2"/>
  <c r="V241" i="2"/>
  <c r="K242" i="2" s="1"/>
  <c r="W241" i="2"/>
  <c r="L242" i="2" s="1"/>
  <c r="R241" i="2"/>
  <c r="S241" i="2" s="1"/>
  <c r="Y241" i="2"/>
  <c r="N242" i="2" s="1"/>
  <c r="O242" i="2" l="1"/>
  <c r="P242" i="2" s="1"/>
  <c r="U242" i="2" l="1"/>
  <c r="J243" i="2" s="1"/>
  <c r="W242" i="2"/>
  <c r="L243" i="2" s="1"/>
  <c r="Q242" i="2"/>
  <c r="R242" i="2"/>
  <c r="S242" i="2" s="1"/>
  <c r="V242" i="2"/>
  <c r="K243" i="2" s="1"/>
  <c r="X242" i="2"/>
  <c r="M243" i="2" s="1"/>
  <c r="Y242" i="2"/>
  <c r="N243" i="2" s="1"/>
  <c r="O243" i="2" l="1"/>
  <c r="P243" i="2" s="1"/>
  <c r="Y243" i="2" l="1"/>
  <c r="N244" i="2" s="1"/>
  <c r="U243" i="2"/>
  <c r="J244" i="2" s="1"/>
  <c r="X243" i="2"/>
  <c r="M244" i="2" s="1"/>
  <c r="Q243" i="2"/>
  <c r="W243" i="2"/>
  <c r="L244" i="2" s="1"/>
  <c r="V243" i="2"/>
  <c r="K244" i="2" s="1"/>
  <c r="R243" i="2"/>
  <c r="S243" i="2" s="1"/>
  <c r="O244" i="2" l="1"/>
  <c r="P244" i="2" s="1"/>
  <c r="R244" i="2" l="1"/>
  <c r="S244" i="2" s="1"/>
  <c r="X244" i="2"/>
  <c r="M245" i="2" s="1"/>
  <c r="V244" i="2"/>
  <c r="K245" i="2" s="1"/>
  <c r="Y244" i="2"/>
  <c r="N245" i="2" s="1"/>
  <c r="U244" i="2"/>
  <c r="J245" i="2" s="1"/>
  <c r="W244" i="2"/>
  <c r="L245" i="2" s="1"/>
  <c r="Q244" i="2"/>
  <c r="O245" i="2" l="1"/>
  <c r="P245" i="2" s="1"/>
  <c r="V245" i="2" l="1"/>
  <c r="K246" i="2" s="1"/>
  <c r="X245" i="2"/>
  <c r="M246" i="2" s="1"/>
  <c r="W245" i="2"/>
  <c r="L246" i="2" s="1"/>
  <c r="R245" i="2"/>
  <c r="S245" i="2" s="1"/>
  <c r="U245" i="2"/>
  <c r="J246" i="2" s="1"/>
  <c r="O246" i="2" s="1"/>
  <c r="P246" i="2" s="1"/>
  <c r="Q245" i="2"/>
  <c r="Y245" i="2"/>
  <c r="N246" i="2" s="1"/>
  <c r="W246" i="2" l="1"/>
  <c r="L247" i="2" s="1"/>
  <c r="Y246" i="2"/>
  <c r="N247" i="2" s="1"/>
  <c r="V246" i="2"/>
  <c r="K247" i="2" s="1"/>
  <c r="U246" i="2"/>
  <c r="J247" i="2" s="1"/>
  <c r="O247" i="2" s="1"/>
  <c r="P247" i="2" s="1"/>
  <c r="R246" i="2"/>
  <c r="S246" i="2" s="1"/>
  <c r="X246" i="2"/>
  <c r="M247" i="2" s="1"/>
  <c r="Q246" i="2"/>
  <c r="Y247" i="2" l="1"/>
  <c r="N248" i="2" s="1"/>
  <c r="R247" i="2"/>
  <c r="S247" i="2" s="1"/>
  <c r="U247" i="2"/>
  <c r="J248" i="2" s="1"/>
  <c r="V247" i="2"/>
  <c r="K248" i="2" s="1"/>
  <c r="W247" i="2"/>
  <c r="L248" i="2" s="1"/>
  <c r="X247" i="2"/>
  <c r="M248" i="2" s="1"/>
  <c r="Q247" i="2"/>
  <c r="O248" i="2" l="1"/>
  <c r="P248" i="2" s="1"/>
  <c r="V248" i="2" l="1"/>
  <c r="K249" i="2" s="1"/>
  <c r="W248" i="2"/>
  <c r="L249" i="2" s="1"/>
  <c r="X248" i="2"/>
  <c r="M249" i="2" s="1"/>
  <c r="U248" i="2"/>
  <c r="J249" i="2" s="1"/>
  <c r="Q248" i="2"/>
  <c r="Y248" i="2"/>
  <c r="N249" i="2" s="1"/>
  <c r="R248" i="2"/>
  <c r="S248" i="2" s="1"/>
  <c r="O249" i="2" l="1"/>
  <c r="P249" i="2" s="1"/>
  <c r="V249" i="2" l="1"/>
  <c r="K250" i="2" s="1"/>
  <c r="W249" i="2"/>
  <c r="L250" i="2" s="1"/>
  <c r="Q249" i="2"/>
  <c r="X249" i="2"/>
  <c r="M250" i="2" s="1"/>
  <c r="U249" i="2"/>
  <c r="J250" i="2" s="1"/>
  <c r="Y249" i="2"/>
  <c r="N250" i="2" s="1"/>
  <c r="R249" i="2"/>
  <c r="S249" i="2" s="1"/>
  <c r="O250" i="2" l="1"/>
  <c r="P250" i="2" s="1"/>
  <c r="Q250" i="2" l="1"/>
  <c r="W250" i="2"/>
  <c r="L251" i="2" s="1"/>
  <c r="U250" i="2"/>
  <c r="J251" i="2" s="1"/>
  <c r="V250" i="2"/>
  <c r="K251" i="2" s="1"/>
  <c r="Y250" i="2"/>
  <c r="N251" i="2" s="1"/>
  <c r="R250" i="2"/>
  <c r="S250" i="2" s="1"/>
  <c r="X250" i="2"/>
  <c r="M251" i="2" s="1"/>
  <c r="O251" i="2" l="1"/>
  <c r="P251" i="2" s="1"/>
  <c r="W251" i="2" l="1"/>
  <c r="L252" i="2" s="1"/>
  <c r="Y251" i="2"/>
  <c r="N252" i="2" s="1"/>
  <c r="U251" i="2"/>
  <c r="J252" i="2" s="1"/>
  <c r="R251" i="2"/>
  <c r="S251" i="2" s="1"/>
  <c r="V251" i="2"/>
  <c r="K252" i="2" s="1"/>
  <c r="X251" i="2"/>
  <c r="M252" i="2" s="1"/>
  <c r="Q251" i="2"/>
  <c r="O252" i="2" l="1"/>
  <c r="P252" i="2" s="1"/>
  <c r="X252" i="2" l="1"/>
  <c r="M253" i="2" s="1"/>
  <c r="Q252" i="2"/>
  <c r="R252" i="2"/>
  <c r="S252" i="2" s="1"/>
  <c r="W252" i="2"/>
  <c r="L253" i="2" s="1"/>
  <c r="Y252" i="2"/>
  <c r="N253" i="2" s="1"/>
  <c r="V252" i="2"/>
  <c r="K253" i="2" s="1"/>
  <c r="U252" i="2"/>
  <c r="J253" i="2" s="1"/>
  <c r="O253" i="2" s="1"/>
  <c r="P253" i="2" s="1"/>
  <c r="Q253" i="2" l="1"/>
  <c r="U253" i="2"/>
  <c r="J254" i="2" s="1"/>
  <c r="V253" i="2"/>
  <c r="K254" i="2" s="1"/>
  <c r="R253" i="2"/>
  <c r="S253" i="2" s="1"/>
  <c r="Y253" i="2"/>
  <c r="N254" i="2" s="1"/>
  <c r="X253" i="2"/>
  <c r="M254" i="2" s="1"/>
  <c r="W253" i="2"/>
  <c r="L254" i="2" s="1"/>
  <c r="O254" i="2" l="1"/>
  <c r="P254" i="2" s="1"/>
  <c r="V254" i="2" l="1"/>
  <c r="K255" i="2" s="1"/>
  <c r="Y254" i="2"/>
  <c r="N255" i="2" s="1"/>
  <c r="W254" i="2"/>
  <c r="L255" i="2" s="1"/>
  <c r="X254" i="2"/>
  <c r="M255" i="2" s="1"/>
  <c r="R254" i="2"/>
  <c r="S254" i="2" s="1"/>
  <c r="U254" i="2"/>
  <c r="J255" i="2" s="1"/>
  <c r="O255" i="2" s="1"/>
  <c r="P255" i="2" s="1"/>
  <c r="Q254" i="2"/>
  <c r="Y255" i="2" l="1"/>
  <c r="N256" i="2" s="1"/>
  <c r="Q255" i="2"/>
  <c r="R255" i="2"/>
  <c r="S255" i="2" s="1"/>
  <c r="U255" i="2"/>
  <c r="J256" i="2" s="1"/>
  <c r="W255" i="2"/>
  <c r="L256" i="2" s="1"/>
  <c r="X255" i="2"/>
  <c r="M256" i="2" s="1"/>
  <c r="V255" i="2"/>
  <c r="K256" i="2" s="1"/>
  <c r="O256" i="2" l="1"/>
  <c r="P256" i="2" s="1"/>
  <c r="Q256" i="2" l="1"/>
  <c r="R256" i="2"/>
  <c r="S256" i="2" s="1"/>
  <c r="W256" i="2"/>
  <c r="L257" i="2" s="1"/>
  <c r="Y256" i="2"/>
  <c r="N257" i="2" s="1"/>
  <c r="U256" i="2"/>
  <c r="J257" i="2" s="1"/>
  <c r="V256" i="2"/>
  <c r="K257" i="2" s="1"/>
  <c r="X256" i="2"/>
  <c r="M257" i="2" s="1"/>
  <c r="O257" i="2" l="1"/>
  <c r="P257" i="2" s="1"/>
  <c r="R257" i="2" l="1"/>
  <c r="S257" i="2" s="1"/>
  <c r="U257" i="2"/>
  <c r="J258" i="2" s="1"/>
  <c r="Q257" i="2"/>
  <c r="V257" i="2"/>
  <c r="K258" i="2" s="1"/>
  <c r="W257" i="2"/>
  <c r="L258" i="2" s="1"/>
  <c r="X257" i="2"/>
  <c r="M258" i="2" s="1"/>
  <c r="Y257" i="2"/>
  <c r="N258" i="2" s="1"/>
  <c r="O258" i="2" l="1"/>
  <c r="P258" i="2" s="1"/>
  <c r="U258" i="2" l="1"/>
  <c r="J259" i="2" s="1"/>
  <c r="V258" i="2"/>
  <c r="K259" i="2" s="1"/>
  <c r="R258" i="2"/>
  <c r="S258" i="2" s="1"/>
  <c r="Y258" i="2"/>
  <c r="N259" i="2" s="1"/>
  <c r="W258" i="2"/>
  <c r="L259" i="2" s="1"/>
  <c r="X258" i="2"/>
  <c r="M259" i="2" s="1"/>
  <c r="Q258" i="2"/>
  <c r="O259" i="2" l="1"/>
  <c r="P259" i="2" s="1"/>
  <c r="U259" i="2" l="1"/>
  <c r="J260" i="2" s="1"/>
  <c r="V259" i="2"/>
  <c r="K260" i="2" s="1"/>
  <c r="W259" i="2"/>
  <c r="L260" i="2" s="1"/>
  <c r="Y259" i="2"/>
  <c r="N260" i="2" s="1"/>
  <c r="R259" i="2"/>
  <c r="S259" i="2" s="1"/>
  <c r="Q259" i="2"/>
  <c r="X259" i="2"/>
  <c r="M260" i="2" s="1"/>
  <c r="O260" i="2" l="1"/>
  <c r="P260" i="2" s="1"/>
  <c r="W260" i="2" l="1"/>
  <c r="L261" i="2" s="1"/>
  <c r="X260" i="2"/>
  <c r="M261" i="2" s="1"/>
  <c r="U260" i="2"/>
  <c r="J261" i="2" s="1"/>
  <c r="R260" i="2"/>
  <c r="S260" i="2" s="1"/>
  <c r="Y260" i="2"/>
  <c r="N261" i="2" s="1"/>
  <c r="V260" i="2"/>
  <c r="K261" i="2" s="1"/>
  <c r="Q260" i="2"/>
  <c r="O261" i="2" l="1"/>
  <c r="P261" i="2" s="1"/>
  <c r="W261" i="2" l="1"/>
  <c r="L262" i="2" s="1"/>
  <c r="X261" i="2"/>
  <c r="M262" i="2" s="1"/>
  <c r="Y261" i="2"/>
  <c r="N262" i="2" s="1"/>
  <c r="R261" i="2"/>
  <c r="S261" i="2" s="1"/>
  <c r="U261" i="2"/>
  <c r="J262" i="2" s="1"/>
  <c r="O262" i="2" s="1"/>
  <c r="P262" i="2" s="1"/>
  <c r="V261" i="2"/>
  <c r="K262" i="2" s="1"/>
  <c r="Q261" i="2"/>
  <c r="X262" i="2" l="1"/>
  <c r="M263" i="2" s="1"/>
  <c r="Y262" i="2"/>
  <c r="N263" i="2" s="1"/>
  <c r="Q262" i="2"/>
  <c r="W262" i="2"/>
  <c r="L263" i="2" s="1"/>
  <c r="R262" i="2"/>
  <c r="S262" i="2" s="1"/>
  <c r="U262" i="2"/>
  <c r="J263" i="2" s="1"/>
  <c r="O263" i="2" s="1"/>
  <c r="P263" i="2" s="1"/>
  <c r="V262" i="2"/>
  <c r="K263" i="2" s="1"/>
  <c r="Y263" i="2" l="1"/>
  <c r="N264" i="2" s="1"/>
  <c r="Q263" i="2"/>
  <c r="R263" i="2"/>
  <c r="S263" i="2" s="1"/>
  <c r="X263" i="2"/>
  <c r="M264" i="2" s="1"/>
  <c r="V263" i="2"/>
  <c r="K264" i="2" s="1"/>
  <c r="U263" i="2"/>
  <c r="J264" i="2" s="1"/>
  <c r="W263" i="2"/>
  <c r="L264" i="2" s="1"/>
  <c r="O264" i="2" l="1"/>
  <c r="P264" i="2" s="1"/>
  <c r="Q264" i="2" l="1"/>
  <c r="R264" i="2"/>
  <c r="S264" i="2" s="1"/>
  <c r="Y264" i="2"/>
  <c r="N265" i="2" s="1"/>
  <c r="U264" i="2"/>
  <c r="J265" i="2" s="1"/>
  <c r="V264" i="2"/>
  <c r="K265" i="2" s="1"/>
  <c r="W264" i="2"/>
  <c r="L265" i="2" s="1"/>
  <c r="X264" i="2"/>
  <c r="M265" i="2" s="1"/>
  <c r="O265" i="2" l="1"/>
  <c r="P265" i="2" s="1"/>
  <c r="R265" i="2" l="1"/>
  <c r="S265" i="2" s="1"/>
  <c r="U265" i="2"/>
  <c r="J266" i="2" s="1"/>
  <c r="V265" i="2"/>
  <c r="K266" i="2" s="1"/>
  <c r="Q265" i="2"/>
  <c r="X265" i="2"/>
  <c r="M266" i="2" s="1"/>
  <c r="W265" i="2"/>
  <c r="L266" i="2" s="1"/>
  <c r="Y265" i="2"/>
  <c r="N266" i="2" s="1"/>
  <c r="O266" i="2" l="1"/>
  <c r="P266" i="2" s="1"/>
  <c r="U266" i="2" l="1"/>
  <c r="J267" i="2" s="1"/>
  <c r="V266" i="2"/>
  <c r="K267" i="2" s="1"/>
  <c r="R266" i="2"/>
  <c r="S266" i="2" s="1"/>
  <c r="W266" i="2"/>
  <c r="L267" i="2" s="1"/>
  <c r="Q266" i="2"/>
  <c r="X266" i="2"/>
  <c r="M267" i="2" s="1"/>
  <c r="Y266" i="2"/>
  <c r="N267" i="2" s="1"/>
  <c r="O267" i="2" l="1"/>
  <c r="P267" i="2" s="1"/>
  <c r="U267" i="2" l="1"/>
  <c r="J268" i="2" s="1"/>
  <c r="V267" i="2"/>
  <c r="K268" i="2" s="1"/>
  <c r="W267" i="2"/>
  <c r="L268" i="2" s="1"/>
  <c r="Q267" i="2"/>
  <c r="R267" i="2"/>
  <c r="S267" i="2" s="1"/>
  <c r="X267" i="2"/>
  <c r="M268" i="2" s="1"/>
  <c r="Y267" i="2"/>
  <c r="N268" i="2" s="1"/>
  <c r="O268" i="2" l="1"/>
  <c r="P268" i="2" s="1"/>
  <c r="W268" i="2" l="1"/>
  <c r="L269" i="2" s="1"/>
  <c r="X268" i="2"/>
  <c r="M269" i="2" s="1"/>
  <c r="R268" i="2"/>
  <c r="S268" i="2" s="1"/>
  <c r="U268" i="2"/>
  <c r="J269" i="2" s="1"/>
  <c r="Q268" i="2"/>
  <c r="V268" i="2"/>
  <c r="K269" i="2" s="1"/>
  <c r="Y268" i="2"/>
  <c r="N269" i="2" s="1"/>
  <c r="O269" i="2" l="1"/>
  <c r="P269" i="2" s="1"/>
  <c r="W269" i="2" l="1"/>
  <c r="L270" i="2" s="1"/>
  <c r="X269" i="2"/>
  <c r="M270" i="2" s="1"/>
  <c r="Y269" i="2"/>
  <c r="N270" i="2" s="1"/>
  <c r="V269" i="2"/>
  <c r="K270" i="2" s="1"/>
  <c r="U269" i="2"/>
  <c r="J270" i="2" s="1"/>
  <c r="O270" i="2" s="1"/>
  <c r="P270" i="2" s="1"/>
  <c r="R269" i="2"/>
  <c r="S269" i="2" s="1"/>
  <c r="Q269" i="2"/>
  <c r="X270" i="2" l="1"/>
  <c r="M271" i="2" s="1"/>
  <c r="Y270" i="2"/>
  <c r="N271" i="2" s="1"/>
  <c r="Q270" i="2"/>
  <c r="R270" i="2"/>
  <c r="S270" i="2" s="1"/>
  <c r="V270" i="2"/>
  <c r="K271" i="2" s="1"/>
  <c r="U270" i="2"/>
  <c r="J271" i="2" s="1"/>
  <c r="O271" i="2" s="1"/>
  <c r="P271" i="2" s="1"/>
  <c r="W270" i="2"/>
  <c r="L271" i="2" s="1"/>
  <c r="V271" i="2" l="1"/>
  <c r="K272" i="2" s="1"/>
  <c r="W271" i="2"/>
  <c r="L272" i="2" s="1"/>
  <c r="Q271" i="2"/>
  <c r="R271" i="2"/>
  <c r="S271" i="2" s="1"/>
  <c r="X271" i="2"/>
  <c r="M272" i="2" s="1"/>
  <c r="Y271" i="2"/>
  <c r="N272" i="2" s="1"/>
  <c r="U271" i="2"/>
  <c r="J272" i="2" s="1"/>
  <c r="O272" i="2" s="1"/>
  <c r="P272" i="2" s="1"/>
  <c r="V272" i="2" l="1"/>
  <c r="K273" i="2" s="1"/>
  <c r="R272" i="2"/>
  <c r="S272" i="2" s="1"/>
  <c r="X272" i="2"/>
  <c r="M273" i="2" s="1"/>
  <c r="U272" i="2"/>
  <c r="J273" i="2" s="1"/>
  <c r="W272" i="2"/>
  <c r="L273" i="2" s="1"/>
  <c r="Q272" i="2"/>
  <c r="Y272" i="2"/>
  <c r="N273" i="2" s="1"/>
  <c r="O273" i="2" l="1"/>
  <c r="P273" i="2" s="1"/>
  <c r="R273" i="2" l="1"/>
  <c r="S273" i="2" s="1"/>
  <c r="U273" i="2"/>
  <c r="J274" i="2" s="1"/>
  <c r="Y273" i="2"/>
  <c r="N274" i="2" s="1"/>
  <c r="Q273" i="2"/>
  <c r="V273" i="2"/>
  <c r="K274" i="2" s="1"/>
  <c r="X273" i="2"/>
  <c r="M274" i="2" s="1"/>
  <c r="W273" i="2"/>
  <c r="L274" i="2" s="1"/>
  <c r="O274" i="2" l="1"/>
  <c r="P274" i="2" s="1"/>
  <c r="V274" i="2" l="1"/>
  <c r="K275" i="2" s="1"/>
  <c r="X274" i="2"/>
  <c r="M275" i="2" s="1"/>
  <c r="R274" i="2"/>
  <c r="S274" i="2" s="1"/>
  <c r="W274" i="2"/>
  <c r="L275" i="2" s="1"/>
  <c r="Q274" i="2"/>
  <c r="Y274" i="2"/>
  <c r="N275" i="2" s="1"/>
  <c r="U274" i="2"/>
  <c r="J275" i="2" s="1"/>
  <c r="O275" i="2" s="1"/>
  <c r="P275" i="2" s="1"/>
  <c r="W275" i="2" l="1"/>
  <c r="L276" i="2" s="1"/>
  <c r="X275" i="2"/>
  <c r="M276" i="2" s="1"/>
  <c r="Y275" i="2"/>
  <c r="N276" i="2" s="1"/>
  <c r="R275" i="2"/>
  <c r="S275" i="2" s="1"/>
  <c r="Q275" i="2"/>
  <c r="V275" i="2"/>
  <c r="K276" i="2" s="1"/>
  <c r="U275" i="2"/>
  <c r="J276" i="2" s="1"/>
  <c r="O276" i="2" s="1"/>
  <c r="P276" i="2" s="1"/>
  <c r="R276" i="2" l="1"/>
  <c r="S276" i="2" s="1"/>
  <c r="U276" i="2"/>
  <c r="J277" i="2" s="1"/>
  <c r="V276" i="2"/>
  <c r="K277" i="2" s="1"/>
  <c r="W276" i="2"/>
  <c r="L277" i="2" s="1"/>
  <c r="Y276" i="2"/>
  <c r="N277" i="2" s="1"/>
  <c r="Q276" i="2"/>
  <c r="X276" i="2"/>
  <c r="M277" i="2" s="1"/>
  <c r="O277" i="2" l="1"/>
  <c r="P277" i="2" s="1"/>
  <c r="Y277" i="2" l="1"/>
  <c r="N278" i="2" s="1"/>
  <c r="V277" i="2"/>
  <c r="K278" i="2" s="1"/>
  <c r="Q277" i="2"/>
  <c r="W277" i="2"/>
  <c r="L278" i="2" s="1"/>
  <c r="R277" i="2"/>
  <c r="S277" i="2" s="1"/>
  <c r="U277" i="2"/>
  <c r="J278" i="2" s="1"/>
  <c r="O278" i="2" s="1"/>
  <c r="P278" i="2" s="1"/>
  <c r="X277" i="2"/>
  <c r="M278" i="2" s="1"/>
  <c r="Q278" i="2" l="1"/>
  <c r="U278" i="2"/>
  <c r="J279" i="2" s="1"/>
  <c r="W278" i="2"/>
  <c r="L279" i="2" s="1"/>
  <c r="Y278" i="2"/>
  <c r="N279" i="2" s="1"/>
  <c r="X278" i="2"/>
  <c r="M279" i="2" s="1"/>
  <c r="R278" i="2"/>
  <c r="S278" i="2" s="1"/>
  <c r="V278" i="2"/>
  <c r="K279" i="2" s="1"/>
  <c r="O279" i="2" l="1"/>
  <c r="P279" i="2" s="1"/>
  <c r="R279" i="2" l="1"/>
  <c r="S279" i="2" s="1"/>
  <c r="X279" i="2"/>
  <c r="M280" i="2" s="1"/>
  <c r="Q279" i="2"/>
  <c r="U279" i="2"/>
  <c r="J280" i="2" s="1"/>
  <c r="V279" i="2"/>
  <c r="K280" i="2" s="1"/>
  <c r="Y279" i="2"/>
  <c r="N280" i="2" s="1"/>
  <c r="W279" i="2"/>
  <c r="L280" i="2" s="1"/>
  <c r="O280" i="2" l="1"/>
  <c r="P280" i="2" s="1"/>
  <c r="R280" i="2" l="1"/>
  <c r="S280" i="2" s="1"/>
  <c r="W280" i="2"/>
  <c r="L281" i="2" s="1"/>
  <c r="Y280" i="2"/>
  <c r="N281" i="2" s="1"/>
  <c r="Q280" i="2"/>
  <c r="V280" i="2"/>
  <c r="K281" i="2" s="1"/>
  <c r="U280" i="2"/>
  <c r="J281" i="2" s="1"/>
  <c r="O281" i="2" s="1"/>
  <c r="P281" i="2" s="1"/>
  <c r="X280" i="2"/>
  <c r="M281" i="2" s="1"/>
  <c r="U281" i="2" l="1"/>
  <c r="J282" i="2" s="1"/>
  <c r="R281" i="2"/>
  <c r="S281" i="2" s="1"/>
  <c r="V281" i="2"/>
  <c r="K282" i="2" s="1"/>
  <c r="W281" i="2"/>
  <c r="L282" i="2" s="1"/>
  <c r="Y281" i="2"/>
  <c r="N282" i="2" s="1"/>
  <c r="X281" i="2"/>
  <c r="M282" i="2" s="1"/>
  <c r="Q281" i="2"/>
  <c r="O282" i="2" l="1"/>
  <c r="P282" i="2" s="1"/>
  <c r="V282" i="2" l="1"/>
  <c r="K283" i="2" s="1"/>
  <c r="U282" i="2"/>
  <c r="J283" i="2" s="1"/>
  <c r="Y282" i="2"/>
  <c r="N283" i="2" s="1"/>
  <c r="Q282" i="2"/>
  <c r="R282" i="2"/>
  <c r="S282" i="2" s="1"/>
  <c r="W282" i="2"/>
  <c r="L283" i="2" s="1"/>
  <c r="X282" i="2"/>
  <c r="M283" i="2" s="1"/>
  <c r="O283" i="2" l="1"/>
  <c r="P283" i="2" s="1"/>
  <c r="W283" i="2" l="1"/>
  <c r="L284" i="2" s="1"/>
  <c r="U283" i="2"/>
  <c r="J284" i="2" s="1"/>
  <c r="O284" i="2" s="1"/>
  <c r="P284" i="2" s="1"/>
  <c r="V283" i="2"/>
  <c r="K284" i="2" s="1"/>
  <c r="X283" i="2"/>
  <c r="M284" i="2" s="1"/>
  <c r="R283" i="2"/>
  <c r="S283" i="2" s="1"/>
  <c r="Q283" i="2"/>
  <c r="Y283" i="2"/>
  <c r="N284" i="2" s="1"/>
  <c r="W284" i="2" l="1"/>
  <c r="L285" i="2" s="1"/>
  <c r="Q284" i="2"/>
  <c r="R284" i="2"/>
  <c r="S284" i="2" s="1"/>
  <c r="U284" i="2"/>
  <c r="J285" i="2" s="1"/>
  <c r="V284" i="2"/>
  <c r="K285" i="2" s="1"/>
  <c r="Y284" i="2"/>
  <c r="N285" i="2" s="1"/>
  <c r="X284" i="2"/>
  <c r="M285" i="2" s="1"/>
  <c r="O285" i="2" l="1"/>
  <c r="P285" i="2" s="1"/>
  <c r="X285" i="2" l="1"/>
  <c r="M286" i="2" s="1"/>
  <c r="U285" i="2"/>
  <c r="J286" i="2" s="1"/>
  <c r="O286" i="2" s="1"/>
  <c r="P286" i="2" s="1"/>
  <c r="R285" i="2"/>
  <c r="S285" i="2" s="1"/>
  <c r="W285" i="2"/>
  <c r="L286" i="2" s="1"/>
  <c r="V285" i="2"/>
  <c r="K286" i="2" s="1"/>
  <c r="Y285" i="2"/>
  <c r="N286" i="2" s="1"/>
  <c r="Q285" i="2"/>
  <c r="U286" i="2" l="1"/>
  <c r="J287" i="2" s="1"/>
  <c r="V286" i="2"/>
  <c r="K287" i="2" s="1"/>
  <c r="Q286" i="2"/>
  <c r="Y286" i="2"/>
  <c r="N287" i="2" s="1"/>
  <c r="R286" i="2"/>
  <c r="S286" i="2" s="1"/>
  <c r="W286" i="2"/>
  <c r="L287" i="2" s="1"/>
  <c r="X286" i="2"/>
  <c r="M287" i="2" s="1"/>
  <c r="O287" i="2" l="1"/>
  <c r="P287" i="2" s="1"/>
  <c r="Q287" i="2" l="1"/>
  <c r="W287" i="2"/>
  <c r="L288" i="2" s="1"/>
  <c r="U287" i="2"/>
  <c r="J288" i="2" s="1"/>
  <c r="O288" i="2" s="1"/>
  <c r="P288" i="2" s="1"/>
  <c r="Y287" i="2"/>
  <c r="N288" i="2" s="1"/>
  <c r="V287" i="2"/>
  <c r="K288" i="2" s="1"/>
  <c r="R287" i="2"/>
  <c r="S287" i="2" s="1"/>
  <c r="X287" i="2"/>
  <c r="M288" i="2" s="1"/>
  <c r="Y288" i="2" l="1"/>
  <c r="N289" i="2" s="1"/>
  <c r="X288" i="2"/>
  <c r="M289" i="2" s="1"/>
  <c r="W288" i="2"/>
  <c r="L289" i="2" s="1"/>
  <c r="R288" i="2"/>
  <c r="S288" i="2" s="1"/>
  <c r="V288" i="2"/>
  <c r="K289" i="2" s="1"/>
  <c r="Q288" i="2"/>
  <c r="U288" i="2"/>
  <c r="J289" i="2" s="1"/>
  <c r="O289" i="2" s="1"/>
  <c r="P289" i="2" s="1"/>
  <c r="U289" i="2" l="1"/>
  <c r="J290" i="2" s="1"/>
  <c r="W289" i="2"/>
  <c r="L290" i="2" s="1"/>
  <c r="Q289" i="2"/>
  <c r="R289" i="2"/>
  <c r="S289" i="2" s="1"/>
  <c r="X289" i="2"/>
  <c r="M290" i="2" s="1"/>
  <c r="Y289" i="2"/>
  <c r="N290" i="2" s="1"/>
  <c r="V289" i="2"/>
  <c r="K290" i="2" s="1"/>
  <c r="O290" i="2" l="1"/>
  <c r="P290" i="2" s="1"/>
  <c r="X290" i="2" l="1"/>
  <c r="M291" i="2" s="1"/>
  <c r="Q290" i="2"/>
  <c r="W290" i="2"/>
  <c r="L291" i="2" s="1"/>
  <c r="Y290" i="2"/>
  <c r="N291" i="2" s="1"/>
  <c r="U290" i="2"/>
  <c r="J291" i="2" s="1"/>
  <c r="O291" i="2" s="1"/>
  <c r="P291" i="2" s="1"/>
  <c r="V290" i="2"/>
  <c r="K291" i="2" s="1"/>
  <c r="R290" i="2"/>
  <c r="S290" i="2" s="1"/>
  <c r="Q291" i="2" l="1"/>
  <c r="R291" i="2"/>
  <c r="S291" i="2" s="1"/>
  <c r="X291" i="2"/>
  <c r="M292" i="2" s="1"/>
  <c r="Y291" i="2"/>
  <c r="N292" i="2" s="1"/>
  <c r="V291" i="2"/>
  <c r="K292" i="2" s="1"/>
  <c r="W291" i="2"/>
  <c r="L292" i="2" s="1"/>
  <c r="U291" i="2"/>
  <c r="J292" i="2" s="1"/>
  <c r="O292" i="2" s="1"/>
  <c r="P292" i="2" s="1"/>
  <c r="Y292" i="2" l="1"/>
  <c r="N293" i="2" s="1"/>
  <c r="Q292" i="2"/>
  <c r="R292" i="2"/>
  <c r="S292" i="2" s="1"/>
  <c r="U292" i="2"/>
  <c r="J293" i="2" s="1"/>
  <c r="O293" i="2" s="1"/>
  <c r="P293" i="2" s="1"/>
  <c r="W292" i="2"/>
  <c r="L293" i="2" s="1"/>
  <c r="V292" i="2"/>
  <c r="K293" i="2" s="1"/>
  <c r="X292" i="2"/>
  <c r="M293" i="2" s="1"/>
  <c r="Y293" i="2" l="1"/>
  <c r="N294" i="2" s="1"/>
  <c r="Q293" i="2"/>
  <c r="R293" i="2"/>
  <c r="S293" i="2" s="1"/>
  <c r="V293" i="2"/>
  <c r="K294" i="2" s="1"/>
  <c r="X293" i="2"/>
  <c r="M294" i="2" s="1"/>
  <c r="W293" i="2"/>
  <c r="L294" i="2" s="1"/>
  <c r="U293" i="2"/>
  <c r="J294" i="2" s="1"/>
  <c r="O294" i="2" s="1"/>
  <c r="P294" i="2" s="1"/>
  <c r="Q294" i="2" l="1"/>
  <c r="R294" i="2"/>
  <c r="S294" i="2" s="1"/>
  <c r="U294" i="2"/>
  <c r="J295" i="2" s="1"/>
  <c r="Y294" i="2"/>
  <c r="N295" i="2" s="1"/>
  <c r="V294" i="2"/>
  <c r="K295" i="2" s="1"/>
  <c r="X294" i="2"/>
  <c r="M295" i="2" s="1"/>
  <c r="W294" i="2"/>
  <c r="L295" i="2" s="1"/>
  <c r="O295" i="2" l="1"/>
  <c r="P295" i="2" s="1"/>
  <c r="X295" i="2" l="1"/>
  <c r="M296" i="2" s="1"/>
  <c r="Y295" i="2"/>
  <c r="N296" i="2" s="1"/>
  <c r="R295" i="2"/>
  <c r="S295" i="2" s="1"/>
  <c r="W295" i="2"/>
  <c r="L296" i="2" s="1"/>
  <c r="Q295" i="2"/>
  <c r="U295" i="2"/>
  <c r="J296" i="2" s="1"/>
  <c r="O296" i="2" s="1"/>
  <c r="P296" i="2" s="1"/>
  <c r="V295" i="2"/>
  <c r="K296" i="2" s="1"/>
  <c r="U296" i="2" l="1"/>
  <c r="J297" i="2" s="1"/>
  <c r="R296" i="2"/>
  <c r="S296" i="2" s="1"/>
  <c r="Y296" i="2"/>
  <c r="N297" i="2" s="1"/>
  <c r="Q296" i="2"/>
  <c r="V296" i="2"/>
  <c r="K297" i="2" s="1"/>
  <c r="W296" i="2"/>
  <c r="L297" i="2" s="1"/>
  <c r="X296" i="2"/>
  <c r="M297" i="2" s="1"/>
  <c r="O297" i="2" l="1"/>
  <c r="P297" i="2" s="1"/>
  <c r="V297" i="2" l="1"/>
  <c r="K298" i="2" s="1"/>
  <c r="Q297" i="2"/>
  <c r="R297" i="2"/>
  <c r="S297" i="2" s="1"/>
  <c r="U297" i="2"/>
  <c r="J298" i="2" s="1"/>
  <c r="Y297" i="2"/>
  <c r="N298" i="2" s="1"/>
  <c r="W297" i="2"/>
  <c r="L298" i="2" s="1"/>
  <c r="X297" i="2"/>
  <c r="M298" i="2" s="1"/>
  <c r="O298" i="2" l="1"/>
  <c r="P298" i="2" s="1"/>
  <c r="W298" i="2" l="1"/>
  <c r="L299" i="2" s="1"/>
  <c r="U298" i="2"/>
  <c r="J299" i="2" s="1"/>
  <c r="V298" i="2"/>
  <c r="K299" i="2" s="1"/>
  <c r="Q298" i="2"/>
  <c r="X298" i="2"/>
  <c r="M299" i="2" s="1"/>
  <c r="Y298" i="2"/>
  <c r="N299" i="2" s="1"/>
  <c r="R298" i="2"/>
  <c r="S298" i="2" s="1"/>
  <c r="O299" i="2" l="1"/>
  <c r="P299" i="2" s="1"/>
  <c r="X299" i="2" l="1"/>
  <c r="M300" i="2" s="1"/>
  <c r="Q299" i="2"/>
  <c r="V299" i="2"/>
  <c r="K300" i="2" s="1"/>
  <c r="W299" i="2"/>
  <c r="L300" i="2" s="1"/>
  <c r="R299" i="2"/>
  <c r="S299" i="2" s="1"/>
  <c r="U299" i="2"/>
  <c r="J300" i="2" s="1"/>
  <c r="O300" i="2" s="1"/>
  <c r="P300" i="2" s="1"/>
  <c r="Y299" i="2"/>
  <c r="N300" i="2" s="1"/>
  <c r="X300" i="2" l="1"/>
  <c r="M301" i="2" s="1"/>
  <c r="Y300" i="2"/>
  <c r="N301" i="2" s="1"/>
  <c r="Q300" i="2"/>
  <c r="R300" i="2"/>
  <c r="S300" i="2" s="1"/>
  <c r="V300" i="2"/>
  <c r="K301" i="2" s="1"/>
  <c r="U300" i="2"/>
  <c r="J301" i="2" s="1"/>
  <c r="O301" i="2" s="1"/>
  <c r="P301" i="2" s="1"/>
  <c r="W300" i="2"/>
  <c r="L301" i="2" s="1"/>
  <c r="Y301" i="2" l="1"/>
  <c r="N302" i="2" s="1"/>
  <c r="Q301" i="2"/>
  <c r="U301" i="2"/>
  <c r="J302" i="2" s="1"/>
  <c r="V301" i="2"/>
  <c r="K302" i="2" s="1"/>
  <c r="R301" i="2"/>
  <c r="S301" i="2" s="1"/>
  <c r="W301" i="2"/>
  <c r="L302" i="2" s="1"/>
  <c r="X301" i="2"/>
  <c r="M302" i="2" s="1"/>
  <c r="O302" i="2" l="1"/>
  <c r="P302" i="2" s="1"/>
  <c r="Q302" i="2" l="1"/>
  <c r="R302" i="2"/>
  <c r="S302" i="2" s="1"/>
  <c r="U302" i="2"/>
  <c r="J303" i="2" s="1"/>
  <c r="V302" i="2"/>
  <c r="K303" i="2" s="1"/>
  <c r="W302" i="2"/>
  <c r="L303" i="2" s="1"/>
  <c r="X302" i="2"/>
  <c r="M303" i="2" s="1"/>
  <c r="Y302" i="2"/>
  <c r="N303" i="2" s="1"/>
  <c r="O303" i="2" l="1"/>
  <c r="P303" i="2" s="1"/>
  <c r="X303" i="2" l="1"/>
  <c r="M304" i="2" s="1"/>
  <c r="Q303" i="2"/>
  <c r="V303" i="2"/>
  <c r="K304" i="2" s="1"/>
  <c r="W303" i="2"/>
  <c r="L304" i="2" s="1"/>
  <c r="U303" i="2"/>
  <c r="J304" i="2" s="1"/>
  <c r="R303" i="2"/>
  <c r="S303" i="2" s="1"/>
  <c r="Y303" i="2"/>
  <c r="N304" i="2" s="1"/>
  <c r="O304" i="2" l="1"/>
  <c r="P304" i="2" s="1"/>
  <c r="Q304" i="2" l="1"/>
  <c r="R304" i="2"/>
  <c r="S304" i="2" s="1"/>
  <c r="W304" i="2"/>
  <c r="L305" i="2" s="1"/>
  <c r="X304" i="2"/>
  <c r="M305" i="2" s="1"/>
  <c r="Y304" i="2"/>
  <c r="N305" i="2" s="1"/>
  <c r="U304" i="2"/>
  <c r="J305" i="2" s="1"/>
  <c r="V304" i="2"/>
  <c r="K305" i="2" s="1"/>
  <c r="O305" i="2" l="1"/>
  <c r="P305" i="2" s="1"/>
  <c r="V305" i="2" l="1"/>
  <c r="K306" i="2" s="1"/>
  <c r="X305" i="2"/>
  <c r="M306" i="2" s="1"/>
  <c r="Y305" i="2"/>
  <c r="N306" i="2" s="1"/>
  <c r="Q305" i="2"/>
  <c r="R305" i="2"/>
  <c r="S305" i="2" s="1"/>
  <c r="W305" i="2"/>
  <c r="L306" i="2" s="1"/>
  <c r="U305" i="2"/>
  <c r="J306" i="2" s="1"/>
  <c r="O306" i="2" s="1"/>
  <c r="P306" i="2" s="1"/>
  <c r="V306" i="2" l="1"/>
  <c r="K307" i="2" s="1"/>
  <c r="W306" i="2"/>
  <c r="L307" i="2" s="1"/>
  <c r="Y306" i="2"/>
  <c r="N307" i="2" s="1"/>
  <c r="X306" i="2"/>
  <c r="M307" i="2" s="1"/>
  <c r="Q306" i="2"/>
  <c r="R306" i="2"/>
  <c r="S306" i="2" s="1"/>
  <c r="U306" i="2"/>
  <c r="J307" i="2" s="1"/>
  <c r="O307" i="2" s="1"/>
  <c r="P307" i="2" s="1"/>
  <c r="W307" i="2" l="1"/>
  <c r="L308" i="2" s="1"/>
  <c r="Q307" i="2"/>
  <c r="V307" i="2"/>
  <c r="K308" i="2" s="1"/>
  <c r="X307" i="2"/>
  <c r="M308" i="2" s="1"/>
  <c r="R307" i="2"/>
  <c r="S307" i="2" s="1"/>
  <c r="U307" i="2"/>
  <c r="J308" i="2" s="1"/>
  <c r="O308" i="2" s="1"/>
  <c r="P308" i="2" s="1"/>
  <c r="Y307" i="2"/>
  <c r="N308" i="2" s="1"/>
  <c r="X308" i="2" l="1"/>
  <c r="M309" i="2" s="1"/>
  <c r="Y308" i="2"/>
  <c r="N309" i="2" s="1"/>
  <c r="R308" i="2"/>
  <c r="S308" i="2" s="1"/>
  <c r="Q308" i="2"/>
  <c r="U308" i="2"/>
  <c r="J309" i="2" s="1"/>
  <c r="W308" i="2"/>
  <c r="L309" i="2" s="1"/>
  <c r="V308" i="2"/>
  <c r="K309" i="2" s="1"/>
  <c r="O309" i="2" l="1"/>
  <c r="P309" i="2" s="1"/>
  <c r="Y309" i="2" l="1"/>
  <c r="N310" i="2" s="1"/>
  <c r="Q309" i="2"/>
  <c r="X309" i="2"/>
  <c r="M310" i="2" s="1"/>
  <c r="R309" i="2"/>
  <c r="S309" i="2" s="1"/>
  <c r="U309" i="2"/>
  <c r="J310" i="2" s="1"/>
  <c r="V309" i="2"/>
  <c r="K310" i="2" s="1"/>
  <c r="W309" i="2"/>
  <c r="L310" i="2" s="1"/>
  <c r="O310" i="2" l="1"/>
  <c r="P310" i="2" s="1"/>
  <c r="Q310" i="2" l="1"/>
  <c r="R310" i="2"/>
  <c r="S310" i="2" s="1"/>
  <c r="V310" i="2"/>
  <c r="K311" i="2" s="1"/>
  <c r="U310" i="2"/>
  <c r="J311" i="2" s="1"/>
  <c r="X310" i="2"/>
  <c r="M311" i="2" s="1"/>
  <c r="W310" i="2"/>
  <c r="L311" i="2" s="1"/>
  <c r="Y310" i="2"/>
  <c r="N311" i="2" s="1"/>
  <c r="O311" i="2" l="1"/>
  <c r="P311" i="2" s="1"/>
  <c r="R311" i="2" l="1"/>
  <c r="S311" i="2" s="1"/>
  <c r="V311" i="2"/>
  <c r="K312" i="2" s="1"/>
  <c r="W311" i="2"/>
  <c r="L312" i="2" s="1"/>
  <c r="U311" i="2"/>
  <c r="J312" i="2" s="1"/>
  <c r="O312" i="2" s="1"/>
  <c r="P312" i="2" s="1"/>
  <c r="Y311" i="2"/>
  <c r="N312" i="2" s="1"/>
  <c r="Q311" i="2"/>
  <c r="X311" i="2"/>
  <c r="M312" i="2" s="1"/>
  <c r="U312" i="2" l="1"/>
  <c r="J313" i="2" s="1"/>
  <c r="W312" i="2"/>
  <c r="L313" i="2" s="1"/>
  <c r="X312" i="2"/>
  <c r="M313" i="2" s="1"/>
  <c r="Y312" i="2"/>
  <c r="N313" i="2" s="1"/>
  <c r="Q312" i="2"/>
  <c r="V312" i="2"/>
  <c r="K313" i="2" s="1"/>
  <c r="R312" i="2"/>
  <c r="S312" i="2" s="1"/>
  <c r="O313" i="2" l="1"/>
  <c r="P313" i="2" s="1"/>
  <c r="V313" i="2" l="1"/>
  <c r="K314" i="2" s="1"/>
  <c r="X313" i="2"/>
  <c r="M314" i="2" s="1"/>
  <c r="Y313" i="2"/>
  <c r="N314" i="2" s="1"/>
  <c r="W313" i="2"/>
  <c r="L314" i="2" s="1"/>
  <c r="Q313" i="2"/>
  <c r="R313" i="2"/>
  <c r="S313" i="2" s="1"/>
  <c r="U313" i="2"/>
  <c r="J314" i="2" s="1"/>
  <c r="O314" i="2" s="1"/>
  <c r="P314" i="2" s="1"/>
  <c r="V314" i="2" l="1"/>
  <c r="K315" i="2" s="1"/>
  <c r="W314" i="2"/>
  <c r="L315" i="2" s="1"/>
  <c r="Y314" i="2"/>
  <c r="N315" i="2" s="1"/>
  <c r="Q314" i="2"/>
  <c r="U314" i="2"/>
  <c r="J315" i="2" s="1"/>
  <c r="O315" i="2" s="1"/>
  <c r="P315" i="2" s="1"/>
  <c r="R314" i="2"/>
  <c r="S314" i="2" s="1"/>
  <c r="X314" i="2"/>
  <c r="M315" i="2" s="1"/>
  <c r="W315" i="2" l="1"/>
  <c r="L316" i="2" s="1"/>
  <c r="X315" i="2"/>
  <c r="M316" i="2" s="1"/>
  <c r="Q315" i="2"/>
  <c r="R315" i="2"/>
  <c r="S315" i="2" s="1"/>
  <c r="U315" i="2"/>
  <c r="J316" i="2" s="1"/>
  <c r="Y315" i="2"/>
  <c r="N316" i="2" s="1"/>
  <c r="V315" i="2"/>
  <c r="K316" i="2" s="1"/>
  <c r="O316" i="2" l="1"/>
  <c r="P316" i="2" s="1"/>
  <c r="X316" i="2" l="1"/>
  <c r="M317" i="2" s="1"/>
  <c r="Y316" i="2"/>
  <c r="N317" i="2" s="1"/>
  <c r="R316" i="2"/>
  <c r="S316" i="2" s="1"/>
  <c r="W316" i="2"/>
  <c r="L317" i="2" s="1"/>
  <c r="U316" i="2"/>
  <c r="J317" i="2" s="1"/>
  <c r="V316" i="2"/>
  <c r="K317" i="2" s="1"/>
  <c r="Q316" i="2"/>
  <c r="O317" i="2" l="1"/>
  <c r="P317" i="2" s="1"/>
  <c r="Y317" i="2" l="1"/>
  <c r="N318" i="2" s="1"/>
  <c r="Q317" i="2"/>
  <c r="U317" i="2"/>
  <c r="J318" i="2" s="1"/>
  <c r="R317" i="2"/>
  <c r="S317" i="2" s="1"/>
  <c r="V317" i="2"/>
  <c r="K318" i="2" s="1"/>
  <c r="X317" i="2"/>
  <c r="M318" i="2" s="1"/>
  <c r="W317" i="2"/>
  <c r="L318" i="2" s="1"/>
  <c r="O318" i="2" l="1"/>
  <c r="P318" i="2" s="1"/>
  <c r="Q318" i="2" l="1"/>
  <c r="R318" i="2"/>
  <c r="S318" i="2" s="1"/>
  <c r="U318" i="2"/>
  <c r="J319" i="2" s="1"/>
  <c r="V318" i="2"/>
  <c r="K319" i="2" s="1"/>
  <c r="W318" i="2"/>
  <c r="L319" i="2" s="1"/>
  <c r="X318" i="2"/>
  <c r="M319" i="2" s="1"/>
  <c r="Y318" i="2"/>
  <c r="N319" i="2" s="1"/>
  <c r="O319" i="2" l="1"/>
  <c r="P319" i="2" s="1"/>
  <c r="R319" i="2" l="1"/>
  <c r="S319" i="2" s="1"/>
  <c r="W319" i="2"/>
  <c r="L320" i="2" s="1"/>
  <c r="Q319" i="2"/>
  <c r="V319" i="2"/>
  <c r="K320" i="2" s="1"/>
  <c r="U319" i="2"/>
  <c r="J320" i="2" s="1"/>
  <c r="X319" i="2"/>
  <c r="M320" i="2" s="1"/>
  <c r="Y319" i="2"/>
  <c r="N320" i="2" s="1"/>
  <c r="O320" i="2" l="1"/>
  <c r="P320" i="2" s="1"/>
  <c r="Y320" i="2" l="1"/>
  <c r="N321" i="2" s="1"/>
  <c r="R320" i="2"/>
  <c r="S320" i="2" s="1"/>
  <c r="W320" i="2"/>
  <c r="L321" i="2" s="1"/>
  <c r="X320" i="2"/>
  <c r="M321" i="2" s="1"/>
  <c r="V320" i="2"/>
  <c r="K321" i="2" s="1"/>
  <c r="U320" i="2"/>
  <c r="J321" i="2" s="1"/>
  <c r="O321" i="2" s="1"/>
  <c r="P321" i="2" s="1"/>
  <c r="Q320" i="2"/>
  <c r="V321" i="2" l="1"/>
  <c r="K322" i="2" s="1"/>
  <c r="X321" i="2"/>
  <c r="M322" i="2" s="1"/>
  <c r="Y321" i="2"/>
  <c r="N322" i="2" s="1"/>
  <c r="Q321" i="2"/>
  <c r="U321" i="2"/>
  <c r="J322" i="2" s="1"/>
  <c r="O322" i="2" s="1"/>
  <c r="P322" i="2" s="1"/>
  <c r="R321" i="2"/>
  <c r="S321" i="2" s="1"/>
  <c r="W321" i="2"/>
  <c r="L322" i="2" s="1"/>
  <c r="V322" i="2" l="1"/>
  <c r="K323" i="2" s="1"/>
  <c r="W322" i="2"/>
  <c r="L323" i="2" s="1"/>
  <c r="Y322" i="2"/>
  <c r="N323" i="2" s="1"/>
  <c r="Q322" i="2"/>
  <c r="X322" i="2"/>
  <c r="M323" i="2" s="1"/>
  <c r="U322" i="2"/>
  <c r="J323" i="2" s="1"/>
  <c r="O323" i="2" s="1"/>
  <c r="P323" i="2" s="1"/>
  <c r="R322" i="2"/>
  <c r="S322" i="2" s="1"/>
  <c r="W323" i="2" l="1"/>
  <c r="L324" i="2" s="1"/>
  <c r="X323" i="2"/>
  <c r="M324" i="2" s="1"/>
  <c r="R323" i="2"/>
  <c r="S323" i="2" s="1"/>
  <c r="Q323" i="2"/>
  <c r="V323" i="2"/>
  <c r="K324" i="2" s="1"/>
  <c r="U323" i="2"/>
  <c r="J324" i="2" s="1"/>
  <c r="O324" i="2" s="1"/>
  <c r="P324" i="2" s="1"/>
  <c r="Y323" i="2"/>
  <c r="N324" i="2" s="1"/>
  <c r="X324" i="2" l="1"/>
  <c r="M325" i="2" s="1"/>
  <c r="Y324" i="2"/>
  <c r="N325" i="2" s="1"/>
  <c r="R324" i="2"/>
  <c r="S324" i="2" s="1"/>
  <c r="W324" i="2"/>
  <c r="L325" i="2" s="1"/>
  <c r="Q324" i="2"/>
  <c r="U324" i="2"/>
  <c r="J325" i="2" s="1"/>
  <c r="V324" i="2"/>
  <c r="K325" i="2" s="1"/>
  <c r="O325" i="2" l="1"/>
  <c r="P325" i="2" s="1"/>
  <c r="Y325" i="2" l="1"/>
  <c r="N326" i="2" s="1"/>
  <c r="Q325" i="2"/>
  <c r="U325" i="2"/>
  <c r="J326" i="2" s="1"/>
  <c r="R325" i="2"/>
  <c r="S325" i="2" s="1"/>
  <c r="X325" i="2"/>
  <c r="M326" i="2" s="1"/>
  <c r="V325" i="2"/>
  <c r="K326" i="2" s="1"/>
  <c r="W325" i="2"/>
  <c r="L326" i="2" s="1"/>
  <c r="O326" i="2" l="1"/>
  <c r="P326" i="2" s="1"/>
  <c r="Q326" i="2" l="1"/>
  <c r="R326" i="2"/>
  <c r="S326" i="2" s="1"/>
  <c r="U326" i="2"/>
  <c r="J327" i="2" s="1"/>
  <c r="W326" i="2"/>
  <c r="L327" i="2" s="1"/>
  <c r="X326" i="2"/>
  <c r="M327" i="2" s="1"/>
  <c r="V326" i="2"/>
  <c r="K327" i="2" s="1"/>
  <c r="Y326" i="2"/>
  <c r="N327" i="2" s="1"/>
  <c r="O327" i="2" l="1"/>
  <c r="P327" i="2" s="1"/>
  <c r="R327" i="2" l="1"/>
  <c r="S327" i="2" s="1"/>
  <c r="V327" i="2"/>
  <c r="K328" i="2" s="1"/>
  <c r="W327" i="2"/>
  <c r="L328" i="2" s="1"/>
  <c r="Y327" i="2"/>
  <c r="N328" i="2" s="1"/>
  <c r="U327" i="2"/>
  <c r="J328" i="2" s="1"/>
  <c r="O328" i="2" s="1"/>
  <c r="P328" i="2" s="1"/>
  <c r="X327" i="2"/>
  <c r="M328" i="2" s="1"/>
  <c r="Q327" i="2"/>
  <c r="U328" i="2" l="1"/>
  <c r="J329" i="2" s="1"/>
  <c r="W328" i="2"/>
  <c r="L329" i="2" s="1"/>
  <c r="X328" i="2"/>
  <c r="M329" i="2" s="1"/>
  <c r="R328" i="2"/>
  <c r="S328" i="2" s="1"/>
  <c r="Q328" i="2"/>
  <c r="V328" i="2"/>
  <c r="K329" i="2" s="1"/>
  <c r="Y328" i="2"/>
  <c r="N329" i="2" s="1"/>
  <c r="O329" i="2" l="1"/>
  <c r="P329" i="2" s="1"/>
  <c r="V329" i="2" l="1"/>
  <c r="K330" i="2" s="1"/>
  <c r="X329" i="2"/>
  <c r="M330" i="2" s="1"/>
  <c r="R329" i="2"/>
  <c r="S329" i="2" s="1"/>
  <c r="W329" i="2"/>
  <c r="L330" i="2" s="1"/>
  <c r="U329" i="2"/>
  <c r="J330" i="2" s="1"/>
  <c r="O330" i="2" s="1"/>
  <c r="P330" i="2" s="1"/>
  <c r="Y329" i="2"/>
  <c r="N330" i="2" s="1"/>
  <c r="Q329" i="2"/>
  <c r="V330" i="2" l="1"/>
  <c r="K331" i="2" s="1"/>
  <c r="W330" i="2"/>
  <c r="L331" i="2" s="1"/>
  <c r="Q330" i="2"/>
  <c r="R330" i="2"/>
  <c r="S330" i="2" s="1"/>
  <c r="U330" i="2"/>
  <c r="J331" i="2" s="1"/>
  <c r="O331" i="2" s="1"/>
  <c r="P331" i="2" s="1"/>
  <c r="Y330" i="2"/>
  <c r="N331" i="2" s="1"/>
  <c r="X330" i="2"/>
  <c r="M331" i="2" s="1"/>
  <c r="W331" i="2" l="1"/>
  <c r="L332" i="2" s="1"/>
  <c r="X331" i="2"/>
  <c r="M332" i="2" s="1"/>
  <c r="Q331" i="2"/>
  <c r="V331" i="2"/>
  <c r="K332" i="2" s="1"/>
  <c r="R331" i="2"/>
  <c r="S331" i="2" s="1"/>
  <c r="U331" i="2"/>
  <c r="J332" i="2" s="1"/>
  <c r="Y331" i="2"/>
  <c r="N332" i="2" s="1"/>
  <c r="O332" i="2" l="1"/>
  <c r="P332" i="2" s="1"/>
  <c r="X332" i="2" l="1"/>
  <c r="M333" i="2" s="1"/>
  <c r="Y332" i="2"/>
  <c r="N333" i="2" s="1"/>
  <c r="R332" i="2"/>
  <c r="S332" i="2" s="1"/>
  <c r="Q332" i="2"/>
  <c r="V332" i="2"/>
  <c r="K333" i="2" s="1"/>
  <c r="W332" i="2"/>
  <c r="L333" i="2" s="1"/>
  <c r="U332" i="2"/>
  <c r="J333" i="2" s="1"/>
  <c r="O333" i="2" s="1"/>
  <c r="P333" i="2" s="1"/>
  <c r="Y333" i="2" l="1"/>
  <c r="N334" i="2" s="1"/>
  <c r="Q333" i="2"/>
  <c r="U333" i="2"/>
  <c r="J334" i="2" s="1"/>
  <c r="X333" i="2"/>
  <c r="M334" i="2" s="1"/>
  <c r="V333" i="2"/>
  <c r="K334" i="2" s="1"/>
  <c r="W333" i="2"/>
  <c r="L334" i="2" s="1"/>
  <c r="R333" i="2"/>
  <c r="S333" i="2" s="1"/>
  <c r="O334" i="2" l="1"/>
  <c r="P334" i="2" s="1"/>
  <c r="Q334" i="2" l="1"/>
  <c r="R334" i="2"/>
  <c r="S334" i="2" s="1"/>
  <c r="U334" i="2"/>
  <c r="J335" i="2" s="1"/>
  <c r="W334" i="2"/>
  <c r="L335" i="2" s="1"/>
  <c r="Y334" i="2"/>
  <c r="N335" i="2" s="1"/>
  <c r="V334" i="2"/>
  <c r="K335" i="2" s="1"/>
  <c r="X334" i="2"/>
  <c r="M335" i="2" s="1"/>
  <c r="O335" i="2" l="1"/>
  <c r="P335" i="2" s="1"/>
  <c r="R335" i="2" l="1"/>
  <c r="S335" i="2" s="1"/>
  <c r="V335" i="2"/>
  <c r="K336" i="2" s="1"/>
  <c r="W335" i="2"/>
  <c r="L336" i="2" s="1"/>
  <c r="U335" i="2"/>
  <c r="J336" i="2" s="1"/>
  <c r="O336" i="2" s="1"/>
  <c r="P336" i="2" s="1"/>
  <c r="X335" i="2"/>
  <c r="M336" i="2" s="1"/>
  <c r="Y335" i="2"/>
  <c r="N336" i="2" s="1"/>
  <c r="Q335" i="2"/>
  <c r="Q336" i="2" l="1"/>
  <c r="R336" i="2"/>
  <c r="S336" i="2" s="1"/>
  <c r="W336" i="2"/>
  <c r="L337" i="2" s="1"/>
  <c r="X336" i="2"/>
  <c r="M337" i="2" s="1"/>
  <c r="Y336" i="2"/>
  <c r="N337" i="2" s="1"/>
  <c r="U336" i="2"/>
  <c r="J337" i="2" s="1"/>
  <c r="O337" i="2" s="1"/>
  <c r="P337" i="2" s="1"/>
  <c r="V336" i="2"/>
  <c r="K337" i="2" s="1"/>
  <c r="Q337" i="2" l="1"/>
  <c r="U337" i="2"/>
  <c r="J338" i="2" s="1"/>
  <c r="X337" i="2"/>
  <c r="M338" i="2" s="1"/>
  <c r="Y337" i="2"/>
  <c r="N338" i="2" s="1"/>
  <c r="R337" i="2"/>
  <c r="S337" i="2" s="1"/>
  <c r="V337" i="2"/>
  <c r="K338" i="2" s="1"/>
  <c r="W337" i="2"/>
  <c r="L338" i="2" s="1"/>
  <c r="O338" i="2" l="1"/>
  <c r="P338" i="2" s="1"/>
  <c r="V338" i="2" l="1"/>
  <c r="K339" i="2" s="1"/>
  <c r="W338" i="2"/>
  <c r="L339" i="2" s="1"/>
  <c r="Y338" i="2"/>
  <c r="N339" i="2" s="1"/>
  <c r="R338" i="2"/>
  <c r="S338" i="2" s="1"/>
  <c r="Q338" i="2"/>
  <c r="X338" i="2"/>
  <c r="M339" i="2" s="1"/>
  <c r="U338" i="2"/>
  <c r="J339" i="2" s="1"/>
  <c r="O339" i="2" s="1"/>
  <c r="P339" i="2" s="1"/>
  <c r="Q339" i="2" l="1"/>
  <c r="V339" i="2"/>
  <c r="K340" i="2" s="1"/>
  <c r="W339" i="2"/>
  <c r="L340" i="2" s="1"/>
  <c r="X339" i="2"/>
  <c r="M340" i="2" s="1"/>
  <c r="U339" i="2"/>
  <c r="J340" i="2" s="1"/>
  <c r="Y339" i="2"/>
  <c r="N340" i="2" s="1"/>
  <c r="R339" i="2"/>
  <c r="S339" i="2" s="1"/>
  <c r="O340" i="2" l="1"/>
  <c r="P340" i="2" s="1"/>
  <c r="X340" i="2" l="1"/>
  <c r="M341" i="2" s="1"/>
  <c r="Y340" i="2"/>
  <c r="N341" i="2" s="1"/>
  <c r="U340" i="2"/>
  <c r="J341" i="2" s="1"/>
  <c r="Q340" i="2"/>
  <c r="W340" i="2"/>
  <c r="L341" i="2" s="1"/>
  <c r="R340" i="2"/>
  <c r="S340" i="2" s="1"/>
  <c r="V340" i="2"/>
  <c r="K341" i="2" s="1"/>
  <c r="O341" i="2" l="1"/>
  <c r="P341" i="2" s="1"/>
  <c r="Y341" i="2" l="1"/>
  <c r="N342" i="2" s="1"/>
  <c r="Q341" i="2"/>
  <c r="U341" i="2"/>
  <c r="J342" i="2" s="1"/>
  <c r="R341" i="2"/>
  <c r="S341" i="2" s="1"/>
  <c r="V341" i="2"/>
  <c r="K342" i="2" s="1"/>
  <c r="X341" i="2"/>
  <c r="M342" i="2" s="1"/>
  <c r="W341" i="2"/>
  <c r="L342" i="2" s="1"/>
  <c r="O342" i="2" l="1"/>
  <c r="P342" i="2" s="1"/>
  <c r="Q342" i="2" l="1"/>
  <c r="R342" i="2"/>
  <c r="S342" i="2" s="1"/>
  <c r="U342" i="2"/>
  <c r="J343" i="2" s="1"/>
  <c r="W342" i="2"/>
  <c r="L343" i="2" s="1"/>
  <c r="X342" i="2"/>
  <c r="M343" i="2" s="1"/>
  <c r="V342" i="2"/>
  <c r="K343" i="2" s="1"/>
  <c r="Y342" i="2"/>
  <c r="N343" i="2" s="1"/>
  <c r="O343" i="2" l="1"/>
  <c r="P343" i="2" s="1"/>
  <c r="Q343" i="2" l="1"/>
  <c r="R343" i="2"/>
  <c r="S343" i="2" s="1"/>
  <c r="V343" i="2"/>
  <c r="K344" i="2" s="1"/>
  <c r="W343" i="2"/>
  <c r="L344" i="2" s="1"/>
  <c r="U343" i="2"/>
  <c r="J344" i="2" s="1"/>
  <c r="X343" i="2"/>
  <c r="M344" i="2" s="1"/>
  <c r="Y343" i="2"/>
  <c r="N344" i="2" s="1"/>
  <c r="O344" i="2" l="1"/>
  <c r="P344" i="2" s="1"/>
  <c r="R344" i="2" l="1"/>
  <c r="S344" i="2" s="1"/>
  <c r="U344" i="2"/>
  <c r="J345" i="2" s="1"/>
  <c r="W344" i="2"/>
  <c r="L345" i="2" s="1"/>
  <c r="X344" i="2"/>
  <c r="M345" i="2" s="1"/>
  <c r="Q344" i="2"/>
  <c r="V344" i="2"/>
  <c r="K345" i="2" s="1"/>
  <c r="Y344" i="2"/>
  <c r="N345" i="2" s="1"/>
  <c r="O345" i="2" l="1"/>
  <c r="P345" i="2" s="1"/>
  <c r="V345" i="2" l="1"/>
  <c r="K346" i="2" s="1"/>
  <c r="X345" i="2"/>
  <c r="M346" i="2" s="1"/>
  <c r="Y345" i="2"/>
  <c r="N346" i="2" s="1"/>
  <c r="Q345" i="2"/>
  <c r="R345" i="2"/>
  <c r="S345" i="2" s="1"/>
  <c r="W345" i="2"/>
  <c r="L346" i="2" s="1"/>
  <c r="U345" i="2"/>
  <c r="J346" i="2" s="1"/>
  <c r="O346" i="2" s="1"/>
  <c r="P346" i="2" s="1"/>
  <c r="V346" i="2" l="1"/>
  <c r="K347" i="2" s="1"/>
  <c r="Q346" i="2"/>
  <c r="R346" i="2"/>
  <c r="S346" i="2" s="1"/>
  <c r="W346" i="2"/>
  <c r="L347" i="2" s="1"/>
  <c r="X346" i="2"/>
  <c r="M347" i="2" s="1"/>
  <c r="Y346" i="2"/>
  <c r="N347" i="2" s="1"/>
  <c r="U346" i="2"/>
  <c r="J347" i="2" s="1"/>
  <c r="O347" i="2" s="1"/>
  <c r="P347" i="2" s="1"/>
  <c r="V347" i="2" l="1"/>
  <c r="K348" i="2" s="1"/>
  <c r="W347" i="2"/>
  <c r="L348" i="2" s="1"/>
  <c r="R347" i="2"/>
  <c r="S347" i="2" s="1"/>
  <c r="Q347" i="2"/>
  <c r="U347" i="2"/>
  <c r="J348" i="2" s="1"/>
  <c r="X347" i="2"/>
  <c r="M348" i="2" s="1"/>
  <c r="Y347" i="2"/>
  <c r="N348" i="2" s="1"/>
  <c r="O348" i="2" l="1"/>
  <c r="P348" i="2" s="1"/>
  <c r="X348" i="2" l="1"/>
  <c r="M349" i="2" s="1"/>
  <c r="Y348" i="2"/>
  <c r="N349" i="2" s="1"/>
  <c r="Q348" i="2"/>
  <c r="V348" i="2"/>
  <c r="K349" i="2" s="1"/>
  <c r="R348" i="2"/>
  <c r="S348" i="2" s="1"/>
  <c r="U348" i="2"/>
  <c r="J349" i="2" s="1"/>
  <c r="O349" i="2" s="1"/>
  <c r="P349" i="2" s="1"/>
  <c r="W348" i="2"/>
  <c r="L349" i="2" s="1"/>
  <c r="X349" i="2" l="1"/>
  <c r="M350" i="2" s="1"/>
  <c r="Y349" i="2"/>
  <c r="N350" i="2" s="1"/>
  <c r="U349" i="2"/>
  <c r="J350" i="2" s="1"/>
  <c r="V349" i="2"/>
  <c r="K350" i="2" s="1"/>
  <c r="W349" i="2"/>
  <c r="L350" i="2" s="1"/>
  <c r="Q349" i="2"/>
  <c r="R349" i="2"/>
  <c r="S349" i="2" s="1"/>
  <c r="O350" i="2" l="1"/>
  <c r="P350" i="2" s="1"/>
  <c r="Q350" i="2" l="1"/>
  <c r="V350" i="2"/>
  <c r="K351" i="2" s="1"/>
  <c r="U350" i="2"/>
  <c r="J351" i="2" s="1"/>
  <c r="O351" i="2" s="1"/>
  <c r="P351" i="2" s="1"/>
  <c r="W350" i="2"/>
  <c r="L351" i="2" s="1"/>
  <c r="X350" i="2"/>
  <c r="M351" i="2" s="1"/>
  <c r="R350" i="2"/>
  <c r="S350" i="2" s="1"/>
  <c r="Y350" i="2"/>
  <c r="N351" i="2" s="1"/>
  <c r="R351" i="2" l="1"/>
  <c r="S351" i="2" s="1"/>
  <c r="U351" i="2"/>
  <c r="J352" i="2" s="1"/>
  <c r="Y351" i="2"/>
  <c r="N352" i="2" s="1"/>
  <c r="Q351" i="2"/>
  <c r="W351" i="2"/>
  <c r="L352" i="2" s="1"/>
  <c r="V351" i="2"/>
  <c r="K352" i="2" s="1"/>
  <c r="X351" i="2"/>
  <c r="M352" i="2" s="1"/>
  <c r="O352" i="2" l="1"/>
  <c r="P352" i="2" s="1"/>
  <c r="W352" i="2" l="1"/>
  <c r="L353" i="2" s="1"/>
  <c r="R352" i="2"/>
  <c r="S352" i="2" s="1"/>
  <c r="X352" i="2"/>
  <c r="M353" i="2" s="1"/>
  <c r="Q352" i="2"/>
  <c r="U352" i="2"/>
  <c r="J353" i="2" s="1"/>
  <c r="V352" i="2"/>
  <c r="K353" i="2" s="1"/>
  <c r="Y352" i="2"/>
  <c r="N353" i="2" s="1"/>
  <c r="O353" i="2" l="1"/>
  <c r="P353" i="2" s="1"/>
  <c r="Y353" i="2" l="1"/>
  <c r="N354" i="2" s="1"/>
  <c r="R353" i="2"/>
  <c r="S353" i="2" s="1"/>
  <c r="V353" i="2"/>
  <c r="K354" i="2" s="1"/>
  <c r="W353" i="2"/>
  <c r="L354" i="2" s="1"/>
  <c r="Q353" i="2"/>
  <c r="U353" i="2"/>
  <c r="J354" i="2" s="1"/>
  <c r="O354" i="2" s="1"/>
  <c r="P354" i="2" s="1"/>
  <c r="X353" i="2"/>
  <c r="M354" i="2" s="1"/>
  <c r="V354" i="2" l="1"/>
  <c r="K355" i="2" s="1"/>
  <c r="Q354" i="2"/>
  <c r="X354" i="2"/>
  <c r="M355" i="2" s="1"/>
  <c r="U354" i="2"/>
  <c r="J355" i="2" s="1"/>
  <c r="R354" i="2"/>
  <c r="S354" i="2" s="1"/>
  <c r="W354" i="2"/>
  <c r="L355" i="2" s="1"/>
  <c r="Y354" i="2"/>
  <c r="N355" i="2" s="1"/>
  <c r="O355" i="2" l="1"/>
  <c r="P355" i="2" s="1"/>
  <c r="W355" i="2" l="1"/>
  <c r="L356" i="2" s="1"/>
  <c r="R355" i="2"/>
  <c r="S355" i="2" s="1"/>
  <c r="U355" i="2"/>
  <c r="J356" i="2" s="1"/>
  <c r="Y355" i="2"/>
  <c r="N356" i="2" s="1"/>
  <c r="Q355" i="2"/>
  <c r="V355" i="2"/>
  <c r="K356" i="2" s="1"/>
  <c r="X355" i="2"/>
  <c r="M356" i="2" s="1"/>
  <c r="O356" i="2" l="1"/>
  <c r="P356" i="2" s="1"/>
  <c r="X356" i="2" l="1"/>
  <c r="M357" i="2" s="1"/>
  <c r="R356" i="2"/>
  <c r="S356" i="2" s="1"/>
  <c r="U356" i="2"/>
  <c r="J357" i="2" s="1"/>
  <c r="V356" i="2"/>
  <c r="K357" i="2" s="1"/>
  <c r="Y356" i="2"/>
  <c r="N357" i="2" s="1"/>
  <c r="Q356" i="2"/>
  <c r="W356" i="2"/>
  <c r="L357" i="2" s="1"/>
  <c r="O357" i="2" l="1"/>
  <c r="P357" i="2" s="1"/>
  <c r="Y357" i="2" l="1"/>
  <c r="N358" i="2" s="1"/>
  <c r="U357" i="2"/>
  <c r="J358" i="2" s="1"/>
  <c r="Q357" i="2"/>
  <c r="R357" i="2"/>
  <c r="S357" i="2" s="1"/>
  <c r="W357" i="2"/>
  <c r="L358" i="2" s="1"/>
  <c r="X357" i="2"/>
  <c r="M358" i="2" s="1"/>
  <c r="V357" i="2"/>
  <c r="K358" i="2" s="1"/>
  <c r="O358" i="2" l="1"/>
  <c r="P358" i="2" s="1"/>
  <c r="Q358" i="2" l="1"/>
  <c r="V358" i="2"/>
  <c r="K359" i="2" s="1"/>
  <c r="X358" i="2"/>
  <c r="M359" i="2" s="1"/>
  <c r="Y358" i="2"/>
  <c r="N359" i="2" s="1"/>
  <c r="R358" i="2"/>
  <c r="S358" i="2" s="1"/>
  <c r="U358" i="2"/>
  <c r="J359" i="2" s="1"/>
  <c r="W358" i="2"/>
  <c r="L359" i="2" s="1"/>
  <c r="O359" i="2" l="1"/>
  <c r="P359" i="2" s="1"/>
  <c r="R359" i="2" l="1"/>
  <c r="S359" i="2" s="1"/>
  <c r="Y359" i="2"/>
  <c r="N360" i="2" s="1"/>
  <c r="W359" i="2"/>
  <c r="L360" i="2" s="1"/>
  <c r="U359" i="2"/>
  <c r="J360" i="2" s="1"/>
  <c r="X359" i="2"/>
  <c r="M360" i="2" s="1"/>
  <c r="V359" i="2"/>
  <c r="K360" i="2" s="1"/>
  <c r="Q359" i="2"/>
  <c r="O360" i="2" l="1"/>
  <c r="P360" i="2" s="1"/>
  <c r="X360" i="2" l="1"/>
  <c r="M361" i="2" s="1"/>
  <c r="W360" i="2"/>
  <c r="L361" i="2" s="1"/>
  <c r="U360" i="2"/>
  <c r="J361" i="2" s="1"/>
  <c r="V360" i="2"/>
  <c r="K361" i="2" s="1"/>
  <c r="R360" i="2"/>
  <c r="S360" i="2" s="1"/>
  <c r="Y360" i="2"/>
  <c r="N361" i="2" s="1"/>
  <c r="Q360" i="2"/>
  <c r="O361" i="2" l="1"/>
  <c r="P361" i="2" s="1"/>
  <c r="Y361" i="2" l="1"/>
  <c r="N362" i="2" s="1"/>
  <c r="V361" i="2"/>
  <c r="K362" i="2" s="1"/>
  <c r="W361" i="2"/>
  <c r="L362" i="2" s="1"/>
  <c r="Q361" i="2"/>
  <c r="R361" i="2"/>
  <c r="S361" i="2" s="1"/>
  <c r="U361" i="2"/>
  <c r="J362" i="2" s="1"/>
  <c r="X361" i="2"/>
  <c r="M362" i="2" s="1"/>
  <c r="O362" i="2" l="1"/>
  <c r="P362" i="2" s="1"/>
  <c r="V362" i="2" l="1"/>
  <c r="K363" i="2" s="1"/>
  <c r="Q362" i="2"/>
  <c r="R362" i="2"/>
  <c r="S362" i="2" s="1"/>
  <c r="Y362" i="2"/>
  <c r="N363" i="2" s="1"/>
  <c r="U362" i="2"/>
  <c r="J363" i="2" s="1"/>
  <c r="W362" i="2"/>
  <c r="L363" i="2" s="1"/>
  <c r="X362" i="2"/>
  <c r="M363" i="2" s="1"/>
  <c r="O363" i="2" l="1"/>
  <c r="P363" i="2" s="1"/>
  <c r="U363" i="2" l="1"/>
  <c r="J364" i="2" s="1"/>
  <c r="V363" i="2"/>
  <c r="K364" i="2" s="1"/>
  <c r="W363" i="2"/>
  <c r="L364" i="2" s="1"/>
  <c r="R363" i="2"/>
  <c r="S363" i="2" s="1"/>
  <c r="Q363" i="2"/>
  <c r="Y363" i="2"/>
  <c r="N364" i="2" s="1"/>
  <c r="X363" i="2"/>
  <c r="M364" i="2" s="1"/>
  <c r="O364" i="2" l="1"/>
  <c r="P364" i="2" s="1"/>
  <c r="U364" i="2" l="1"/>
  <c r="J365" i="2" s="1"/>
  <c r="Y364" i="2"/>
  <c r="N365" i="2" s="1"/>
  <c r="W364" i="2"/>
  <c r="L365" i="2" s="1"/>
  <c r="X364" i="2"/>
  <c r="M365" i="2" s="1"/>
  <c r="Q364" i="2"/>
  <c r="V364" i="2"/>
  <c r="K365" i="2" s="1"/>
  <c r="R364" i="2"/>
  <c r="S364" i="2" s="1"/>
  <c r="O365" i="2" l="1"/>
  <c r="P365" i="2" s="1"/>
  <c r="U365" i="2" l="1"/>
  <c r="J366" i="2" s="1"/>
  <c r="W365" i="2"/>
  <c r="L366" i="2" s="1"/>
  <c r="X365" i="2"/>
  <c r="M366" i="2" s="1"/>
  <c r="Y365" i="2"/>
  <c r="N366" i="2" s="1"/>
  <c r="R365" i="2"/>
  <c r="S365" i="2" s="1"/>
  <c r="V365" i="2"/>
  <c r="K366" i="2" s="1"/>
  <c r="Q365" i="2"/>
  <c r="O366" i="2" l="1"/>
  <c r="P366" i="2" s="1"/>
  <c r="Q366" i="2" l="1"/>
  <c r="V366" i="2"/>
  <c r="K367" i="2" s="1"/>
  <c r="W366" i="2"/>
  <c r="L367" i="2" s="1"/>
  <c r="X366" i="2"/>
  <c r="M367" i="2" s="1"/>
  <c r="R366" i="2"/>
  <c r="S366" i="2" s="1"/>
  <c r="U366" i="2"/>
  <c r="J367" i="2" s="1"/>
  <c r="Y366" i="2"/>
  <c r="N367" i="2" s="1"/>
  <c r="O367" i="2" l="1"/>
  <c r="P367" i="2" s="1"/>
  <c r="R367" i="2" l="1"/>
  <c r="S367" i="2" s="1"/>
  <c r="W367" i="2"/>
  <c r="L368" i="2" s="1"/>
  <c r="U367" i="2"/>
  <c r="J368" i="2" s="1"/>
  <c r="Q367" i="2"/>
  <c r="V367" i="2"/>
  <c r="K368" i="2" s="1"/>
  <c r="X367" i="2"/>
  <c r="M368" i="2" s="1"/>
  <c r="Y367" i="2"/>
  <c r="N368" i="2" s="1"/>
  <c r="O368" i="2" l="1"/>
  <c r="P368" i="2" s="1"/>
  <c r="Q368" i="2" l="1"/>
  <c r="U368" i="2"/>
  <c r="J369" i="2" s="1"/>
  <c r="V368" i="2"/>
  <c r="K369" i="2" s="1"/>
  <c r="X368" i="2"/>
  <c r="M369" i="2" s="1"/>
  <c r="W368" i="2"/>
  <c r="L369" i="2" s="1"/>
  <c r="Y368" i="2"/>
  <c r="N369" i="2" s="1"/>
  <c r="R368" i="2"/>
  <c r="S368" i="2" s="1"/>
  <c r="O369" i="2" l="1"/>
  <c r="P369" i="2" s="1"/>
  <c r="V369" i="2" l="1"/>
  <c r="K370" i="2" s="1"/>
  <c r="W369" i="2"/>
  <c r="L370" i="2" s="1"/>
  <c r="X369" i="2"/>
  <c r="M370" i="2" s="1"/>
  <c r="R369" i="2"/>
  <c r="S369" i="2" s="1"/>
  <c r="Y369" i="2"/>
  <c r="N370" i="2" s="1"/>
  <c r="Q369" i="2"/>
  <c r="U369" i="2"/>
  <c r="J370" i="2" s="1"/>
  <c r="O370" i="2" s="1"/>
  <c r="P370" i="2" s="1"/>
  <c r="X370" i="2" l="1"/>
  <c r="M371" i="2" s="1"/>
  <c r="Q370" i="2"/>
  <c r="Y370" i="2"/>
  <c r="N371" i="2" s="1"/>
  <c r="R370" i="2"/>
  <c r="S370" i="2" s="1"/>
  <c r="U370" i="2"/>
  <c r="J371" i="2" s="1"/>
  <c r="V370" i="2"/>
  <c r="K371" i="2" s="1"/>
  <c r="W370" i="2"/>
  <c r="L371" i="2" s="1"/>
  <c r="O371" i="2" l="1"/>
  <c r="P371" i="2" s="1"/>
  <c r="Q371" i="2" l="1"/>
  <c r="R371" i="2"/>
  <c r="S371" i="2" s="1"/>
  <c r="U371" i="2"/>
  <c r="J372" i="2" s="1"/>
  <c r="Y371" i="2"/>
  <c r="N372" i="2" s="1"/>
  <c r="V371" i="2"/>
  <c r="K372" i="2" s="1"/>
  <c r="W371" i="2"/>
  <c r="L372" i="2" s="1"/>
  <c r="X371" i="2"/>
  <c r="M372" i="2" s="1"/>
  <c r="O372" i="2" l="1"/>
  <c r="P372" i="2" s="1"/>
  <c r="V372" i="2" l="1"/>
  <c r="K373" i="2" s="1"/>
  <c r="W372" i="2"/>
  <c r="L373" i="2" s="1"/>
  <c r="Y372" i="2"/>
  <c r="N373" i="2" s="1"/>
  <c r="U372" i="2"/>
  <c r="J373" i="2" s="1"/>
  <c r="O373" i="2" s="1"/>
  <c r="P373" i="2" s="1"/>
  <c r="X372" i="2"/>
  <c r="M373" i="2" s="1"/>
  <c r="Q372" i="2"/>
  <c r="R372" i="2"/>
  <c r="S372" i="2" s="1"/>
  <c r="W373" i="2" l="1"/>
  <c r="L374" i="2" s="1"/>
  <c r="X373" i="2"/>
  <c r="M374" i="2" s="1"/>
  <c r="U373" i="2"/>
  <c r="J374" i="2" s="1"/>
  <c r="Y373" i="2"/>
  <c r="N374" i="2" s="1"/>
  <c r="V373" i="2"/>
  <c r="K374" i="2" s="1"/>
  <c r="Q373" i="2"/>
  <c r="R373" i="2"/>
  <c r="S373" i="2" s="1"/>
  <c r="O374" i="2" l="1"/>
  <c r="P374" i="2" s="1"/>
  <c r="X374" i="2" l="1"/>
  <c r="M375" i="2" s="1"/>
  <c r="Y374" i="2"/>
  <c r="N375" i="2" s="1"/>
  <c r="Q374" i="2"/>
  <c r="R374" i="2"/>
  <c r="S374" i="2" s="1"/>
  <c r="U374" i="2"/>
  <c r="J375" i="2" s="1"/>
  <c r="V374" i="2"/>
  <c r="K375" i="2" s="1"/>
  <c r="W374" i="2"/>
  <c r="L375" i="2" s="1"/>
  <c r="O375" i="2" l="1"/>
  <c r="P375" i="2" s="1"/>
  <c r="Y375" i="2" l="1"/>
  <c r="N376" i="2" s="1"/>
  <c r="Q375" i="2"/>
  <c r="V375" i="2"/>
  <c r="K376" i="2" s="1"/>
  <c r="W375" i="2"/>
  <c r="L376" i="2" s="1"/>
  <c r="X375" i="2"/>
  <c r="M376" i="2" s="1"/>
  <c r="R375" i="2"/>
  <c r="S375" i="2" s="1"/>
  <c r="U375" i="2"/>
  <c r="J376" i="2" s="1"/>
  <c r="O376" i="2" s="1"/>
  <c r="P376" i="2" s="1"/>
  <c r="Q376" i="2" l="1"/>
  <c r="R376" i="2"/>
  <c r="S376" i="2" s="1"/>
  <c r="V376" i="2"/>
  <c r="K377" i="2" s="1"/>
  <c r="U376" i="2"/>
  <c r="J377" i="2" s="1"/>
  <c r="Y376" i="2"/>
  <c r="N377" i="2" s="1"/>
  <c r="W376" i="2"/>
  <c r="L377" i="2" s="1"/>
  <c r="X376" i="2"/>
  <c r="M377" i="2" s="1"/>
  <c r="O377" i="2" l="1"/>
  <c r="P377" i="2" s="1"/>
  <c r="R377" i="2" l="1"/>
  <c r="S377" i="2" s="1"/>
  <c r="U377" i="2"/>
  <c r="J378" i="2" s="1"/>
  <c r="V377" i="2"/>
  <c r="K378" i="2" s="1"/>
  <c r="Q377" i="2"/>
  <c r="W377" i="2"/>
  <c r="L378" i="2" s="1"/>
  <c r="X377" i="2"/>
  <c r="M378" i="2" s="1"/>
  <c r="Y377" i="2"/>
  <c r="N378" i="2" s="1"/>
  <c r="O378" i="2" l="1"/>
  <c r="P378" i="2" s="1"/>
  <c r="U378" i="2" l="1"/>
  <c r="J379" i="2" s="1"/>
  <c r="V378" i="2"/>
  <c r="K379" i="2" s="1"/>
  <c r="W378" i="2"/>
  <c r="L379" i="2" s="1"/>
  <c r="Y378" i="2"/>
  <c r="N379" i="2" s="1"/>
  <c r="R378" i="2"/>
  <c r="S378" i="2" s="1"/>
  <c r="Q378" i="2"/>
  <c r="X378" i="2"/>
  <c r="M379" i="2" s="1"/>
  <c r="O379" i="2" l="1"/>
  <c r="P379" i="2" s="1"/>
  <c r="X379" i="2" l="1"/>
  <c r="M380" i="2" s="1"/>
  <c r="U379" i="2"/>
  <c r="J380" i="2" s="1"/>
  <c r="V379" i="2"/>
  <c r="K380" i="2" s="1"/>
  <c r="Y379" i="2"/>
  <c r="N380" i="2" s="1"/>
  <c r="Q379" i="2"/>
  <c r="R379" i="2"/>
  <c r="S379" i="2" s="1"/>
  <c r="W379" i="2"/>
  <c r="L380" i="2" s="1"/>
  <c r="O380" i="2" l="1"/>
  <c r="P380" i="2" s="1"/>
  <c r="V380" i="2" l="1"/>
  <c r="K381" i="2" s="1"/>
  <c r="W380" i="2"/>
  <c r="L381" i="2" s="1"/>
  <c r="X380" i="2"/>
  <c r="M381" i="2" s="1"/>
  <c r="R380" i="2"/>
  <c r="S380" i="2" s="1"/>
  <c r="U380" i="2"/>
  <c r="J381" i="2" s="1"/>
  <c r="Q380" i="2"/>
  <c r="Y380" i="2"/>
  <c r="N381" i="2" s="1"/>
  <c r="O381" i="2" l="1"/>
  <c r="P381" i="2" s="1"/>
  <c r="R381" i="2" l="1"/>
  <c r="S381" i="2" s="1"/>
  <c r="V381" i="2"/>
  <c r="K382" i="2" s="1"/>
  <c r="W381" i="2"/>
  <c r="L382" i="2" s="1"/>
  <c r="X381" i="2"/>
  <c r="M382" i="2" s="1"/>
  <c r="Q381" i="2"/>
  <c r="U381" i="2"/>
  <c r="J382" i="2" s="1"/>
  <c r="O382" i="2" s="1"/>
  <c r="P382" i="2" s="1"/>
  <c r="Y381" i="2"/>
  <c r="N382" i="2" s="1"/>
  <c r="X382" i="2" l="1"/>
  <c r="M383" i="2" s="1"/>
  <c r="Y382" i="2"/>
  <c r="N383" i="2" s="1"/>
  <c r="V382" i="2"/>
  <c r="K383" i="2" s="1"/>
  <c r="U382" i="2"/>
  <c r="J383" i="2" s="1"/>
  <c r="W382" i="2"/>
  <c r="L383" i="2" s="1"/>
  <c r="Q382" i="2"/>
  <c r="R382" i="2"/>
  <c r="S382" i="2" s="1"/>
  <c r="O383" i="2" l="1"/>
  <c r="P383" i="2" s="1"/>
  <c r="Y383" i="2" l="1"/>
  <c r="N384" i="2" s="1"/>
  <c r="Q383" i="2"/>
  <c r="V383" i="2"/>
  <c r="K384" i="2" s="1"/>
  <c r="W383" i="2"/>
  <c r="L384" i="2" s="1"/>
  <c r="X383" i="2"/>
  <c r="M384" i="2" s="1"/>
  <c r="R383" i="2"/>
  <c r="S383" i="2" s="1"/>
  <c r="U383" i="2"/>
  <c r="J384" i="2" s="1"/>
  <c r="O384" i="2" s="1"/>
  <c r="P384" i="2" s="1"/>
  <c r="Q384" i="2" l="1"/>
  <c r="R384" i="2"/>
  <c r="S384" i="2" s="1"/>
  <c r="U384" i="2"/>
  <c r="J385" i="2" s="1"/>
  <c r="W384" i="2"/>
  <c r="L385" i="2" s="1"/>
  <c r="Y384" i="2"/>
  <c r="N385" i="2" s="1"/>
  <c r="X384" i="2"/>
  <c r="M385" i="2" s="1"/>
  <c r="V384" i="2"/>
  <c r="K385" i="2" s="1"/>
  <c r="O385" i="2" l="1"/>
  <c r="P385" i="2" s="1"/>
  <c r="R385" i="2" l="1"/>
  <c r="S385" i="2" s="1"/>
  <c r="V385" i="2"/>
  <c r="K386" i="2" s="1"/>
  <c r="U385" i="2"/>
  <c r="J386" i="2" s="1"/>
  <c r="W385" i="2"/>
  <c r="L386" i="2" s="1"/>
  <c r="Y385" i="2"/>
  <c r="N386" i="2" s="1"/>
  <c r="X385" i="2"/>
  <c r="M386" i="2" s="1"/>
  <c r="Q385" i="2"/>
  <c r="O386" i="2" l="1"/>
  <c r="P386" i="2" s="1"/>
  <c r="U386" i="2" l="1"/>
  <c r="J387" i="2" s="1"/>
  <c r="V386" i="2"/>
  <c r="K387" i="2" s="1"/>
  <c r="X386" i="2"/>
  <c r="M387" i="2" s="1"/>
  <c r="Q386" i="2"/>
  <c r="W386" i="2"/>
  <c r="L387" i="2" s="1"/>
  <c r="Y386" i="2"/>
  <c r="N387" i="2" s="1"/>
  <c r="R386" i="2"/>
  <c r="S386" i="2" s="1"/>
  <c r="O387" i="2" l="1"/>
  <c r="P387" i="2" s="1"/>
  <c r="U387" i="2" l="1"/>
  <c r="J388" i="2" s="1"/>
  <c r="V387" i="2"/>
  <c r="K388" i="2" s="1"/>
  <c r="W387" i="2"/>
  <c r="L388" i="2" s="1"/>
  <c r="Y387" i="2"/>
  <c r="N388" i="2" s="1"/>
  <c r="X387" i="2"/>
  <c r="M388" i="2" s="1"/>
  <c r="R387" i="2"/>
  <c r="S387" i="2" s="1"/>
  <c r="Q387" i="2"/>
  <c r="O388" i="2" l="1"/>
  <c r="P388" i="2" s="1"/>
  <c r="V388" i="2" l="1"/>
  <c r="K389" i="2" s="1"/>
  <c r="R388" i="2"/>
  <c r="S388" i="2" s="1"/>
  <c r="U388" i="2"/>
  <c r="J389" i="2" s="1"/>
  <c r="W388" i="2"/>
  <c r="L389" i="2" s="1"/>
  <c r="X388" i="2"/>
  <c r="M389" i="2" s="1"/>
  <c r="Q388" i="2"/>
  <c r="Y388" i="2"/>
  <c r="N389" i="2" s="1"/>
  <c r="O389" i="2" l="1"/>
  <c r="P389" i="2" s="1"/>
  <c r="U389" i="2" l="1"/>
  <c r="J390" i="2" s="1"/>
  <c r="V389" i="2"/>
  <c r="K390" i="2" s="1"/>
  <c r="W389" i="2"/>
  <c r="L390" i="2" s="1"/>
  <c r="X389" i="2"/>
  <c r="M390" i="2" s="1"/>
  <c r="Y389" i="2"/>
  <c r="N390" i="2" s="1"/>
  <c r="R389" i="2"/>
  <c r="S389" i="2" s="1"/>
  <c r="Q389" i="2"/>
  <c r="O390" i="2" l="1"/>
  <c r="P390" i="2" s="1"/>
  <c r="W390" i="2" l="1"/>
  <c r="L391" i="2" s="1"/>
  <c r="X390" i="2"/>
  <c r="M391" i="2" s="1"/>
  <c r="Y390" i="2"/>
  <c r="N391" i="2" s="1"/>
  <c r="Q390" i="2"/>
  <c r="U390" i="2"/>
  <c r="J391" i="2" s="1"/>
  <c r="O391" i="2" s="1"/>
  <c r="P391" i="2" s="1"/>
  <c r="V390" i="2"/>
  <c r="K391" i="2" s="1"/>
  <c r="R390" i="2"/>
  <c r="S390" i="2" s="1"/>
  <c r="X391" i="2" l="1"/>
  <c r="M392" i="2" s="1"/>
  <c r="Y391" i="2"/>
  <c r="N392" i="2" s="1"/>
  <c r="Q391" i="2"/>
  <c r="R391" i="2"/>
  <c r="S391" i="2" s="1"/>
  <c r="U391" i="2"/>
  <c r="J392" i="2" s="1"/>
  <c r="W391" i="2"/>
  <c r="L392" i="2" s="1"/>
  <c r="V391" i="2"/>
  <c r="K392" i="2" s="1"/>
  <c r="O392" i="2" l="1"/>
  <c r="P392" i="2" s="1"/>
  <c r="Y392" i="2" l="1"/>
  <c r="N393" i="2" s="1"/>
  <c r="Q392" i="2"/>
  <c r="R392" i="2"/>
  <c r="S392" i="2" s="1"/>
  <c r="V392" i="2"/>
  <c r="K393" i="2" s="1"/>
  <c r="U392" i="2"/>
  <c r="J393" i="2" s="1"/>
  <c r="X392" i="2"/>
  <c r="M393" i="2" s="1"/>
  <c r="W392" i="2"/>
  <c r="L393" i="2" s="1"/>
  <c r="O393" i="2" l="1"/>
  <c r="P393" i="2" s="1"/>
  <c r="R393" i="2" l="1"/>
  <c r="S393" i="2" s="1"/>
  <c r="Y393" i="2"/>
  <c r="N394" i="2" s="1"/>
  <c r="U393" i="2"/>
  <c r="J394" i="2" s="1"/>
  <c r="W393" i="2"/>
  <c r="L394" i="2" s="1"/>
  <c r="Q393" i="2"/>
  <c r="V393" i="2"/>
  <c r="K394" i="2" s="1"/>
  <c r="X393" i="2"/>
  <c r="M394" i="2" s="1"/>
  <c r="O394" i="2" l="1"/>
  <c r="P394" i="2" s="1"/>
  <c r="R394" i="2" l="1"/>
  <c r="S394" i="2" s="1"/>
  <c r="U394" i="2"/>
  <c r="J395" i="2" s="1"/>
  <c r="V394" i="2"/>
  <c r="K395" i="2" s="1"/>
  <c r="X394" i="2"/>
  <c r="M395" i="2" s="1"/>
  <c r="Y394" i="2"/>
  <c r="N395" i="2" s="1"/>
  <c r="Q394" i="2"/>
  <c r="W394" i="2"/>
  <c r="L395" i="2" s="1"/>
  <c r="O395" i="2" l="1"/>
  <c r="P395" i="2" s="1"/>
  <c r="V395" i="2" l="1"/>
  <c r="K396" i="2" s="1"/>
  <c r="W395" i="2"/>
  <c r="L396" i="2" s="1"/>
  <c r="R395" i="2"/>
  <c r="S395" i="2" s="1"/>
  <c r="X395" i="2"/>
  <c r="M396" i="2" s="1"/>
  <c r="Y395" i="2"/>
  <c r="N396" i="2" s="1"/>
  <c r="Q395" i="2"/>
  <c r="U395" i="2"/>
  <c r="J396" i="2" s="1"/>
  <c r="O396" i="2" s="1"/>
  <c r="P396" i="2" s="1"/>
  <c r="V396" i="2" l="1"/>
  <c r="K397" i="2" s="1"/>
  <c r="W396" i="2"/>
  <c r="L397" i="2" s="1"/>
  <c r="Q396" i="2"/>
  <c r="R396" i="2"/>
  <c r="S396" i="2" s="1"/>
  <c r="Y396" i="2"/>
  <c r="N397" i="2" s="1"/>
  <c r="X396" i="2"/>
  <c r="M397" i="2" s="1"/>
  <c r="U396" i="2"/>
  <c r="J397" i="2" s="1"/>
  <c r="O397" i="2" s="1"/>
  <c r="P397" i="2" s="1"/>
  <c r="V397" i="2" l="1"/>
  <c r="K398" i="2" s="1"/>
  <c r="W397" i="2"/>
  <c r="L398" i="2" s="1"/>
  <c r="X397" i="2"/>
  <c r="M398" i="2" s="1"/>
  <c r="Y397" i="2"/>
  <c r="N398" i="2" s="1"/>
  <c r="R397" i="2"/>
  <c r="S397" i="2" s="1"/>
  <c r="U397" i="2"/>
  <c r="J398" i="2" s="1"/>
  <c r="O398" i="2" s="1"/>
  <c r="P398" i="2" s="1"/>
  <c r="Q397" i="2"/>
  <c r="W398" i="2" l="1"/>
  <c r="L399" i="2" s="1"/>
  <c r="X398" i="2"/>
  <c r="M399" i="2" s="1"/>
  <c r="Y398" i="2"/>
  <c r="N399" i="2" s="1"/>
  <c r="Q398" i="2"/>
  <c r="R398" i="2"/>
  <c r="S398" i="2" s="1"/>
  <c r="U398" i="2"/>
  <c r="J399" i="2" s="1"/>
  <c r="V398" i="2"/>
  <c r="K399" i="2" s="1"/>
  <c r="O399" i="2" l="1"/>
  <c r="P399" i="2" s="1"/>
  <c r="Q399" i="2" l="1"/>
  <c r="X399" i="2"/>
  <c r="M400" i="2" s="1"/>
  <c r="R399" i="2"/>
  <c r="S399" i="2" s="1"/>
  <c r="U399" i="2"/>
  <c r="J400" i="2" s="1"/>
  <c r="V399" i="2"/>
  <c r="K400" i="2" s="1"/>
  <c r="W399" i="2"/>
  <c r="L400" i="2" s="1"/>
  <c r="Y399" i="2"/>
  <c r="N400" i="2" s="1"/>
  <c r="O400" i="2" l="1"/>
  <c r="P400" i="2" s="1"/>
  <c r="R400" i="2" l="1"/>
  <c r="S400" i="2" s="1"/>
  <c r="V400" i="2"/>
  <c r="K401" i="2" s="1"/>
  <c r="Q400" i="2"/>
  <c r="W400" i="2"/>
  <c r="L401" i="2" s="1"/>
  <c r="X400" i="2"/>
  <c r="M401" i="2" s="1"/>
  <c r="Y400" i="2"/>
  <c r="N401" i="2" s="1"/>
  <c r="U400" i="2"/>
  <c r="J401" i="2" s="1"/>
  <c r="O401" i="2" s="1"/>
  <c r="P401" i="2" s="1"/>
  <c r="U401" i="2" l="1"/>
  <c r="J402" i="2" s="1"/>
  <c r="W401" i="2"/>
  <c r="L402" i="2" s="1"/>
  <c r="R401" i="2"/>
  <c r="S401" i="2" s="1"/>
  <c r="V401" i="2"/>
  <c r="K402" i="2" s="1"/>
  <c r="Q401" i="2"/>
  <c r="X401" i="2"/>
  <c r="M402" i="2" s="1"/>
  <c r="Y401" i="2"/>
  <c r="N402" i="2" s="1"/>
  <c r="O402" i="2" l="1"/>
  <c r="P402" i="2" s="1"/>
  <c r="X402" i="2" l="1"/>
  <c r="M403" i="2" s="1"/>
  <c r="Q402" i="2"/>
  <c r="Y402" i="2"/>
  <c r="N403" i="2" s="1"/>
  <c r="U402" i="2"/>
  <c r="J403" i="2" s="1"/>
  <c r="R402" i="2"/>
  <c r="S402" i="2" s="1"/>
  <c r="W402" i="2"/>
  <c r="L403" i="2" s="1"/>
  <c r="V402" i="2"/>
  <c r="K403" i="2" s="1"/>
  <c r="O403" i="2" l="1"/>
  <c r="P403" i="2" s="1"/>
  <c r="Y403" i="2" l="1"/>
  <c r="N404" i="2" s="1"/>
  <c r="U403" i="2"/>
  <c r="J404" i="2" s="1"/>
  <c r="Q403" i="2"/>
  <c r="R403" i="2"/>
  <c r="S403" i="2" s="1"/>
  <c r="X403" i="2"/>
  <c r="M404" i="2" s="1"/>
  <c r="W403" i="2"/>
  <c r="L404" i="2" s="1"/>
  <c r="V403" i="2"/>
  <c r="K404" i="2" s="1"/>
  <c r="O404" i="2" l="1"/>
  <c r="P404" i="2" s="1"/>
  <c r="Q404" i="2" l="1"/>
  <c r="R404" i="2"/>
  <c r="S404" i="2" s="1"/>
  <c r="V404" i="2"/>
  <c r="K405" i="2" s="1"/>
  <c r="U404" i="2"/>
  <c r="J405" i="2" s="1"/>
  <c r="X404" i="2"/>
  <c r="M405" i="2" s="1"/>
  <c r="Y404" i="2"/>
  <c r="N405" i="2" s="1"/>
  <c r="W404" i="2"/>
  <c r="L405" i="2" s="1"/>
  <c r="O405" i="2" l="1"/>
  <c r="P405" i="2" s="1"/>
  <c r="W405" i="2" l="1"/>
  <c r="L406" i="2" s="1"/>
  <c r="X405" i="2"/>
  <c r="M406" i="2" s="1"/>
  <c r="Y405" i="2"/>
  <c r="N406" i="2" s="1"/>
  <c r="U405" i="2"/>
  <c r="J406" i="2" s="1"/>
  <c r="V405" i="2"/>
  <c r="K406" i="2" s="1"/>
  <c r="Q405" i="2"/>
  <c r="R405" i="2"/>
  <c r="S405" i="2" s="1"/>
  <c r="O406" i="2" l="1"/>
  <c r="P406" i="2" s="1"/>
  <c r="X406" i="2" l="1"/>
  <c r="M407" i="2" s="1"/>
  <c r="Y406" i="2"/>
  <c r="N407" i="2" s="1"/>
  <c r="U406" i="2"/>
  <c r="J407" i="2" s="1"/>
  <c r="V406" i="2"/>
  <c r="K407" i="2" s="1"/>
  <c r="W406" i="2"/>
  <c r="L407" i="2" s="1"/>
  <c r="Q406" i="2"/>
  <c r="R406" i="2"/>
  <c r="S406" i="2" s="1"/>
  <c r="O407" i="2" l="1"/>
  <c r="P407" i="2" s="1"/>
  <c r="Y407" i="2" l="1"/>
  <c r="N408" i="2" s="1"/>
  <c r="U407" i="2"/>
  <c r="J408" i="2" s="1"/>
  <c r="Q407" i="2"/>
  <c r="R407" i="2"/>
  <c r="S407" i="2" s="1"/>
  <c r="W407" i="2"/>
  <c r="L408" i="2" s="1"/>
  <c r="X407" i="2"/>
  <c r="M408" i="2" s="1"/>
  <c r="V407" i="2"/>
  <c r="K408" i="2" s="1"/>
  <c r="O408" i="2" l="1"/>
  <c r="P408" i="2" s="1"/>
  <c r="Q408" i="2" l="1"/>
  <c r="R408" i="2"/>
  <c r="S408" i="2" s="1"/>
  <c r="U408" i="2"/>
  <c r="J409" i="2" s="1"/>
  <c r="V408" i="2"/>
  <c r="K409" i="2" s="1"/>
  <c r="W408" i="2"/>
  <c r="L409" i="2" s="1"/>
  <c r="X408" i="2"/>
  <c r="M409" i="2" s="1"/>
  <c r="Y408" i="2"/>
  <c r="N409" i="2" s="1"/>
  <c r="O409" i="2" l="1"/>
  <c r="P409" i="2" s="1"/>
  <c r="R409" i="2" l="1"/>
  <c r="S409" i="2" s="1"/>
  <c r="V409" i="2"/>
  <c r="K410" i="2" s="1"/>
  <c r="U409" i="2"/>
  <c r="J410" i="2" s="1"/>
  <c r="W409" i="2"/>
  <c r="L410" i="2" s="1"/>
  <c r="Y409" i="2"/>
  <c r="N410" i="2" s="1"/>
  <c r="X409" i="2"/>
  <c r="M410" i="2" s="1"/>
  <c r="Q409" i="2"/>
  <c r="O410" i="2" l="1"/>
  <c r="P410" i="2" s="1"/>
  <c r="U410" i="2" l="1"/>
  <c r="J411" i="2" s="1"/>
  <c r="V410" i="2"/>
  <c r="K411" i="2" s="1"/>
  <c r="W410" i="2"/>
  <c r="L411" i="2" s="1"/>
  <c r="R410" i="2"/>
  <c r="S410" i="2" s="1"/>
  <c r="X410" i="2"/>
  <c r="M411" i="2" s="1"/>
  <c r="Q410" i="2"/>
  <c r="Y410" i="2"/>
  <c r="N411" i="2" s="1"/>
  <c r="O411" i="2" l="1"/>
  <c r="P411" i="2" s="1"/>
  <c r="V411" i="2" l="1"/>
  <c r="K412" i="2" s="1"/>
  <c r="W411" i="2"/>
  <c r="L412" i="2" s="1"/>
  <c r="U411" i="2"/>
  <c r="J412" i="2" s="1"/>
  <c r="X411" i="2"/>
  <c r="M412" i="2" s="1"/>
  <c r="Y411" i="2"/>
  <c r="N412" i="2" s="1"/>
  <c r="Q411" i="2"/>
  <c r="R411" i="2"/>
  <c r="S411" i="2" s="1"/>
  <c r="O412" i="2" l="1"/>
  <c r="P412" i="2" s="1"/>
  <c r="V412" i="2" l="1"/>
  <c r="K413" i="2" s="1"/>
  <c r="W412" i="2"/>
  <c r="L413" i="2" s="1"/>
  <c r="Q412" i="2"/>
  <c r="R412" i="2"/>
  <c r="S412" i="2" s="1"/>
  <c r="Y412" i="2"/>
  <c r="N413" i="2" s="1"/>
  <c r="X412" i="2"/>
  <c r="M413" i="2" s="1"/>
  <c r="U412" i="2"/>
  <c r="J413" i="2" s="1"/>
  <c r="O413" i="2" s="1"/>
  <c r="P413" i="2" s="1"/>
  <c r="W413" i="2" l="1"/>
  <c r="L414" i="2" s="1"/>
  <c r="X413" i="2"/>
  <c r="M414" i="2" s="1"/>
  <c r="V413" i="2"/>
  <c r="K414" i="2" s="1"/>
  <c r="R413" i="2"/>
  <c r="S413" i="2" s="1"/>
  <c r="U413" i="2"/>
  <c r="J414" i="2" s="1"/>
  <c r="O414" i="2" s="1"/>
  <c r="P414" i="2" s="1"/>
  <c r="Y413" i="2"/>
  <c r="N414" i="2" s="1"/>
  <c r="Q413" i="2"/>
  <c r="X414" i="2" l="1"/>
  <c r="M415" i="2" s="1"/>
  <c r="Y414" i="2"/>
  <c r="N415" i="2" s="1"/>
  <c r="Q414" i="2"/>
  <c r="U414" i="2"/>
  <c r="J415" i="2" s="1"/>
  <c r="V414" i="2"/>
  <c r="K415" i="2" s="1"/>
  <c r="R414" i="2"/>
  <c r="S414" i="2" s="1"/>
  <c r="W414" i="2"/>
  <c r="L415" i="2" s="1"/>
  <c r="O415" i="2" l="1"/>
  <c r="P415" i="2" s="1"/>
  <c r="U415" i="2" l="1"/>
  <c r="J416" i="2" s="1"/>
  <c r="X415" i="2"/>
  <c r="M416" i="2" s="1"/>
  <c r="Y415" i="2"/>
  <c r="N416" i="2" s="1"/>
  <c r="R415" i="2"/>
  <c r="S415" i="2" s="1"/>
  <c r="W415" i="2"/>
  <c r="L416" i="2" s="1"/>
  <c r="Q415" i="2"/>
  <c r="V415" i="2"/>
  <c r="K416" i="2" s="1"/>
  <c r="O416" i="2" l="1"/>
  <c r="P416" i="2" s="1"/>
  <c r="W416" i="2" l="1"/>
  <c r="L417" i="2" s="1"/>
  <c r="Y416" i="2"/>
  <c r="N417" i="2" s="1"/>
  <c r="Q416" i="2"/>
  <c r="R416" i="2"/>
  <c r="S416" i="2" s="1"/>
  <c r="U416" i="2"/>
  <c r="J417" i="2" s="1"/>
  <c r="X416" i="2"/>
  <c r="M417" i="2" s="1"/>
  <c r="V416" i="2"/>
  <c r="K417" i="2" s="1"/>
  <c r="O417" i="2" l="1"/>
  <c r="P417" i="2" s="1"/>
  <c r="R417" i="2" l="1"/>
  <c r="S417" i="2" s="1"/>
  <c r="U417" i="2"/>
  <c r="J418" i="2" s="1"/>
  <c r="Y417" i="2"/>
  <c r="N418" i="2" s="1"/>
  <c r="Q417" i="2"/>
  <c r="V417" i="2"/>
  <c r="K418" i="2" s="1"/>
  <c r="W417" i="2"/>
  <c r="L418" i="2" s="1"/>
  <c r="X417" i="2"/>
  <c r="M418" i="2" s="1"/>
  <c r="O418" i="2" l="1"/>
  <c r="P418" i="2" s="1"/>
  <c r="U418" i="2" l="1"/>
  <c r="J419" i="2" s="1"/>
  <c r="V418" i="2"/>
  <c r="K419" i="2" s="1"/>
  <c r="W418" i="2"/>
  <c r="L419" i="2" s="1"/>
  <c r="X418" i="2"/>
  <c r="M419" i="2" s="1"/>
  <c r="Y418" i="2"/>
  <c r="N419" i="2" s="1"/>
  <c r="R418" i="2"/>
  <c r="S418" i="2" s="1"/>
  <c r="Q418" i="2"/>
  <c r="O419" i="2" l="1"/>
  <c r="P419" i="2" s="1"/>
  <c r="V419" i="2" l="1"/>
  <c r="K420" i="2" s="1"/>
  <c r="W419" i="2"/>
  <c r="L420" i="2" s="1"/>
  <c r="X419" i="2"/>
  <c r="M420" i="2" s="1"/>
  <c r="Y419" i="2"/>
  <c r="N420" i="2" s="1"/>
  <c r="U419" i="2"/>
  <c r="J420" i="2" s="1"/>
  <c r="O420" i="2" s="1"/>
  <c r="P420" i="2" s="1"/>
  <c r="R419" i="2"/>
  <c r="S419" i="2" s="1"/>
  <c r="Q419" i="2"/>
  <c r="X420" i="2" l="1"/>
  <c r="M421" i="2" s="1"/>
  <c r="R420" i="2"/>
  <c r="S420" i="2" s="1"/>
  <c r="U420" i="2"/>
  <c r="J421" i="2" s="1"/>
  <c r="V420" i="2"/>
  <c r="K421" i="2" s="1"/>
  <c r="Y420" i="2"/>
  <c r="N421" i="2" s="1"/>
  <c r="Q420" i="2"/>
  <c r="W420" i="2"/>
  <c r="L421" i="2" s="1"/>
  <c r="O421" i="2" l="1"/>
  <c r="P421" i="2" s="1"/>
  <c r="Q421" i="2" l="1"/>
  <c r="U421" i="2"/>
  <c r="J422" i="2" s="1"/>
  <c r="V421" i="2"/>
  <c r="K422" i="2" s="1"/>
  <c r="W421" i="2"/>
  <c r="L422" i="2" s="1"/>
  <c r="X421" i="2"/>
  <c r="M422" i="2" s="1"/>
  <c r="R421" i="2"/>
  <c r="S421" i="2" s="1"/>
  <c r="Y421" i="2"/>
  <c r="N422" i="2" s="1"/>
  <c r="O422" i="2" l="1"/>
  <c r="P422" i="2" s="1"/>
  <c r="V422" i="2" l="1"/>
  <c r="K423" i="2" s="1"/>
  <c r="W422" i="2"/>
  <c r="L423" i="2" s="1"/>
  <c r="X422" i="2"/>
  <c r="M423" i="2" s="1"/>
  <c r="Y422" i="2"/>
  <c r="N423" i="2" s="1"/>
  <c r="R422" i="2"/>
  <c r="S422" i="2" s="1"/>
  <c r="U422" i="2"/>
  <c r="J423" i="2" s="1"/>
  <c r="O423" i="2" s="1"/>
  <c r="P423" i="2" s="1"/>
  <c r="Q422" i="2"/>
  <c r="U423" i="2" l="1"/>
  <c r="J424" i="2" s="1"/>
  <c r="X423" i="2"/>
  <c r="M424" i="2" s="1"/>
  <c r="Y423" i="2"/>
  <c r="N424" i="2" s="1"/>
  <c r="Q423" i="2"/>
  <c r="R423" i="2"/>
  <c r="S423" i="2" s="1"/>
  <c r="W423" i="2"/>
  <c r="L424" i="2" s="1"/>
  <c r="V423" i="2"/>
  <c r="K424" i="2" s="1"/>
  <c r="O424" i="2" l="1"/>
  <c r="P424" i="2" s="1"/>
  <c r="U424" i="2" l="1"/>
  <c r="J425" i="2" s="1"/>
  <c r="Y424" i="2"/>
  <c r="N425" i="2" s="1"/>
  <c r="Q424" i="2"/>
  <c r="V424" i="2"/>
  <c r="K425" i="2" s="1"/>
  <c r="X424" i="2"/>
  <c r="M425" i="2" s="1"/>
  <c r="W424" i="2"/>
  <c r="L425" i="2" s="1"/>
  <c r="R424" i="2"/>
  <c r="S424" i="2" s="1"/>
  <c r="O425" i="2" l="1"/>
  <c r="P425" i="2" s="1"/>
  <c r="R425" i="2" l="1"/>
  <c r="S425" i="2" s="1"/>
  <c r="U425" i="2"/>
  <c r="J426" i="2" s="1"/>
  <c r="V425" i="2"/>
  <c r="K426" i="2" s="1"/>
  <c r="Q425" i="2"/>
  <c r="W425" i="2"/>
  <c r="L426" i="2" s="1"/>
  <c r="X425" i="2"/>
  <c r="M426" i="2" s="1"/>
  <c r="Y425" i="2"/>
  <c r="N426" i="2" s="1"/>
  <c r="O426" i="2" l="1"/>
  <c r="P426" i="2" s="1"/>
  <c r="U426" i="2" l="1"/>
  <c r="J427" i="2" s="1"/>
  <c r="V426" i="2"/>
  <c r="K427" i="2" s="1"/>
  <c r="W426" i="2"/>
  <c r="L427" i="2" s="1"/>
  <c r="X426" i="2"/>
  <c r="M427" i="2" s="1"/>
  <c r="Q426" i="2"/>
  <c r="Y426" i="2"/>
  <c r="N427" i="2" s="1"/>
  <c r="R426" i="2"/>
  <c r="S426" i="2" s="1"/>
  <c r="O427" i="2" l="1"/>
  <c r="P427" i="2" s="1"/>
  <c r="Q427" i="2" l="1"/>
  <c r="U427" i="2"/>
  <c r="J428" i="2" s="1"/>
  <c r="V427" i="2"/>
  <c r="K428" i="2" s="1"/>
  <c r="W427" i="2"/>
  <c r="L428" i="2" s="1"/>
  <c r="X427" i="2"/>
  <c r="M428" i="2" s="1"/>
  <c r="R427" i="2"/>
  <c r="S427" i="2" s="1"/>
  <c r="Y427" i="2"/>
  <c r="N428" i="2" s="1"/>
  <c r="O428" i="2" l="1"/>
  <c r="P428" i="2" s="1"/>
  <c r="Y428" i="2" l="1"/>
  <c r="N429" i="2" s="1"/>
  <c r="U428" i="2"/>
  <c r="J429" i="2" s="1"/>
  <c r="V428" i="2"/>
  <c r="K429" i="2" s="1"/>
  <c r="W428" i="2"/>
  <c r="L429" i="2" s="1"/>
  <c r="Q428" i="2"/>
  <c r="R428" i="2"/>
  <c r="S428" i="2" s="1"/>
  <c r="X428" i="2"/>
  <c r="M429" i="2" s="1"/>
  <c r="O429" i="2" l="1"/>
  <c r="P429" i="2" s="1"/>
  <c r="R429" i="2" l="1"/>
  <c r="S429" i="2" s="1"/>
  <c r="V429" i="2"/>
  <c r="K430" i="2" s="1"/>
  <c r="W429" i="2"/>
  <c r="L430" i="2" s="1"/>
  <c r="X429" i="2"/>
  <c r="M430" i="2" s="1"/>
  <c r="Y429" i="2"/>
  <c r="N430" i="2" s="1"/>
  <c r="U429" i="2"/>
  <c r="J430" i="2" s="1"/>
  <c r="O430" i="2" s="1"/>
  <c r="P430" i="2" s="1"/>
  <c r="Q429" i="2"/>
  <c r="R430" i="2" l="1"/>
  <c r="S430" i="2" s="1"/>
  <c r="W430" i="2"/>
  <c r="L431" i="2" s="1"/>
  <c r="X430" i="2"/>
  <c r="M431" i="2" s="1"/>
  <c r="Y430" i="2"/>
  <c r="N431" i="2" s="1"/>
  <c r="Q430" i="2"/>
  <c r="V430" i="2"/>
  <c r="K431" i="2" s="1"/>
  <c r="U430" i="2"/>
  <c r="J431" i="2" s="1"/>
  <c r="O431" i="2" s="1"/>
  <c r="P431" i="2" s="1"/>
  <c r="U431" i="2" l="1"/>
  <c r="J432" i="2" s="1"/>
  <c r="W431" i="2"/>
  <c r="L432" i="2" s="1"/>
  <c r="X431" i="2"/>
  <c r="M432" i="2" s="1"/>
  <c r="Y431" i="2"/>
  <c r="N432" i="2" s="1"/>
  <c r="Q431" i="2"/>
  <c r="V431" i="2"/>
  <c r="K432" i="2" s="1"/>
  <c r="R431" i="2"/>
  <c r="S431" i="2" s="1"/>
  <c r="O432" i="2" l="1"/>
  <c r="P432" i="2" s="1"/>
  <c r="V432" i="2" l="1"/>
  <c r="K433" i="2" s="1"/>
  <c r="Y432" i="2"/>
  <c r="N433" i="2" s="1"/>
  <c r="Q432" i="2"/>
  <c r="R432" i="2"/>
  <c r="S432" i="2" s="1"/>
  <c r="X432" i="2"/>
  <c r="M433" i="2" s="1"/>
  <c r="W432" i="2"/>
  <c r="L433" i="2" s="1"/>
  <c r="U432" i="2"/>
  <c r="J433" i="2" s="1"/>
  <c r="O433" i="2" s="1"/>
  <c r="P433" i="2" s="1"/>
  <c r="R433" i="2" l="1"/>
  <c r="S433" i="2" s="1"/>
  <c r="U433" i="2"/>
  <c r="J434" i="2" s="1"/>
  <c r="V433" i="2"/>
  <c r="K434" i="2" s="1"/>
  <c r="Y433" i="2"/>
  <c r="N434" i="2" s="1"/>
  <c r="Q433" i="2"/>
  <c r="W433" i="2"/>
  <c r="L434" i="2" s="1"/>
  <c r="X433" i="2"/>
  <c r="M434" i="2" s="1"/>
  <c r="O434" i="2" l="1"/>
  <c r="P434" i="2" s="1"/>
  <c r="U434" i="2" l="1"/>
  <c r="J435" i="2" s="1"/>
  <c r="V434" i="2"/>
  <c r="K435" i="2" s="1"/>
  <c r="W434" i="2"/>
  <c r="L435" i="2" s="1"/>
  <c r="X434" i="2"/>
  <c r="M435" i="2" s="1"/>
  <c r="Q434" i="2"/>
  <c r="Y434" i="2"/>
  <c r="N435" i="2" s="1"/>
  <c r="R434" i="2"/>
  <c r="S434" i="2" s="1"/>
  <c r="O435" i="2" l="1"/>
  <c r="P435" i="2" s="1"/>
  <c r="V435" i="2" l="1"/>
  <c r="K436" i="2" s="1"/>
  <c r="W435" i="2"/>
  <c r="L436" i="2" s="1"/>
  <c r="Y435" i="2"/>
  <c r="N436" i="2" s="1"/>
  <c r="X435" i="2"/>
  <c r="M436" i="2" s="1"/>
  <c r="R435" i="2"/>
  <c r="S435" i="2" s="1"/>
  <c r="Q435" i="2"/>
  <c r="U435" i="2"/>
  <c r="J436" i="2" s="1"/>
  <c r="O436" i="2" s="1"/>
  <c r="P436" i="2" s="1"/>
  <c r="V436" i="2" l="1"/>
  <c r="K437" i="2" s="1"/>
  <c r="W436" i="2"/>
  <c r="L437" i="2" s="1"/>
  <c r="Q436" i="2"/>
  <c r="X436" i="2"/>
  <c r="M437" i="2" s="1"/>
  <c r="U436" i="2"/>
  <c r="J437" i="2" s="1"/>
  <c r="Y436" i="2"/>
  <c r="N437" i="2" s="1"/>
  <c r="R436" i="2"/>
  <c r="S436" i="2" s="1"/>
  <c r="O437" i="2" l="1"/>
  <c r="P437" i="2" s="1"/>
  <c r="W437" i="2" l="1"/>
  <c r="L438" i="2" s="1"/>
  <c r="X437" i="2"/>
  <c r="M438" i="2" s="1"/>
  <c r="Y437" i="2"/>
  <c r="N438" i="2" s="1"/>
  <c r="U437" i="2"/>
  <c r="J438" i="2" s="1"/>
  <c r="Q437" i="2"/>
  <c r="R437" i="2"/>
  <c r="S437" i="2" s="1"/>
  <c r="V437" i="2"/>
  <c r="K438" i="2" s="1"/>
  <c r="O438" i="2" l="1"/>
  <c r="P438" i="2" s="1"/>
  <c r="X438" i="2" l="1"/>
  <c r="M439" i="2" s="1"/>
  <c r="Y438" i="2"/>
  <c r="N439" i="2" s="1"/>
  <c r="R438" i="2"/>
  <c r="S438" i="2" s="1"/>
  <c r="Q438" i="2"/>
  <c r="U438" i="2"/>
  <c r="J439" i="2" s="1"/>
  <c r="V438" i="2"/>
  <c r="K439" i="2" s="1"/>
  <c r="W438" i="2"/>
  <c r="L439" i="2" s="1"/>
  <c r="O439" i="2" l="1"/>
  <c r="P439" i="2" s="1"/>
  <c r="W439" i="2" l="1"/>
  <c r="L440" i="2" s="1"/>
  <c r="X439" i="2"/>
  <c r="M440" i="2" s="1"/>
  <c r="Y439" i="2"/>
  <c r="N440" i="2" s="1"/>
  <c r="Q439" i="2"/>
  <c r="U439" i="2"/>
  <c r="J440" i="2" s="1"/>
  <c r="V439" i="2"/>
  <c r="K440" i="2" s="1"/>
  <c r="R439" i="2"/>
  <c r="S439" i="2" s="1"/>
  <c r="O440" i="2" l="1"/>
  <c r="P440" i="2" s="1"/>
  <c r="V440" i="2" l="1"/>
  <c r="K441" i="2" s="1"/>
  <c r="Y440" i="2"/>
  <c r="N441" i="2" s="1"/>
  <c r="Q440" i="2"/>
  <c r="R440" i="2"/>
  <c r="S440" i="2" s="1"/>
  <c r="U440" i="2"/>
  <c r="J441" i="2" s="1"/>
  <c r="W440" i="2"/>
  <c r="L441" i="2" s="1"/>
  <c r="X440" i="2"/>
  <c r="M441" i="2" s="1"/>
  <c r="O441" i="2" l="1"/>
  <c r="P441" i="2" s="1"/>
  <c r="R441" i="2" l="1"/>
  <c r="S441" i="2" s="1"/>
  <c r="U441" i="2"/>
  <c r="J442" i="2" s="1"/>
  <c r="V441" i="2"/>
  <c r="K442" i="2" s="1"/>
  <c r="Q441" i="2"/>
  <c r="W441" i="2"/>
  <c r="L442" i="2" s="1"/>
  <c r="Y441" i="2"/>
  <c r="N442" i="2" s="1"/>
  <c r="X441" i="2"/>
  <c r="M442" i="2" s="1"/>
  <c r="O442" i="2" l="1"/>
  <c r="P442" i="2" s="1"/>
  <c r="U442" i="2" l="1"/>
  <c r="J443" i="2" s="1"/>
  <c r="V442" i="2"/>
  <c r="K443" i="2" s="1"/>
  <c r="W442" i="2"/>
  <c r="L443" i="2" s="1"/>
  <c r="X442" i="2"/>
  <c r="M443" i="2" s="1"/>
  <c r="R442" i="2"/>
  <c r="S442" i="2" s="1"/>
  <c r="Q442" i="2"/>
  <c r="Y442" i="2"/>
  <c r="N443" i="2" s="1"/>
  <c r="O443" i="2" l="1"/>
  <c r="P443" i="2" s="1"/>
  <c r="V443" i="2" l="1"/>
  <c r="K444" i="2" s="1"/>
  <c r="W443" i="2"/>
  <c r="L444" i="2" s="1"/>
  <c r="X443" i="2"/>
  <c r="M444" i="2" s="1"/>
  <c r="R443" i="2"/>
  <c r="S443" i="2" s="1"/>
  <c r="Q443" i="2"/>
  <c r="U443" i="2"/>
  <c r="J444" i="2" s="1"/>
  <c r="O444" i="2" s="1"/>
  <c r="P444" i="2" s="1"/>
  <c r="Y443" i="2"/>
  <c r="N444" i="2" s="1"/>
  <c r="V444" i="2" l="1"/>
  <c r="K445" i="2" s="1"/>
  <c r="W444" i="2"/>
  <c r="L445" i="2" s="1"/>
  <c r="U444" i="2"/>
  <c r="J445" i="2" s="1"/>
  <c r="X444" i="2"/>
  <c r="M445" i="2" s="1"/>
  <c r="Y444" i="2"/>
  <c r="N445" i="2" s="1"/>
  <c r="Q444" i="2"/>
  <c r="R444" i="2"/>
  <c r="S444" i="2" s="1"/>
  <c r="O445" i="2" l="1"/>
  <c r="P445" i="2" s="1"/>
  <c r="W445" i="2" l="1"/>
  <c r="L446" i="2" s="1"/>
  <c r="X445" i="2"/>
  <c r="M446" i="2" s="1"/>
  <c r="Y445" i="2"/>
  <c r="N446" i="2" s="1"/>
  <c r="Q445" i="2"/>
  <c r="R445" i="2"/>
  <c r="S445" i="2" s="1"/>
  <c r="U445" i="2"/>
  <c r="J446" i="2" s="1"/>
  <c r="O446" i="2" s="1"/>
  <c r="P446" i="2" s="1"/>
  <c r="V445" i="2"/>
  <c r="K446" i="2" s="1"/>
  <c r="X446" i="2" l="1"/>
  <c r="M447" i="2" s="1"/>
  <c r="Y446" i="2"/>
  <c r="N447" i="2" s="1"/>
  <c r="Q446" i="2"/>
  <c r="V446" i="2"/>
  <c r="K447" i="2" s="1"/>
  <c r="R446" i="2"/>
  <c r="S446" i="2" s="1"/>
  <c r="U446" i="2"/>
  <c r="J447" i="2" s="1"/>
  <c r="W446" i="2"/>
  <c r="L447" i="2" s="1"/>
  <c r="O447" i="2" l="1"/>
  <c r="P447" i="2" s="1"/>
  <c r="Y447" i="2" l="1"/>
  <c r="N448" i="2" s="1"/>
  <c r="Q447" i="2"/>
  <c r="V447" i="2"/>
  <c r="K448" i="2" s="1"/>
  <c r="X447" i="2"/>
  <c r="M448" i="2" s="1"/>
  <c r="W447" i="2"/>
  <c r="L448" i="2" s="1"/>
  <c r="R447" i="2"/>
  <c r="S447" i="2" s="1"/>
  <c r="U447" i="2"/>
  <c r="J448" i="2" s="1"/>
  <c r="O448" i="2" s="1"/>
  <c r="P448" i="2" s="1"/>
  <c r="Q448" i="2" l="1"/>
  <c r="R448" i="2"/>
  <c r="S448" i="2" s="1"/>
  <c r="X448" i="2"/>
  <c r="M449" i="2" s="1"/>
  <c r="Y448" i="2"/>
  <c r="N449" i="2" s="1"/>
  <c r="U448" i="2"/>
  <c r="J449" i="2" s="1"/>
  <c r="V448" i="2"/>
  <c r="K449" i="2" s="1"/>
  <c r="W448" i="2"/>
  <c r="L449" i="2" s="1"/>
  <c r="O449" i="2" l="1"/>
  <c r="P449" i="2" s="1"/>
  <c r="R449" i="2" l="1"/>
  <c r="S449" i="2" s="1"/>
  <c r="U449" i="2"/>
  <c r="J450" i="2" s="1"/>
  <c r="V449" i="2"/>
  <c r="K450" i="2" s="1"/>
  <c r="Q449" i="2"/>
  <c r="W449" i="2"/>
  <c r="L450" i="2" s="1"/>
  <c r="X449" i="2"/>
  <c r="M450" i="2" s="1"/>
  <c r="Y449" i="2"/>
  <c r="N450" i="2" s="1"/>
  <c r="O450" i="2" l="1"/>
  <c r="P450" i="2" s="1"/>
  <c r="U450" i="2" l="1"/>
  <c r="J451" i="2" s="1"/>
  <c r="W450" i="2"/>
  <c r="L451" i="2" s="1"/>
  <c r="X450" i="2"/>
  <c r="M451" i="2" s="1"/>
  <c r="Q450" i="2"/>
  <c r="V450" i="2"/>
  <c r="K451" i="2" s="1"/>
  <c r="Y450" i="2"/>
  <c r="N451" i="2" s="1"/>
  <c r="R450" i="2"/>
  <c r="S450" i="2" s="1"/>
  <c r="O451" i="2" l="1"/>
  <c r="P451" i="2" s="1"/>
  <c r="X451" i="2" l="1"/>
  <c r="M452" i="2" s="1"/>
  <c r="Y451" i="2"/>
  <c r="N452" i="2" s="1"/>
  <c r="W451" i="2"/>
  <c r="L452" i="2" s="1"/>
  <c r="U451" i="2"/>
  <c r="J452" i="2" s="1"/>
  <c r="Q451" i="2"/>
  <c r="R451" i="2"/>
  <c r="S451" i="2" s="1"/>
  <c r="V451" i="2"/>
  <c r="K452" i="2" s="1"/>
  <c r="O452" i="2" l="1"/>
  <c r="P452" i="2" s="1"/>
  <c r="W452" i="2" l="1"/>
  <c r="L453" i="2" s="1"/>
  <c r="Y452" i="2"/>
  <c r="N453" i="2" s="1"/>
  <c r="Q452" i="2"/>
  <c r="X452" i="2"/>
  <c r="M453" i="2" s="1"/>
  <c r="V452" i="2"/>
  <c r="K453" i="2" s="1"/>
  <c r="R452" i="2"/>
  <c r="S452" i="2" s="1"/>
  <c r="U452" i="2"/>
  <c r="J453" i="2" s="1"/>
  <c r="O453" i="2" s="1"/>
  <c r="P453" i="2" s="1"/>
  <c r="X453" i="2" l="1"/>
  <c r="M454" i="2" s="1"/>
  <c r="Q453" i="2"/>
  <c r="R453" i="2"/>
  <c r="S453" i="2" s="1"/>
  <c r="W453" i="2"/>
  <c r="L454" i="2" s="1"/>
  <c r="U453" i="2"/>
  <c r="J454" i="2" s="1"/>
  <c r="Y453" i="2"/>
  <c r="N454" i="2" s="1"/>
  <c r="V453" i="2"/>
  <c r="K454" i="2" s="1"/>
  <c r="O454" i="2" l="1"/>
  <c r="P454" i="2" s="1"/>
  <c r="Y454" i="2" l="1"/>
  <c r="N455" i="2" s="1"/>
  <c r="R454" i="2"/>
  <c r="S454" i="2" s="1"/>
  <c r="X454" i="2"/>
  <c r="M455" i="2" s="1"/>
  <c r="U454" i="2"/>
  <c r="J455" i="2" s="1"/>
  <c r="V454" i="2"/>
  <c r="K455" i="2" s="1"/>
  <c r="Q454" i="2"/>
  <c r="W454" i="2"/>
  <c r="L455" i="2" s="1"/>
  <c r="O455" i="2" l="1"/>
  <c r="P455" i="2" s="1"/>
  <c r="Q455" i="2" l="1"/>
  <c r="U455" i="2"/>
  <c r="J456" i="2" s="1"/>
  <c r="Y455" i="2"/>
  <c r="N456" i="2" s="1"/>
  <c r="R455" i="2"/>
  <c r="S455" i="2" s="1"/>
  <c r="W455" i="2"/>
  <c r="L456" i="2" s="1"/>
  <c r="V455" i="2"/>
  <c r="K456" i="2" s="1"/>
  <c r="X455" i="2"/>
  <c r="M456" i="2" s="1"/>
  <c r="O456" i="2" l="1"/>
  <c r="P456" i="2" s="1"/>
  <c r="R456" i="2" l="1"/>
  <c r="S456" i="2" s="1"/>
  <c r="U456" i="2"/>
  <c r="J457" i="2" s="1"/>
  <c r="V456" i="2"/>
  <c r="K457" i="2" s="1"/>
  <c r="Q456" i="2"/>
  <c r="W456" i="2"/>
  <c r="L457" i="2" s="1"/>
  <c r="X456" i="2"/>
  <c r="M457" i="2" s="1"/>
  <c r="Y456" i="2"/>
  <c r="N457" i="2" s="1"/>
  <c r="O457" i="2" l="1"/>
  <c r="P457" i="2" s="1"/>
  <c r="V457" i="2" l="1"/>
  <c r="K458" i="2" s="1"/>
  <c r="W457" i="2"/>
  <c r="L458" i="2" s="1"/>
  <c r="R457" i="2"/>
  <c r="S457" i="2" s="1"/>
  <c r="Y457" i="2"/>
  <c r="N458" i="2" s="1"/>
  <c r="U457" i="2"/>
  <c r="J458" i="2" s="1"/>
  <c r="X457" i="2"/>
  <c r="M458" i="2" s="1"/>
  <c r="Q457" i="2"/>
  <c r="O458" i="2" l="1"/>
  <c r="P458" i="2" s="1"/>
  <c r="U458" i="2" l="1"/>
  <c r="J459" i="2" s="1"/>
  <c r="W458" i="2"/>
  <c r="L459" i="2" s="1"/>
  <c r="Y458" i="2"/>
  <c r="N459" i="2" s="1"/>
  <c r="X458" i="2"/>
  <c r="M459" i="2" s="1"/>
  <c r="Q458" i="2"/>
  <c r="V458" i="2"/>
  <c r="K459" i="2" s="1"/>
  <c r="R458" i="2"/>
  <c r="S458" i="2" s="1"/>
  <c r="O459" i="2" l="1"/>
  <c r="P459" i="2" s="1"/>
  <c r="R459" i="2" l="1"/>
  <c r="S459" i="2" s="1"/>
  <c r="V459" i="2"/>
  <c r="K460" i="2" s="1"/>
  <c r="X459" i="2"/>
  <c r="M460" i="2" s="1"/>
  <c r="Y459" i="2"/>
  <c r="N460" i="2" s="1"/>
  <c r="Q459" i="2"/>
  <c r="U459" i="2"/>
  <c r="J460" i="2" s="1"/>
  <c r="W459" i="2"/>
  <c r="L460" i="2" s="1"/>
  <c r="O460" i="2" l="1"/>
  <c r="P460" i="2" s="1"/>
  <c r="Q460" i="2" l="1"/>
  <c r="X460" i="2"/>
  <c r="M461" i="2" s="1"/>
  <c r="U460" i="2"/>
  <c r="J461" i="2" s="1"/>
  <c r="W460" i="2"/>
  <c r="L461" i="2" s="1"/>
  <c r="Y460" i="2"/>
  <c r="N461" i="2" s="1"/>
  <c r="R460" i="2"/>
  <c r="S460" i="2" s="1"/>
  <c r="V460" i="2"/>
  <c r="K461" i="2" s="1"/>
  <c r="O461" i="2" l="1"/>
  <c r="P461" i="2" s="1"/>
  <c r="X461" i="2" l="1"/>
  <c r="M462" i="2" s="1"/>
  <c r="Q461" i="2"/>
  <c r="U461" i="2"/>
  <c r="J462" i="2" s="1"/>
  <c r="R461" i="2"/>
  <c r="S461" i="2" s="1"/>
  <c r="W461" i="2"/>
  <c r="L462" i="2" s="1"/>
  <c r="Y461" i="2"/>
  <c r="N462" i="2" s="1"/>
  <c r="V461" i="2"/>
  <c r="K462" i="2" s="1"/>
  <c r="O462" i="2" l="1"/>
  <c r="P462" i="2" s="1"/>
  <c r="Y462" i="2" l="1"/>
  <c r="N463" i="2" s="1"/>
  <c r="R462" i="2"/>
  <c r="S462" i="2" s="1"/>
  <c r="U462" i="2"/>
  <c r="J463" i="2" s="1"/>
  <c r="Q462" i="2"/>
  <c r="X462" i="2"/>
  <c r="M463" i="2" s="1"/>
  <c r="V462" i="2"/>
  <c r="K463" i="2" s="1"/>
  <c r="W462" i="2"/>
  <c r="L463" i="2" s="1"/>
  <c r="O463" i="2" l="1"/>
  <c r="P463" i="2" s="1"/>
  <c r="Q463" i="2" l="1"/>
  <c r="U463" i="2"/>
  <c r="J464" i="2" s="1"/>
  <c r="R463" i="2"/>
  <c r="S463" i="2" s="1"/>
  <c r="W463" i="2"/>
  <c r="L464" i="2" s="1"/>
  <c r="Y463" i="2"/>
  <c r="N464" i="2" s="1"/>
  <c r="V463" i="2"/>
  <c r="K464" i="2" s="1"/>
  <c r="X463" i="2"/>
  <c r="M464" i="2" s="1"/>
  <c r="O464" i="2" l="1"/>
  <c r="P464" i="2" s="1"/>
  <c r="R464" i="2" l="1"/>
  <c r="S464" i="2" s="1"/>
  <c r="U464" i="2"/>
  <c r="J465" i="2" s="1"/>
  <c r="Q464" i="2"/>
  <c r="X464" i="2"/>
  <c r="M465" i="2" s="1"/>
  <c r="V464" i="2"/>
  <c r="K465" i="2" s="1"/>
  <c r="W464" i="2"/>
  <c r="L465" i="2" s="1"/>
  <c r="Y464" i="2"/>
  <c r="N465" i="2" s="1"/>
  <c r="O465" i="2" l="1"/>
  <c r="P465" i="2" s="1"/>
  <c r="V465" i="2" l="1"/>
  <c r="K466" i="2" s="1"/>
  <c r="W465" i="2"/>
  <c r="L466" i="2" s="1"/>
  <c r="R465" i="2"/>
  <c r="S465" i="2" s="1"/>
  <c r="U465" i="2"/>
  <c r="J466" i="2" s="1"/>
  <c r="X465" i="2"/>
  <c r="M466" i="2" s="1"/>
  <c r="Y465" i="2"/>
  <c r="N466" i="2" s="1"/>
  <c r="Q465" i="2"/>
  <c r="O466" i="2" l="1"/>
  <c r="P466" i="2" s="1"/>
  <c r="U466" i="2" l="1"/>
  <c r="J467" i="2" s="1"/>
  <c r="W466" i="2"/>
  <c r="L467" i="2" s="1"/>
  <c r="Y466" i="2"/>
  <c r="N467" i="2" s="1"/>
  <c r="X466" i="2"/>
  <c r="M467" i="2" s="1"/>
  <c r="V466" i="2"/>
  <c r="K467" i="2" s="1"/>
  <c r="Q466" i="2"/>
  <c r="R466" i="2"/>
  <c r="S466" i="2" s="1"/>
  <c r="O467" i="2" l="1"/>
  <c r="P467" i="2" s="1"/>
  <c r="X467" i="2" l="1"/>
  <c r="M468" i="2" s="1"/>
  <c r="Y467" i="2"/>
  <c r="N468" i="2" s="1"/>
  <c r="W467" i="2"/>
  <c r="L468" i="2" s="1"/>
  <c r="R467" i="2"/>
  <c r="S467" i="2" s="1"/>
  <c r="U467" i="2"/>
  <c r="J468" i="2" s="1"/>
  <c r="Q467" i="2"/>
  <c r="V467" i="2"/>
  <c r="K468" i="2" s="1"/>
  <c r="O468" i="2" l="1"/>
  <c r="P468" i="2" s="1"/>
  <c r="W468" i="2" l="1"/>
  <c r="L469" i="2" s="1"/>
  <c r="Y468" i="2"/>
  <c r="N469" i="2" s="1"/>
  <c r="V468" i="2"/>
  <c r="K469" i="2" s="1"/>
  <c r="Q468" i="2"/>
  <c r="X468" i="2"/>
  <c r="M469" i="2" s="1"/>
  <c r="R468" i="2"/>
  <c r="S468" i="2" s="1"/>
  <c r="U468" i="2"/>
  <c r="J469" i="2" s="1"/>
  <c r="O469" i="2" s="1"/>
  <c r="P469" i="2" s="1"/>
  <c r="X469" i="2" l="1"/>
  <c r="M470" i="2" s="1"/>
  <c r="Q469" i="2"/>
  <c r="R469" i="2"/>
  <c r="S469" i="2" s="1"/>
  <c r="Y469" i="2"/>
  <c r="N470" i="2" s="1"/>
  <c r="W469" i="2"/>
  <c r="L470" i="2" s="1"/>
  <c r="U469" i="2"/>
  <c r="J470" i="2" s="1"/>
  <c r="V469" i="2"/>
  <c r="K470" i="2" s="1"/>
  <c r="O470" i="2" l="1"/>
  <c r="P470" i="2" s="1"/>
  <c r="V470" i="2" l="1"/>
  <c r="K471" i="2" s="1"/>
  <c r="Q470" i="2"/>
  <c r="W470" i="2"/>
  <c r="L471" i="2" s="1"/>
  <c r="R470" i="2"/>
  <c r="S470" i="2" s="1"/>
  <c r="X470" i="2"/>
  <c r="M471" i="2" s="1"/>
  <c r="Y470" i="2"/>
  <c r="N471" i="2" s="1"/>
  <c r="U470" i="2"/>
  <c r="J471" i="2" s="1"/>
  <c r="O471" i="2" s="1"/>
  <c r="P471" i="2" s="1"/>
  <c r="U471" i="2" l="1"/>
  <c r="J472" i="2" s="1"/>
  <c r="Q471" i="2"/>
  <c r="X471" i="2"/>
  <c r="M472" i="2" s="1"/>
  <c r="R471" i="2"/>
  <c r="S471" i="2" s="1"/>
  <c r="V471" i="2"/>
  <c r="K472" i="2" s="1"/>
  <c r="W471" i="2"/>
  <c r="L472" i="2" s="1"/>
  <c r="Y471" i="2"/>
  <c r="N472" i="2" s="1"/>
  <c r="O472" i="2" l="1"/>
  <c r="P472" i="2" s="1"/>
  <c r="X472" i="2" l="1"/>
  <c r="M473" i="2" s="1"/>
  <c r="V472" i="2"/>
  <c r="K473" i="2" s="1"/>
  <c r="Y472" i="2"/>
  <c r="N473" i="2" s="1"/>
  <c r="U472" i="2"/>
  <c r="J473" i="2" s="1"/>
  <c r="Q472" i="2"/>
  <c r="R472" i="2"/>
  <c r="S472" i="2" s="1"/>
  <c r="W472" i="2"/>
  <c r="L473" i="2" s="1"/>
  <c r="O473" i="2" l="1"/>
  <c r="P473" i="2" s="1"/>
  <c r="Y473" i="2" l="1"/>
  <c r="N474" i="2" s="1"/>
  <c r="Q473" i="2"/>
  <c r="W473" i="2"/>
  <c r="L474" i="2" s="1"/>
  <c r="V473" i="2"/>
  <c r="K474" i="2" s="1"/>
  <c r="R473" i="2"/>
  <c r="S473" i="2" s="1"/>
  <c r="U473" i="2"/>
  <c r="J474" i="2" s="1"/>
  <c r="O474" i="2" s="1"/>
  <c r="P474" i="2" s="1"/>
  <c r="X473" i="2"/>
  <c r="M474" i="2" s="1"/>
  <c r="Q474" i="2" l="1"/>
  <c r="X474" i="2"/>
  <c r="M475" i="2" s="1"/>
  <c r="V474" i="2"/>
  <c r="K475" i="2" s="1"/>
  <c r="R474" i="2"/>
  <c r="S474" i="2" s="1"/>
  <c r="U474" i="2"/>
  <c r="J475" i="2" s="1"/>
  <c r="W474" i="2"/>
  <c r="L475" i="2" s="1"/>
  <c r="Y474" i="2"/>
  <c r="N475" i="2" s="1"/>
  <c r="O475" i="2" l="1"/>
  <c r="P475" i="2" s="1"/>
  <c r="R475" i="2" l="1"/>
  <c r="S475" i="2" s="1"/>
  <c r="Y475" i="2"/>
  <c r="N476" i="2" s="1"/>
  <c r="U475" i="2"/>
  <c r="J476" i="2" s="1"/>
  <c r="X475" i="2"/>
  <c r="M476" i="2" s="1"/>
  <c r="V475" i="2"/>
  <c r="K476" i="2" s="1"/>
  <c r="W475" i="2"/>
  <c r="L476" i="2" s="1"/>
  <c r="Q475" i="2"/>
  <c r="O476" i="2" l="1"/>
  <c r="P476" i="2" s="1"/>
  <c r="U476" i="2" l="1"/>
  <c r="J477" i="2" s="1"/>
  <c r="V476" i="2"/>
  <c r="K477" i="2" s="1"/>
  <c r="W476" i="2"/>
  <c r="L477" i="2" s="1"/>
  <c r="Y476" i="2"/>
  <c r="N477" i="2" s="1"/>
  <c r="Q476" i="2"/>
  <c r="X476" i="2"/>
  <c r="M477" i="2" s="1"/>
  <c r="R476" i="2"/>
  <c r="S476" i="2" s="1"/>
  <c r="O477" i="2" l="1"/>
  <c r="P477" i="2" s="1"/>
  <c r="V477" i="2" l="1"/>
  <c r="K478" i="2" s="1"/>
  <c r="Q477" i="2"/>
  <c r="W477" i="2"/>
  <c r="L478" i="2" s="1"/>
  <c r="R477" i="2"/>
  <c r="S477" i="2" s="1"/>
  <c r="X477" i="2"/>
  <c r="M478" i="2" s="1"/>
  <c r="Y477" i="2"/>
  <c r="N478" i="2" s="1"/>
  <c r="U477" i="2"/>
  <c r="J478" i="2" s="1"/>
  <c r="O478" i="2" s="1"/>
  <c r="P478" i="2" s="1"/>
  <c r="V478" i="2" l="1"/>
  <c r="K479" i="2" s="1"/>
  <c r="W478" i="2"/>
  <c r="L479" i="2" s="1"/>
  <c r="X478" i="2"/>
  <c r="M479" i="2" s="1"/>
  <c r="Y478" i="2"/>
  <c r="N479" i="2" s="1"/>
  <c r="Q478" i="2"/>
  <c r="R478" i="2"/>
  <c r="S478" i="2" s="1"/>
  <c r="U478" i="2"/>
  <c r="J479" i="2" s="1"/>
  <c r="O479" i="2" s="1"/>
  <c r="P479" i="2" s="1"/>
  <c r="W479" i="2" l="1"/>
  <c r="L480" i="2" s="1"/>
  <c r="X479" i="2"/>
  <c r="M480" i="2" s="1"/>
  <c r="Q479" i="2"/>
  <c r="Y479" i="2"/>
  <c r="N480" i="2" s="1"/>
  <c r="R479" i="2"/>
  <c r="S479" i="2" s="1"/>
  <c r="U479" i="2"/>
  <c r="J480" i="2" s="1"/>
  <c r="V479" i="2"/>
  <c r="K480" i="2" s="1"/>
  <c r="O480" i="2" l="1"/>
  <c r="P480" i="2" s="1"/>
  <c r="Y480" i="2" l="1"/>
  <c r="N481" i="2" s="1"/>
  <c r="V480" i="2"/>
  <c r="K481" i="2" s="1"/>
  <c r="R480" i="2"/>
  <c r="S480" i="2" s="1"/>
  <c r="W480" i="2"/>
  <c r="L481" i="2" s="1"/>
  <c r="X480" i="2"/>
  <c r="M481" i="2" s="1"/>
  <c r="U480" i="2"/>
  <c r="J481" i="2" s="1"/>
  <c r="O481" i="2" s="1"/>
  <c r="P481" i="2" s="1"/>
  <c r="Q480" i="2"/>
  <c r="Y481" i="2" l="1"/>
  <c r="N482" i="2" s="1"/>
  <c r="W481" i="2"/>
  <c r="L482" i="2" s="1"/>
  <c r="Q481" i="2"/>
  <c r="V481" i="2"/>
  <c r="K482" i="2" s="1"/>
  <c r="R481" i="2"/>
  <c r="S481" i="2" s="1"/>
  <c r="U481" i="2"/>
  <c r="J482" i="2" s="1"/>
  <c r="O482" i="2" s="1"/>
  <c r="P482" i="2" s="1"/>
  <c r="X481" i="2"/>
  <c r="M482" i="2" s="1"/>
  <c r="Q482" i="2" l="1"/>
  <c r="W482" i="2"/>
  <c r="L483" i="2" s="1"/>
  <c r="X482" i="2"/>
  <c r="M483" i="2" s="1"/>
  <c r="R482" i="2"/>
  <c r="S482" i="2" s="1"/>
  <c r="U482" i="2"/>
  <c r="J483" i="2" s="1"/>
  <c r="V482" i="2"/>
  <c r="K483" i="2" s="1"/>
  <c r="Y482" i="2"/>
  <c r="N483" i="2" s="1"/>
  <c r="O483" i="2" l="1"/>
  <c r="P483" i="2" s="1"/>
  <c r="X483" i="2" l="1"/>
  <c r="M484" i="2" s="1"/>
  <c r="Y483" i="2"/>
  <c r="N484" i="2" s="1"/>
  <c r="Q483" i="2"/>
  <c r="R483" i="2"/>
  <c r="S483" i="2" s="1"/>
  <c r="U483" i="2"/>
  <c r="J484" i="2" s="1"/>
  <c r="V483" i="2"/>
  <c r="K484" i="2" s="1"/>
  <c r="W483" i="2"/>
  <c r="L484" i="2" s="1"/>
  <c r="O484" i="2" l="1"/>
  <c r="P484" i="2" s="1"/>
  <c r="W484" i="2" l="1"/>
  <c r="L485" i="2" s="1"/>
  <c r="X484" i="2"/>
  <c r="M485" i="2" s="1"/>
  <c r="R484" i="2"/>
  <c r="S484" i="2" s="1"/>
  <c r="U484" i="2"/>
  <c r="J485" i="2" s="1"/>
  <c r="Y484" i="2"/>
  <c r="N485" i="2" s="1"/>
  <c r="V484" i="2"/>
  <c r="K485" i="2" s="1"/>
  <c r="Q484" i="2"/>
  <c r="O485" i="2" l="1"/>
  <c r="P485" i="2" s="1"/>
  <c r="W485" i="2" l="1"/>
  <c r="L486" i="2" s="1"/>
  <c r="Q485" i="2"/>
  <c r="U485" i="2"/>
  <c r="J486" i="2" s="1"/>
  <c r="R485" i="2"/>
  <c r="S485" i="2" s="1"/>
  <c r="V485" i="2"/>
  <c r="K486" i="2" s="1"/>
  <c r="X485" i="2"/>
  <c r="M486" i="2" s="1"/>
  <c r="Y485" i="2"/>
  <c r="N486" i="2" s="1"/>
  <c r="O486" i="2" l="1"/>
  <c r="P486" i="2" s="1"/>
  <c r="X486" i="2" l="1"/>
  <c r="M487" i="2" s="1"/>
  <c r="Q486" i="2"/>
  <c r="U486" i="2"/>
  <c r="J487" i="2" s="1"/>
  <c r="V486" i="2"/>
  <c r="K487" i="2" s="1"/>
  <c r="W486" i="2"/>
  <c r="L487" i="2" s="1"/>
  <c r="R486" i="2"/>
  <c r="S486" i="2" s="1"/>
  <c r="Y486" i="2"/>
  <c r="N487" i="2" s="1"/>
  <c r="O487" i="2" l="1"/>
  <c r="P487" i="2" s="1"/>
  <c r="W487" i="2" l="1"/>
  <c r="L488" i="2" s="1"/>
  <c r="Y487" i="2"/>
  <c r="N488" i="2" s="1"/>
  <c r="R487" i="2"/>
  <c r="S487" i="2" s="1"/>
  <c r="X487" i="2"/>
  <c r="M488" i="2" s="1"/>
  <c r="Q487" i="2"/>
  <c r="U487" i="2"/>
  <c r="J488" i="2" s="1"/>
  <c r="O488" i="2" s="1"/>
  <c r="P488" i="2" s="1"/>
  <c r="V487" i="2"/>
  <c r="K488" i="2" s="1"/>
  <c r="X488" i="2" l="1"/>
  <c r="M489" i="2" s="1"/>
  <c r="Q488" i="2"/>
  <c r="V488" i="2"/>
  <c r="K489" i="2" s="1"/>
  <c r="Y488" i="2"/>
  <c r="N489" i="2" s="1"/>
  <c r="R488" i="2"/>
  <c r="S488" i="2" s="1"/>
  <c r="U488" i="2"/>
  <c r="J489" i="2" s="1"/>
  <c r="O489" i="2" s="1"/>
  <c r="P489" i="2" s="1"/>
  <c r="W488" i="2"/>
  <c r="L489" i="2" s="1"/>
  <c r="Y489" i="2" l="1"/>
  <c r="N490" i="2" s="1"/>
  <c r="Q489" i="2"/>
  <c r="V489" i="2"/>
  <c r="K490" i="2" s="1"/>
  <c r="U489" i="2"/>
  <c r="J490" i="2" s="1"/>
  <c r="R489" i="2"/>
  <c r="S489" i="2" s="1"/>
  <c r="W489" i="2"/>
  <c r="L490" i="2" s="1"/>
  <c r="X489" i="2"/>
  <c r="M490" i="2" s="1"/>
  <c r="O490" i="2" l="1"/>
  <c r="P490" i="2" s="1"/>
  <c r="Q490" i="2" l="1"/>
  <c r="R490" i="2"/>
  <c r="S490" i="2" s="1"/>
  <c r="U490" i="2"/>
  <c r="J491" i="2" s="1"/>
  <c r="V490" i="2"/>
  <c r="K491" i="2" s="1"/>
  <c r="W490" i="2"/>
  <c r="L491" i="2" s="1"/>
  <c r="X490" i="2"/>
  <c r="M491" i="2" s="1"/>
  <c r="Y490" i="2"/>
  <c r="N491" i="2" s="1"/>
  <c r="O491" i="2" l="1"/>
  <c r="P491" i="2" s="1"/>
  <c r="R491" i="2" l="1"/>
  <c r="S491" i="2" s="1"/>
  <c r="U491" i="2"/>
  <c r="J492" i="2" s="1"/>
  <c r="V491" i="2"/>
  <c r="K492" i="2" s="1"/>
  <c r="W491" i="2"/>
  <c r="L492" i="2" s="1"/>
  <c r="X491" i="2"/>
  <c r="M492" i="2" s="1"/>
  <c r="Y491" i="2"/>
  <c r="N492" i="2" s="1"/>
  <c r="Q491" i="2"/>
  <c r="O492" i="2" l="1"/>
  <c r="P492" i="2" s="1"/>
  <c r="U492" i="2" l="1"/>
  <c r="J493" i="2" s="1"/>
  <c r="Y492" i="2"/>
  <c r="N493" i="2" s="1"/>
  <c r="W492" i="2"/>
  <c r="L493" i="2" s="1"/>
  <c r="V492" i="2"/>
  <c r="K493" i="2" s="1"/>
  <c r="X492" i="2"/>
  <c r="M493" i="2" s="1"/>
  <c r="Q492" i="2"/>
  <c r="R492" i="2"/>
  <c r="S492" i="2" s="1"/>
  <c r="O493" i="2" l="1"/>
  <c r="P493" i="2" s="1"/>
  <c r="V493" i="2" l="1"/>
  <c r="K494" i="2" s="1"/>
  <c r="W493" i="2"/>
  <c r="L494" i="2" s="1"/>
  <c r="X493" i="2"/>
  <c r="M494" i="2" s="1"/>
  <c r="Y493" i="2"/>
  <c r="N494" i="2" s="1"/>
  <c r="Q493" i="2"/>
  <c r="R493" i="2"/>
  <c r="S493" i="2" s="1"/>
  <c r="U493" i="2"/>
  <c r="J494" i="2" s="1"/>
  <c r="O494" i="2" s="1"/>
  <c r="P494" i="2" s="1"/>
  <c r="V494" i="2" l="1"/>
  <c r="K495" i="2" s="1"/>
  <c r="W494" i="2"/>
  <c r="L495" i="2" s="1"/>
  <c r="X494" i="2"/>
  <c r="M495" i="2" s="1"/>
  <c r="R494" i="2"/>
  <c r="S494" i="2" s="1"/>
  <c r="Y494" i="2"/>
  <c r="N495" i="2" s="1"/>
  <c r="Q494" i="2"/>
  <c r="U494" i="2"/>
  <c r="J495" i="2" s="1"/>
  <c r="O495" i="2" s="1"/>
  <c r="P495" i="2" s="1"/>
  <c r="W495" i="2" l="1"/>
  <c r="L496" i="2" s="1"/>
  <c r="R495" i="2"/>
  <c r="S495" i="2" s="1"/>
  <c r="X495" i="2"/>
  <c r="M496" i="2" s="1"/>
  <c r="Y495" i="2"/>
  <c r="N496" i="2" s="1"/>
  <c r="Q495" i="2"/>
  <c r="U495" i="2"/>
  <c r="J496" i="2" s="1"/>
  <c r="O496" i="2" s="1"/>
  <c r="P496" i="2" s="1"/>
  <c r="V495" i="2"/>
  <c r="K496" i="2" s="1"/>
  <c r="X496" i="2" l="1"/>
  <c r="M497" i="2" s="1"/>
  <c r="Y496" i="2"/>
  <c r="N497" i="2" s="1"/>
  <c r="U496" i="2"/>
  <c r="J497" i="2" s="1"/>
  <c r="V496" i="2"/>
  <c r="K497" i="2" s="1"/>
  <c r="Q496" i="2"/>
  <c r="R496" i="2"/>
  <c r="S496" i="2" s="1"/>
  <c r="W496" i="2"/>
  <c r="L497" i="2" s="1"/>
  <c r="O497" i="2" l="1"/>
  <c r="P497" i="2" s="1"/>
  <c r="Y497" i="2" l="1"/>
  <c r="N498" i="2" s="1"/>
  <c r="Q497" i="2"/>
  <c r="V497" i="2"/>
  <c r="K498" i="2" s="1"/>
  <c r="R497" i="2"/>
  <c r="S497" i="2" s="1"/>
  <c r="U497" i="2"/>
  <c r="J498" i="2" s="1"/>
  <c r="W497" i="2"/>
  <c r="L498" i="2" s="1"/>
  <c r="X497" i="2"/>
  <c r="M498" i="2" s="1"/>
  <c r="O498" i="2" l="1"/>
  <c r="P498" i="2" s="1"/>
  <c r="Q498" i="2" l="1"/>
  <c r="R498" i="2"/>
  <c r="S498" i="2" s="1"/>
  <c r="W498" i="2"/>
  <c r="L499" i="2" s="1"/>
  <c r="V498" i="2"/>
  <c r="K499" i="2" s="1"/>
  <c r="U498" i="2"/>
  <c r="J499" i="2" s="1"/>
  <c r="X498" i="2"/>
  <c r="M499" i="2" s="1"/>
  <c r="Y498" i="2"/>
  <c r="N499" i="2" s="1"/>
  <c r="O499" i="2" l="1"/>
  <c r="P499" i="2" s="1"/>
  <c r="R499" i="2" l="1"/>
  <c r="S499" i="2" s="1"/>
  <c r="X499" i="2"/>
  <c r="M500" i="2" s="1"/>
  <c r="U499" i="2"/>
  <c r="J500" i="2" s="1"/>
  <c r="V499" i="2"/>
  <c r="K500" i="2" s="1"/>
  <c r="W499" i="2"/>
  <c r="L500" i="2" s="1"/>
  <c r="Y499" i="2"/>
  <c r="N500" i="2" s="1"/>
  <c r="Q499" i="2"/>
  <c r="O500" i="2" l="1"/>
  <c r="P500" i="2" s="1"/>
  <c r="U500" i="2" l="1"/>
  <c r="J501" i="2" s="1"/>
  <c r="Y500" i="2"/>
  <c r="N501" i="2" s="1"/>
  <c r="W500" i="2"/>
  <c r="L501" i="2" s="1"/>
  <c r="V500" i="2"/>
  <c r="K501" i="2" s="1"/>
  <c r="X500" i="2"/>
  <c r="M501" i="2" s="1"/>
  <c r="Q500" i="2"/>
  <c r="R500" i="2"/>
  <c r="S500" i="2" s="1"/>
  <c r="O501" i="2" l="1"/>
  <c r="P501" i="2" s="1"/>
  <c r="V501" i="2" l="1"/>
  <c r="K502" i="2" s="1"/>
  <c r="W501" i="2"/>
  <c r="L502" i="2" s="1"/>
  <c r="Q501" i="2"/>
  <c r="X501" i="2"/>
  <c r="M502" i="2" s="1"/>
  <c r="Y501" i="2"/>
  <c r="N502" i="2" s="1"/>
  <c r="R501" i="2"/>
  <c r="S501" i="2" s="1"/>
  <c r="U501" i="2"/>
  <c r="J502" i="2" s="1"/>
  <c r="O502" i="2" s="1"/>
  <c r="P502" i="2" s="1"/>
  <c r="V502" i="2" l="1"/>
  <c r="K503" i="2" s="1"/>
  <c r="W502" i="2"/>
  <c r="L503" i="2" s="1"/>
  <c r="R502" i="2"/>
  <c r="S502" i="2" s="1"/>
  <c r="X502" i="2"/>
  <c r="M503" i="2" s="1"/>
  <c r="Y502" i="2"/>
  <c r="N503" i="2" s="1"/>
  <c r="Q502" i="2"/>
  <c r="U502" i="2"/>
  <c r="J503" i="2" s="1"/>
  <c r="O503" i="2" s="1"/>
  <c r="P503" i="2" s="1"/>
  <c r="Q503" i="2" l="1"/>
  <c r="V503" i="2"/>
  <c r="K504" i="2" s="1"/>
  <c r="W503" i="2"/>
  <c r="L504" i="2" s="1"/>
  <c r="X503" i="2"/>
  <c r="M504" i="2" s="1"/>
  <c r="Y503" i="2"/>
  <c r="N504" i="2" s="1"/>
  <c r="R503" i="2"/>
  <c r="S503" i="2" s="1"/>
  <c r="U503" i="2"/>
  <c r="J504" i="2" s="1"/>
  <c r="O504" i="2" s="1"/>
  <c r="P504" i="2" s="1"/>
  <c r="X504" i="2" l="1"/>
  <c r="Y504" i="2"/>
  <c r="Q504" i="2"/>
  <c r="R504" i="2"/>
  <c r="S504" i="2" s="1"/>
  <c r="U504" i="2"/>
  <c r="V504" i="2"/>
  <c r="W504" i="2"/>
</calcChain>
</file>

<file path=xl/sharedStrings.xml><?xml version="1.0" encoding="utf-8"?>
<sst xmlns="http://schemas.openxmlformats.org/spreadsheetml/2006/main" count="135" uniqueCount="37">
  <si>
    <t>Iris-setosa</t>
  </si>
  <si>
    <t>Iris-versicolor</t>
  </si>
  <si>
    <t>Setosa = 0</t>
  </si>
  <si>
    <t>Learning Rate</t>
  </si>
  <si>
    <t>ACCURACY after iterasi 5</t>
  </si>
  <si>
    <t>Versicolor = 1</t>
  </si>
  <si>
    <t>Bobot bias</t>
  </si>
  <si>
    <t>dot product</t>
  </si>
  <si>
    <t>Sigmoid</t>
  </si>
  <si>
    <t>Prediksi</t>
  </si>
  <si>
    <t>error</t>
  </si>
  <si>
    <t>Sum Square Error</t>
  </si>
  <si>
    <t>EPOCH</t>
  </si>
  <si>
    <t>No</t>
  </si>
  <si>
    <t>X0</t>
  </si>
  <si>
    <t>X1</t>
  </si>
  <si>
    <t>X2</t>
  </si>
  <si>
    <t>X3</t>
  </si>
  <si>
    <t>X4</t>
  </si>
  <si>
    <t>TARGET</t>
  </si>
  <si>
    <t>bias</t>
  </si>
  <si>
    <t>teta1</t>
  </si>
  <si>
    <t>teta2</t>
  </si>
  <si>
    <t>teta 3</t>
  </si>
  <si>
    <t>teta4</t>
  </si>
  <si>
    <t>z</t>
  </si>
  <si>
    <t>g(z)</t>
  </si>
  <si>
    <t>dbias</t>
  </si>
  <si>
    <t>dteta1</t>
  </si>
  <si>
    <t>dteta2</t>
  </si>
  <si>
    <t>dteta3</t>
  </si>
  <si>
    <t>dteta4</t>
  </si>
  <si>
    <t>Iterasi 1</t>
  </si>
  <si>
    <t>Iterasi 2</t>
  </si>
  <si>
    <t>Iterasi 3</t>
  </si>
  <si>
    <t>Iterasi 4</t>
  </si>
  <si>
    <t>Iterasi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</si>
</sst>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0"/>
      <color rgb="FF000000"/>
      <name val="Arimo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mo"/>
    </font>
  </fonts>
  <fills count="7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theme="7" tint="0.59999389629810485"/>
        <bgColor rgb="FFFEF2CB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/>
    <xf numFmtId="0" fontId="2" fillId="6" borderId="2" xfId="0" applyFont="1" applyFill="1" applyBorder="1"/>
    <xf numFmtId="0" fontId="7" fillId="6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/>
    </xf>
    <xf numFmtId="0" fontId="5" fillId="0" borderId="2" xfId="0" applyFont="1" applyBorder="1"/>
    <xf numFmtId="0" fontId="0" fillId="0" borderId="2" xfId="0" applyFont="1" applyBorder="1" applyAlignment="1"/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/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4" fillId="0" borderId="2" xfId="0" applyFont="1" applyBorder="1" applyAlignment="1"/>
    <xf numFmtId="0" fontId="3" fillId="3" borderId="2" xfId="0" applyFont="1" applyFill="1" applyBorder="1" applyAlignment="1">
      <alignment horizontal="center" vertical="center"/>
    </xf>
    <xf numFmtId="0" fontId="4" fillId="0" borderId="2" xfId="0" applyFont="1" applyBorder="1"/>
    <xf numFmtId="0" fontId="3" fillId="3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sqref="A1:XFD1"/>
    </sheetView>
  </sheetViews>
  <sheetFormatPr defaultColWidth="14.44140625" defaultRowHeight="15" customHeight="1"/>
  <cols>
    <col min="1" max="4" width="8.88671875" customWidth="1"/>
    <col min="5" max="5" width="14.88671875" customWidth="1"/>
    <col min="6" max="26" width="8.6640625" customWidth="1"/>
  </cols>
  <sheetData>
    <row r="1" spans="1:5" ht="14.25" customHeight="1">
      <c r="A1" s="1">
        <v>5.0999999999999996</v>
      </c>
      <c r="B1" s="2">
        <v>3.5</v>
      </c>
      <c r="C1" s="2">
        <v>1.4</v>
      </c>
      <c r="D1" s="2">
        <v>0.2</v>
      </c>
      <c r="E1" s="3" t="s">
        <v>0</v>
      </c>
    </row>
    <row r="2" spans="1:5" ht="14.25" customHeight="1">
      <c r="A2" s="1">
        <v>4.9000000000000004</v>
      </c>
      <c r="B2" s="2">
        <v>3</v>
      </c>
      <c r="C2" s="2">
        <v>1.4</v>
      </c>
      <c r="D2" s="2">
        <v>0.2</v>
      </c>
      <c r="E2" s="3" t="s">
        <v>0</v>
      </c>
    </row>
    <row r="3" spans="1:5" ht="14.25" customHeight="1">
      <c r="A3" s="1">
        <v>4.7</v>
      </c>
      <c r="B3" s="2">
        <v>3.2</v>
      </c>
      <c r="C3" s="2">
        <v>1.3</v>
      </c>
      <c r="D3" s="2">
        <v>0.2</v>
      </c>
      <c r="E3" s="3" t="s">
        <v>0</v>
      </c>
    </row>
    <row r="4" spans="1:5" ht="14.25" customHeight="1">
      <c r="A4" s="1">
        <v>4.5999999999999996</v>
      </c>
      <c r="B4" s="2">
        <v>3.1</v>
      </c>
      <c r="C4" s="2">
        <v>1.5</v>
      </c>
      <c r="D4" s="2">
        <v>0.2</v>
      </c>
      <c r="E4" s="3" t="s">
        <v>0</v>
      </c>
    </row>
    <row r="5" spans="1:5" ht="14.25" customHeight="1">
      <c r="A5" s="1">
        <v>5</v>
      </c>
      <c r="B5" s="2">
        <v>3.6</v>
      </c>
      <c r="C5" s="2">
        <v>1.4</v>
      </c>
      <c r="D5" s="2">
        <v>0.2</v>
      </c>
      <c r="E5" s="3" t="s">
        <v>0</v>
      </c>
    </row>
    <row r="6" spans="1:5" ht="14.25" customHeight="1">
      <c r="A6" s="1">
        <v>5.4</v>
      </c>
      <c r="B6" s="2">
        <v>3.9</v>
      </c>
      <c r="C6" s="2">
        <v>1.7</v>
      </c>
      <c r="D6" s="2">
        <v>0.4</v>
      </c>
      <c r="E6" s="3" t="s">
        <v>0</v>
      </c>
    </row>
    <row r="7" spans="1:5" ht="14.25" customHeight="1">
      <c r="A7" s="1">
        <v>4.5999999999999996</v>
      </c>
      <c r="B7" s="2">
        <v>3.4</v>
      </c>
      <c r="C7" s="2">
        <v>1.4</v>
      </c>
      <c r="D7" s="2">
        <v>0.3</v>
      </c>
      <c r="E7" s="3" t="s">
        <v>0</v>
      </c>
    </row>
    <row r="8" spans="1:5" ht="14.25" customHeight="1">
      <c r="A8" s="1">
        <v>5</v>
      </c>
      <c r="B8" s="2">
        <v>3.4</v>
      </c>
      <c r="C8" s="2">
        <v>1.5</v>
      </c>
      <c r="D8" s="2">
        <v>0.2</v>
      </c>
      <c r="E8" s="3" t="s">
        <v>0</v>
      </c>
    </row>
    <row r="9" spans="1:5" ht="14.25" customHeight="1">
      <c r="A9" s="1">
        <v>4.4000000000000004</v>
      </c>
      <c r="B9" s="2">
        <v>2.9</v>
      </c>
      <c r="C9" s="2">
        <v>1.4</v>
      </c>
      <c r="D9" s="2">
        <v>0.2</v>
      </c>
      <c r="E9" s="3" t="s">
        <v>0</v>
      </c>
    </row>
    <row r="10" spans="1:5" ht="14.25" customHeight="1">
      <c r="A10" s="1">
        <v>4.9000000000000004</v>
      </c>
      <c r="B10" s="2">
        <v>3.1</v>
      </c>
      <c r="C10" s="2">
        <v>1.5</v>
      </c>
      <c r="D10" s="2">
        <v>0.1</v>
      </c>
      <c r="E10" s="3" t="s">
        <v>0</v>
      </c>
    </row>
    <row r="11" spans="1:5" ht="14.25" customHeight="1">
      <c r="A11" s="1">
        <v>5.4</v>
      </c>
      <c r="B11" s="2">
        <v>3.7</v>
      </c>
      <c r="C11" s="2">
        <v>1.5</v>
      </c>
      <c r="D11" s="2">
        <v>0.2</v>
      </c>
      <c r="E11" s="3" t="s">
        <v>0</v>
      </c>
    </row>
    <row r="12" spans="1:5" ht="14.25" customHeight="1">
      <c r="A12" s="1">
        <v>4.8</v>
      </c>
      <c r="B12" s="2">
        <v>3.4</v>
      </c>
      <c r="C12" s="2">
        <v>1.6</v>
      </c>
      <c r="D12" s="2">
        <v>0.2</v>
      </c>
      <c r="E12" s="3" t="s">
        <v>0</v>
      </c>
    </row>
    <row r="13" spans="1:5" ht="14.25" customHeight="1">
      <c r="A13" s="1">
        <v>4.8</v>
      </c>
      <c r="B13" s="2">
        <v>3</v>
      </c>
      <c r="C13" s="2">
        <v>1.4</v>
      </c>
      <c r="D13" s="2">
        <v>0.1</v>
      </c>
      <c r="E13" s="3" t="s">
        <v>0</v>
      </c>
    </row>
    <row r="14" spans="1:5" ht="14.25" customHeight="1">
      <c r="A14" s="1">
        <v>4.3</v>
      </c>
      <c r="B14" s="2">
        <v>3</v>
      </c>
      <c r="C14" s="2">
        <v>1.1000000000000001</v>
      </c>
      <c r="D14" s="2">
        <v>0.1</v>
      </c>
      <c r="E14" s="3" t="s">
        <v>0</v>
      </c>
    </row>
    <row r="15" spans="1:5" ht="14.25" customHeight="1">
      <c r="A15" s="1">
        <v>5.8</v>
      </c>
      <c r="B15" s="2">
        <v>4</v>
      </c>
      <c r="C15" s="2">
        <v>1.2</v>
      </c>
      <c r="D15" s="2">
        <v>0.2</v>
      </c>
      <c r="E15" s="3" t="s">
        <v>0</v>
      </c>
    </row>
    <row r="16" spans="1:5" ht="14.25" customHeight="1">
      <c r="A16" s="1">
        <v>5.7</v>
      </c>
      <c r="B16" s="2">
        <v>4.4000000000000004</v>
      </c>
      <c r="C16" s="2">
        <v>1.5</v>
      </c>
      <c r="D16" s="2">
        <v>0.4</v>
      </c>
      <c r="E16" s="3" t="s">
        <v>0</v>
      </c>
    </row>
    <row r="17" spans="1:5" ht="14.25" customHeight="1">
      <c r="A17" s="1">
        <v>5.4</v>
      </c>
      <c r="B17" s="2">
        <v>3.9</v>
      </c>
      <c r="C17" s="2">
        <v>1.3</v>
      </c>
      <c r="D17" s="2">
        <v>0.4</v>
      </c>
      <c r="E17" s="3" t="s">
        <v>0</v>
      </c>
    </row>
    <row r="18" spans="1:5" ht="14.25" customHeight="1">
      <c r="A18" s="1">
        <v>5.0999999999999996</v>
      </c>
      <c r="B18" s="2">
        <v>3.5</v>
      </c>
      <c r="C18" s="2">
        <v>1.4</v>
      </c>
      <c r="D18" s="2">
        <v>0.3</v>
      </c>
      <c r="E18" s="3" t="s">
        <v>0</v>
      </c>
    </row>
    <row r="19" spans="1:5" ht="14.25" customHeight="1">
      <c r="A19" s="1">
        <v>5.7</v>
      </c>
      <c r="B19" s="2">
        <v>3.8</v>
      </c>
      <c r="C19" s="2">
        <v>1.7</v>
      </c>
      <c r="D19" s="2">
        <v>0.3</v>
      </c>
      <c r="E19" s="3" t="s">
        <v>0</v>
      </c>
    </row>
    <row r="20" spans="1:5" ht="14.25" customHeight="1">
      <c r="A20" s="1">
        <v>5.0999999999999996</v>
      </c>
      <c r="B20" s="2">
        <v>3.8</v>
      </c>
      <c r="C20" s="2">
        <v>1.5</v>
      </c>
      <c r="D20" s="2">
        <v>0.3</v>
      </c>
      <c r="E20" s="3" t="s">
        <v>0</v>
      </c>
    </row>
    <row r="21" spans="1:5" ht="14.25" customHeight="1">
      <c r="A21" s="1">
        <v>5.4</v>
      </c>
      <c r="B21" s="2">
        <v>3.4</v>
      </c>
      <c r="C21" s="2">
        <v>1.7</v>
      </c>
      <c r="D21" s="2">
        <v>0.2</v>
      </c>
      <c r="E21" s="3" t="s">
        <v>0</v>
      </c>
    </row>
    <row r="22" spans="1:5" ht="14.25" customHeight="1">
      <c r="A22" s="1">
        <v>5.0999999999999996</v>
      </c>
      <c r="B22" s="2">
        <v>3.7</v>
      </c>
      <c r="C22" s="2">
        <v>1.5</v>
      </c>
      <c r="D22" s="2">
        <v>0.4</v>
      </c>
      <c r="E22" s="3" t="s">
        <v>0</v>
      </c>
    </row>
    <row r="23" spans="1:5" ht="14.25" customHeight="1">
      <c r="A23" s="1">
        <v>4.5999999999999996</v>
      </c>
      <c r="B23" s="2">
        <v>3.6</v>
      </c>
      <c r="C23" s="2">
        <v>1</v>
      </c>
      <c r="D23" s="2">
        <v>0.2</v>
      </c>
      <c r="E23" s="3" t="s">
        <v>0</v>
      </c>
    </row>
    <row r="24" spans="1:5" ht="14.25" customHeight="1">
      <c r="A24" s="1">
        <v>5.0999999999999996</v>
      </c>
      <c r="B24" s="2">
        <v>3.3</v>
      </c>
      <c r="C24" s="2">
        <v>1.7</v>
      </c>
      <c r="D24" s="2">
        <v>0.5</v>
      </c>
      <c r="E24" s="3" t="s">
        <v>0</v>
      </c>
    </row>
    <row r="25" spans="1:5" ht="14.25" customHeight="1">
      <c r="A25" s="1">
        <v>4.8</v>
      </c>
      <c r="B25" s="2">
        <v>3.4</v>
      </c>
      <c r="C25" s="2">
        <v>1.9</v>
      </c>
      <c r="D25" s="2">
        <v>0.2</v>
      </c>
      <c r="E25" s="3" t="s">
        <v>0</v>
      </c>
    </row>
    <row r="26" spans="1:5" ht="14.25" customHeight="1">
      <c r="A26" s="1">
        <v>5</v>
      </c>
      <c r="B26" s="2">
        <v>3</v>
      </c>
      <c r="C26" s="2">
        <v>1.6</v>
      </c>
      <c r="D26" s="2">
        <v>0.2</v>
      </c>
      <c r="E26" s="3" t="s">
        <v>0</v>
      </c>
    </row>
    <row r="27" spans="1:5" ht="14.25" customHeight="1">
      <c r="A27" s="1">
        <v>5</v>
      </c>
      <c r="B27" s="2">
        <v>3.4</v>
      </c>
      <c r="C27" s="2">
        <v>1.6</v>
      </c>
      <c r="D27" s="2">
        <v>0.4</v>
      </c>
      <c r="E27" s="3" t="s">
        <v>0</v>
      </c>
    </row>
    <row r="28" spans="1:5" ht="14.25" customHeight="1">
      <c r="A28" s="1">
        <v>5.2</v>
      </c>
      <c r="B28" s="2">
        <v>3.5</v>
      </c>
      <c r="C28" s="2">
        <v>1.5</v>
      </c>
      <c r="D28" s="2">
        <v>0.2</v>
      </c>
      <c r="E28" s="3" t="s">
        <v>0</v>
      </c>
    </row>
    <row r="29" spans="1:5" ht="14.25" customHeight="1">
      <c r="A29" s="1">
        <v>5.2</v>
      </c>
      <c r="B29" s="2">
        <v>3.4</v>
      </c>
      <c r="C29" s="2">
        <v>1.4</v>
      </c>
      <c r="D29" s="2">
        <v>0.2</v>
      </c>
      <c r="E29" s="3" t="s">
        <v>0</v>
      </c>
    </row>
    <row r="30" spans="1:5" ht="14.25" customHeight="1">
      <c r="A30" s="1">
        <v>4.7</v>
      </c>
      <c r="B30" s="2">
        <v>3.2</v>
      </c>
      <c r="C30" s="2">
        <v>1.6</v>
      </c>
      <c r="D30" s="2">
        <v>0.2</v>
      </c>
      <c r="E30" s="3" t="s">
        <v>0</v>
      </c>
    </row>
    <row r="31" spans="1:5" ht="14.25" customHeight="1">
      <c r="A31" s="1">
        <v>4.8</v>
      </c>
      <c r="B31" s="2">
        <v>3.1</v>
      </c>
      <c r="C31" s="2">
        <v>1.6</v>
      </c>
      <c r="D31" s="2">
        <v>0.2</v>
      </c>
      <c r="E31" s="3" t="s">
        <v>0</v>
      </c>
    </row>
    <row r="32" spans="1:5" ht="14.25" customHeight="1">
      <c r="A32" s="1">
        <v>5.4</v>
      </c>
      <c r="B32" s="2">
        <v>3.4</v>
      </c>
      <c r="C32" s="2">
        <v>1.5</v>
      </c>
      <c r="D32" s="2">
        <v>0.4</v>
      </c>
      <c r="E32" s="3" t="s">
        <v>0</v>
      </c>
    </row>
    <row r="33" spans="1:5" ht="14.25" customHeight="1">
      <c r="A33" s="1">
        <v>5.2</v>
      </c>
      <c r="B33" s="2">
        <v>4.0999999999999996</v>
      </c>
      <c r="C33" s="2">
        <v>1.5</v>
      </c>
      <c r="D33" s="2">
        <v>0.1</v>
      </c>
      <c r="E33" s="3" t="s">
        <v>0</v>
      </c>
    </row>
    <row r="34" spans="1:5" ht="14.25" customHeight="1">
      <c r="A34" s="1">
        <v>5.5</v>
      </c>
      <c r="B34" s="2">
        <v>4.2</v>
      </c>
      <c r="C34" s="2">
        <v>1.4</v>
      </c>
      <c r="D34" s="2">
        <v>0.2</v>
      </c>
      <c r="E34" s="3" t="s">
        <v>0</v>
      </c>
    </row>
    <row r="35" spans="1:5" ht="14.25" customHeight="1">
      <c r="A35" s="1">
        <v>4.9000000000000004</v>
      </c>
      <c r="B35" s="2">
        <v>3.1</v>
      </c>
      <c r="C35" s="2">
        <v>1.5</v>
      </c>
      <c r="D35" s="2">
        <v>0.1</v>
      </c>
      <c r="E35" s="3" t="s">
        <v>0</v>
      </c>
    </row>
    <row r="36" spans="1:5" ht="14.25" customHeight="1">
      <c r="A36" s="1">
        <v>5</v>
      </c>
      <c r="B36" s="2">
        <v>3.2</v>
      </c>
      <c r="C36" s="2">
        <v>1.2</v>
      </c>
      <c r="D36" s="2">
        <v>0.2</v>
      </c>
      <c r="E36" s="3" t="s">
        <v>0</v>
      </c>
    </row>
    <row r="37" spans="1:5" ht="14.25" customHeight="1">
      <c r="A37" s="1">
        <v>5.5</v>
      </c>
      <c r="B37" s="2">
        <v>3.5</v>
      </c>
      <c r="C37" s="2">
        <v>1.3</v>
      </c>
      <c r="D37" s="2">
        <v>0.2</v>
      </c>
      <c r="E37" s="3" t="s">
        <v>0</v>
      </c>
    </row>
    <row r="38" spans="1:5" ht="14.25" customHeight="1">
      <c r="A38" s="1">
        <v>4.9000000000000004</v>
      </c>
      <c r="B38" s="2">
        <v>3.1</v>
      </c>
      <c r="C38" s="2">
        <v>1.5</v>
      </c>
      <c r="D38" s="2">
        <v>0.1</v>
      </c>
      <c r="E38" s="3" t="s">
        <v>0</v>
      </c>
    </row>
    <row r="39" spans="1:5" ht="14.25" customHeight="1">
      <c r="A39" s="1">
        <v>4.4000000000000004</v>
      </c>
      <c r="B39" s="2">
        <v>3</v>
      </c>
      <c r="C39" s="2">
        <v>1.3</v>
      </c>
      <c r="D39" s="2">
        <v>0.2</v>
      </c>
      <c r="E39" s="3" t="s">
        <v>0</v>
      </c>
    </row>
    <row r="40" spans="1:5" ht="14.25" customHeight="1">
      <c r="A40" s="1">
        <v>5.0999999999999996</v>
      </c>
      <c r="B40" s="2">
        <v>3.4</v>
      </c>
      <c r="C40" s="2">
        <v>1.5</v>
      </c>
      <c r="D40" s="2">
        <v>0.2</v>
      </c>
      <c r="E40" s="3" t="s">
        <v>0</v>
      </c>
    </row>
    <row r="41" spans="1:5" ht="14.25" customHeight="1">
      <c r="A41" s="1">
        <v>5</v>
      </c>
      <c r="B41" s="2">
        <v>3.5</v>
      </c>
      <c r="C41" s="2">
        <v>1.3</v>
      </c>
      <c r="D41" s="2">
        <v>0.3</v>
      </c>
      <c r="E41" s="3" t="s">
        <v>0</v>
      </c>
    </row>
    <row r="42" spans="1:5" ht="14.25" customHeight="1">
      <c r="A42" s="1">
        <v>4.5</v>
      </c>
      <c r="B42" s="2">
        <v>2.2999999999999998</v>
      </c>
      <c r="C42" s="2">
        <v>1.3</v>
      </c>
      <c r="D42" s="2">
        <v>0.3</v>
      </c>
      <c r="E42" s="3" t="s">
        <v>0</v>
      </c>
    </row>
    <row r="43" spans="1:5" ht="14.25" customHeight="1">
      <c r="A43" s="1">
        <v>4.4000000000000004</v>
      </c>
      <c r="B43" s="2">
        <v>3.2</v>
      </c>
      <c r="C43" s="2">
        <v>1.3</v>
      </c>
      <c r="D43" s="2">
        <v>0.2</v>
      </c>
      <c r="E43" s="3" t="s">
        <v>0</v>
      </c>
    </row>
    <row r="44" spans="1:5" ht="14.25" customHeight="1">
      <c r="A44" s="1">
        <v>5</v>
      </c>
      <c r="B44" s="2">
        <v>3.5</v>
      </c>
      <c r="C44" s="2">
        <v>1.6</v>
      </c>
      <c r="D44" s="2">
        <v>0.6</v>
      </c>
      <c r="E44" s="3" t="s">
        <v>0</v>
      </c>
    </row>
    <row r="45" spans="1:5" ht="14.25" customHeight="1">
      <c r="A45" s="1">
        <v>5.0999999999999996</v>
      </c>
      <c r="B45" s="2">
        <v>3.8</v>
      </c>
      <c r="C45" s="2">
        <v>1.9</v>
      </c>
      <c r="D45" s="2">
        <v>0.4</v>
      </c>
      <c r="E45" s="3" t="s">
        <v>0</v>
      </c>
    </row>
    <row r="46" spans="1:5" ht="14.25" customHeight="1">
      <c r="A46" s="1">
        <v>4.8</v>
      </c>
      <c r="B46" s="2">
        <v>3</v>
      </c>
      <c r="C46" s="2">
        <v>1.4</v>
      </c>
      <c r="D46" s="2">
        <v>0.3</v>
      </c>
      <c r="E46" s="3" t="s">
        <v>0</v>
      </c>
    </row>
    <row r="47" spans="1:5" ht="14.25" customHeight="1">
      <c r="A47" s="1">
        <v>5.0999999999999996</v>
      </c>
      <c r="B47" s="2">
        <v>3.8</v>
      </c>
      <c r="C47" s="2">
        <v>1.6</v>
      </c>
      <c r="D47" s="2">
        <v>0.2</v>
      </c>
      <c r="E47" s="3" t="s">
        <v>0</v>
      </c>
    </row>
    <row r="48" spans="1:5" ht="14.25" customHeight="1">
      <c r="A48" s="1">
        <v>4.5999999999999996</v>
      </c>
      <c r="B48" s="2">
        <v>3.2</v>
      </c>
      <c r="C48" s="2">
        <v>1.4</v>
      </c>
      <c r="D48" s="2">
        <v>0.2</v>
      </c>
      <c r="E48" s="3" t="s">
        <v>0</v>
      </c>
    </row>
    <row r="49" spans="1:5" ht="14.25" customHeight="1">
      <c r="A49" s="1">
        <v>5.3</v>
      </c>
      <c r="B49" s="2">
        <v>3.7</v>
      </c>
      <c r="C49" s="2">
        <v>1.5</v>
      </c>
      <c r="D49" s="2">
        <v>0.2</v>
      </c>
      <c r="E49" s="3" t="s">
        <v>0</v>
      </c>
    </row>
    <row r="50" spans="1:5" ht="14.25" customHeight="1">
      <c r="A50" s="1">
        <v>5</v>
      </c>
      <c r="B50" s="2">
        <v>3.3</v>
      </c>
      <c r="C50" s="2">
        <v>1.4</v>
      </c>
      <c r="D50" s="2">
        <v>0.2</v>
      </c>
      <c r="E50" s="3" t="s">
        <v>0</v>
      </c>
    </row>
    <row r="51" spans="1:5" ht="14.25" customHeight="1">
      <c r="A51" s="1">
        <v>7</v>
      </c>
      <c r="B51" s="2">
        <v>3.2</v>
      </c>
      <c r="C51" s="2">
        <v>4.7</v>
      </c>
      <c r="D51" s="2">
        <v>1.4</v>
      </c>
      <c r="E51" s="3" t="s">
        <v>1</v>
      </c>
    </row>
    <row r="52" spans="1:5" ht="14.25" customHeight="1">
      <c r="A52" s="1">
        <v>6.4</v>
      </c>
      <c r="B52" s="2">
        <v>3.2</v>
      </c>
      <c r="C52" s="2">
        <v>4.5</v>
      </c>
      <c r="D52" s="2">
        <v>1.5</v>
      </c>
      <c r="E52" s="3" t="s">
        <v>1</v>
      </c>
    </row>
    <row r="53" spans="1:5" ht="14.25" customHeight="1">
      <c r="A53" s="1">
        <v>6.9</v>
      </c>
      <c r="B53" s="2">
        <v>3.1</v>
      </c>
      <c r="C53" s="2">
        <v>4.9000000000000004</v>
      </c>
      <c r="D53" s="2">
        <v>1.5</v>
      </c>
      <c r="E53" s="3" t="s">
        <v>1</v>
      </c>
    </row>
    <row r="54" spans="1:5" ht="14.25" customHeight="1">
      <c r="A54" s="1">
        <v>5.5</v>
      </c>
      <c r="B54" s="2">
        <v>2.2999999999999998</v>
      </c>
      <c r="C54" s="2">
        <v>4</v>
      </c>
      <c r="D54" s="2">
        <v>1.3</v>
      </c>
      <c r="E54" s="3" t="s">
        <v>1</v>
      </c>
    </row>
    <row r="55" spans="1:5" ht="14.25" customHeight="1">
      <c r="A55" s="1">
        <v>6.5</v>
      </c>
      <c r="B55" s="2">
        <v>2.8</v>
      </c>
      <c r="C55" s="2">
        <v>4.5999999999999996</v>
      </c>
      <c r="D55" s="2">
        <v>1.5</v>
      </c>
      <c r="E55" s="3" t="s">
        <v>1</v>
      </c>
    </row>
    <row r="56" spans="1:5" ht="14.25" customHeight="1">
      <c r="A56" s="1">
        <v>5.7</v>
      </c>
      <c r="B56" s="2">
        <v>2.8</v>
      </c>
      <c r="C56" s="2">
        <v>4.5</v>
      </c>
      <c r="D56" s="2">
        <v>1.3</v>
      </c>
      <c r="E56" s="3" t="s">
        <v>1</v>
      </c>
    </row>
    <row r="57" spans="1:5" ht="14.25" customHeight="1">
      <c r="A57" s="1">
        <v>6.3</v>
      </c>
      <c r="B57" s="2">
        <v>3.3</v>
      </c>
      <c r="C57" s="2">
        <v>4.7</v>
      </c>
      <c r="D57" s="2">
        <v>1.6</v>
      </c>
      <c r="E57" s="3" t="s">
        <v>1</v>
      </c>
    </row>
    <row r="58" spans="1:5" ht="14.25" customHeight="1">
      <c r="A58" s="1">
        <v>4.9000000000000004</v>
      </c>
      <c r="B58" s="2">
        <v>2.4</v>
      </c>
      <c r="C58" s="2">
        <v>3.3</v>
      </c>
      <c r="D58" s="2">
        <v>1</v>
      </c>
      <c r="E58" s="3" t="s">
        <v>1</v>
      </c>
    </row>
    <row r="59" spans="1:5" ht="14.25" customHeight="1">
      <c r="A59" s="1">
        <v>6.6</v>
      </c>
      <c r="B59" s="2">
        <v>2.9</v>
      </c>
      <c r="C59" s="2">
        <v>4.5999999999999996</v>
      </c>
      <c r="D59" s="2">
        <v>1.3</v>
      </c>
      <c r="E59" s="3" t="s">
        <v>1</v>
      </c>
    </row>
    <row r="60" spans="1:5" ht="14.25" customHeight="1">
      <c r="A60" s="1">
        <v>5.2</v>
      </c>
      <c r="B60" s="2">
        <v>2.7</v>
      </c>
      <c r="C60" s="2">
        <v>3.9</v>
      </c>
      <c r="D60" s="2">
        <v>1.4</v>
      </c>
      <c r="E60" s="3" t="s">
        <v>1</v>
      </c>
    </row>
    <row r="61" spans="1:5" ht="14.25" customHeight="1">
      <c r="A61" s="1">
        <v>5</v>
      </c>
      <c r="B61" s="2">
        <v>2</v>
      </c>
      <c r="C61" s="2">
        <v>3.5</v>
      </c>
      <c r="D61" s="2">
        <v>1</v>
      </c>
      <c r="E61" s="3" t="s">
        <v>1</v>
      </c>
    </row>
    <row r="62" spans="1:5" ht="14.25" customHeight="1">
      <c r="A62" s="1">
        <v>5.9</v>
      </c>
      <c r="B62" s="2">
        <v>3</v>
      </c>
      <c r="C62" s="2">
        <v>4.2</v>
      </c>
      <c r="D62" s="2">
        <v>1.5</v>
      </c>
      <c r="E62" s="3" t="s">
        <v>1</v>
      </c>
    </row>
    <row r="63" spans="1:5" ht="14.25" customHeight="1">
      <c r="A63" s="1">
        <v>6</v>
      </c>
      <c r="B63" s="2">
        <v>2.2000000000000002</v>
      </c>
      <c r="C63" s="2">
        <v>4</v>
      </c>
      <c r="D63" s="2">
        <v>1</v>
      </c>
      <c r="E63" s="3" t="s">
        <v>1</v>
      </c>
    </row>
    <row r="64" spans="1:5" ht="14.25" customHeight="1">
      <c r="A64" s="1">
        <v>6.1</v>
      </c>
      <c r="B64" s="2">
        <v>2.9</v>
      </c>
      <c r="C64" s="2">
        <v>4.7</v>
      </c>
      <c r="D64" s="2">
        <v>1.4</v>
      </c>
      <c r="E64" s="3" t="s">
        <v>1</v>
      </c>
    </row>
    <row r="65" spans="1:5" ht="14.25" customHeight="1">
      <c r="A65" s="1">
        <v>5.6</v>
      </c>
      <c r="B65" s="2">
        <v>2.9</v>
      </c>
      <c r="C65" s="2">
        <v>3.6</v>
      </c>
      <c r="D65" s="2">
        <v>1.3</v>
      </c>
      <c r="E65" s="3" t="s">
        <v>1</v>
      </c>
    </row>
    <row r="66" spans="1:5" ht="14.25" customHeight="1">
      <c r="A66" s="1">
        <v>6.7</v>
      </c>
      <c r="B66" s="2">
        <v>3.1</v>
      </c>
      <c r="C66" s="2">
        <v>4.4000000000000004</v>
      </c>
      <c r="D66" s="2">
        <v>1.4</v>
      </c>
      <c r="E66" s="3" t="s">
        <v>1</v>
      </c>
    </row>
    <row r="67" spans="1:5" ht="14.25" customHeight="1">
      <c r="A67" s="1">
        <v>5.6</v>
      </c>
      <c r="B67" s="2">
        <v>3</v>
      </c>
      <c r="C67" s="2">
        <v>4.5</v>
      </c>
      <c r="D67" s="2">
        <v>1.5</v>
      </c>
      <c r="E67" s="3" t="s">
        <v>1</v>
      </c>
    </row>
    <row r="68" spans="1:5" ht="14.25" customHeight="1">
      <c r="A68" s="1">
        <v>5.8</v>
      </c>
      <c r="B68" s="2">
        <v>2.7</v>
      </c>
      <c r="C68" s="2">
        <v>4.0999999999999996</v>
      </c>
      <c r="D68" s="2">
        <v>1</v>
      </c>
      <c r="E68" s="3" t="s">
        <v>1</v>
      </c>
    </row>
    <row r="69" spans="1:5" ht="14.25" customHeight="1">
      <c r="A69" s="1">
        <v>6.2</v>
      </c>
      <c r="B69" s="2">
        <v>2.2000000000000002</v>
      </c>
      <c r="C69" s="2">
        <v>4.5</v>
      </c>
      <c r="D69" s="2">
        <v>1.5</v>
      </c>
      <c r="E69" s="3" t="s">
        <v>1</v>
      </c>
    </row>
    <row r="70" spans="1:5" ht="14.25" customHeight="1">
      <c r="A70" s="1">
        <v>5.6</v>
      </c>
      <c r="B70" s="2">
        <v>2.5</v>
      </c>
      <c r="C70" s="2">
        <v>3.9</v>
      </c>
      <c r="D70" s="2">
        <v>1.1000000000000001</v>
      </c>
      <c r="E70" s="3" t="s">
        <v>1</v>
      </c>
    </row>
    <row r="71" spans="1:5" ht="14.25" customHeight="1">
      <c r="A71" s="1">
        <v>5.9</v>
      </c>
      <c r="B71" s="2">
        <v>3.2</v>
      </c>
      <c r="C71" s="2">
        <v>4.8</v>
      </c>
      <c r="D71" s="2">
        <v>1.8</v>
      </c>
      <c r="E71" s="3" t="s">
        <v>1</v>
      </c>
    </row>
    <row r="72" spans="1:5" ht="14.25" customHeight="1">
      <c r="A72" s="1">
        <v>6.1</v>
      </c>
      <c r="B72" s="2">
        <v>2.8</v>
      </c>
      <c r="C72" s="2">
        <v>4</v>
      </c>
      <c r="D72" s="2">
        <v>1.3</v>
      </c>
      <c r="E72" s="3" t="s">
        <v>1</v>
      </c>
    </row>
    <row r="73" spans="1:5" ht="14.25" customHeight="1">
      <c r="A73" s="1">
        <v>6.3</v>
      </c>
      <c r="B73" s="2">
        <v>2.5</v>
      </c>
      <c r="C73" s="2">
        <v>4.9000000000000004</v>
      </c>
      <c r="D73" s="2">
        <v>1.5</v>
      </c>
      <c r="E73" s="3" t="s">
        <v>1</v>
      </c>
    </row>
    <row r="74" spans="1:5" ht="14.25" customHeight="1">
      <c r="A74" s="1">
        <v>6.1</v>
      </c>
      <c r="B74" s="2">
        <v>2.8</v>
      </c>
      <c r="C74" s="2">
        <v>4.7</v>
      </c>
      <c r="D74" s="2">
        <v>1.2</v>
      </c>
      <c r="E74" s="3" t="s">
        <v>1</v>
      </c>
    </row>
    <row r="75" spans="1:5" ht="14.25" customHeight="1">
      <c r="A75" s="1">
        <v>6.4</v>
      </c>
      <c r="B75" s="2">
        <v>2.9</v>
      </c>
      <c r="C75" s="2">
        <v>4.3</v>
      </c>
      <c r="D75" s="2">
        <v>1.3</v>
      </c>
      <c r="E75" s="3" t="s">
        <v>1</v>
      </c>
    </row>
    <row r="76" spans="1:5" ht="14.25" customHeight="1">
      <c r="A76" s="1">
        <v>6.6</v>
      </c>
      <c r="B76" s="2">
        <v>3</v>
      </c>
      <c r="C76" s="2">
        <v>4.4000000000000004</v>
      </c>
      <c r="D76" s="2">
        <v>1.4</v>
      </c>
      <c r="E76" s="3" t="s">
        <v>1</v>
      </c>
    </row>
    <row r="77" spans="1:5" ht="14.25" customHeight="1">
      <c r="A77" s="1">
        <v>6.8</v>
      </c>
      <c r="B77" s="2">
        <v>2.8</v>
      </c>
      <c r="C77" s="2">
        <v>4.8</v>
      </c>
      <c r="D77" s="2">
        <v>1.4</v>
      </c>
      <c r="E77" s="3" t="s">
        <v>1</v>
      </c>
    </row>
    <row r="78" spans="1:5" ht="14.25" customHeight="1">
      <c r="A78" s="1">
        <v>6.7</v>
      </c>
      <c r="B78" s="2">
        <v>3</v>
      </c>
      <c r="C78" s="2">
        <v>5</v>
      </c>
      <c r="D78" s="2">
        <v>1.7</v>
      </c>
      <c r="E78" s="3" t="s">
        <v>1</v>
      </c>
    </row>
    <row r="79" spans="1:5" ht="14.25" customHeight="1">
      <c r="A79" s="1">
        <v>6</v>
      </c>
      <c r="B79" s="2">
        <v>2.9</v>
      </c>
      <c r="C79" s="2">
        <v>4.5</v>
      </c>
      <c r="D79" s="2">
        <v>1.5</v>
      </c>
      <c r="E79" s="3" t="s">
        <v>1</v>
      </c>
    </row>
    <row r="80" spans="1:5" ht="14.25" customHeight="1">
      <c r="A80" s="1">
        <v>5.7</v>
      </c>
      <c r="B80" s="2">
        <v>2.6</v>
      </c>
      <c r="C80" s="2">
        <v>3.5</v>
      </c>
      <c r="D80" s="2">
        <v>1</v>
      </c>
      <c r="E80" s="3" t="s">
        <v>1</v>
      </c>
    </row>
    <row r="81" spans="1:5" ht="14.25" customHeight="1">
      <c r="A81" s="1">
        <v>5.5</v>
      </c>
      <c r="B81" s="2">
        <v>2.4</v>
      </c>
      <c r="C81" s="2">
        <v>3.8</v>
      </c>
      <c r="D81" s="2">
        <v>1.1000000000000001</v>
      </c>
      <c r="E81" s="3" t="s">
        <v>1</v>
      </c>
    </row>
    <row r="82" spans="1:5" ht="14.25" customHeight="1">
      <c r="A82" s="1">
        <v>5.5</v>
      </c>
      <c r="B82" s="2">
        <v>2.4</v>
      </c>
      <c r="C82" s="2">
        <v>3.7</v>
      </c>
      <c r="D82" s="2">
        <v>1</v>
      </c>
      <c r="E82" s="3" t="s">
        <v>1</v>
      </c>
    </row>
    <row r="83" spans="1:5" ht="14.25" customHeight="1">
      <c r="A83" s="1">
        <v>5.8</v>
      </c>
      <c r="B83" s="2">
        <v>2.7</v>
      </c>
      <c r="C83" s="2">
        <v>3.9</v>
      </c>
      <c r="D83" s="2">
        <v>1.2</v>
      </c>
      <c r="E83" s="3" t="s">
        <v>1</v>
      </c>
    </row>
    <row r="84" spans="1:5" ht="14.25" customHeight="1">
      <c r="A84" s="1">
        <v>6</v>
      </c>
      <c r="B84" s="2">
        <v>2.7</v>
      </c>
      <c r="C84" s="2">
        <v>5.0999999999999996</v>
      </c>
      <c r="D84" s="2">
        <v>1.6</v>
      </c>
      <c r="E84" s="3" t="s">
        <v>1</v>
      </c>
    </row>
    <row r="85" spans="1:5" ht="14.25" customHeight="1">
      <c r="A85" s="1">
        <v>5.4</v>
      </c>
      <c r="B85" s="2">
        <v>3</v>
      </c>
      <c r="C85" s="2">
        <v>4.5</v>
      </c>
      <c r="D85" s="2">
        <v>1.5</v>
      </c>
      <c r="E85" s="3" t="s">
        <v>1</v>
      </c>
    </row>
    <row r="86" spans="1:5" ht="14.25" customHeight="1">
      <c r="A86" s="1">
        <v>6</v>
      </c>
      <c r="B86" s="2">
        <v>3.4</v>
      </c>
      <c r="C86" s="2">
        <v>4.5</v>
      </c>
      <c r="D86" s="2">
        <v>1.6</v>
      </c>
      <c r="E86" s="3" t="s">
        <v>1</v>
      </c>
    </row>
    <row r="87" spans="1:5" ht="14.25" customHeight="1">
      <c r="A87" s="1">
        <v>6.7</v>
      </c>
      <c r="B87" s="2">
        <v>3.1</v>
      </c>
      <c r="C87" s="2">
        <v>4.7</v>
      </c>
      <c r="D87" s="2">
        <v>1.5</v>
      </c>
      <c r="E87" s="3" t="s">
        <v>1</v>
      </c>
    </row>
    <row r="88" spans="1:5" ht="14.25" customHeight="1">
      <c r="A88" s="1">
        <v>6.3</v>
      </c>
      <c r="B88" s="2">
        <v>2.2999999999999998</v>
      </c>
      <c r="C88" s="2">
        <v>4.4000000000000004</v>
      </c>
      <c r="D88" s="2">
        <v>1.3</v>
      </c>
      <c r="E88" s="3" t="s">
        <v>1</v>
      </c>
    </row>
    <row r="89" spans="1:5" ht="14.25" customHeight="1">
      <c r="A89" s="1">
        <v>5.6</v>
      </c>
      <c r="B89" s="2">
        <v>3</v>
      </c>
      <c r="C89" s="2">
        <v>4.0999999999999996</v>
      </c>
      <c r="D89" s="2">
        <v>1.3</v>
      </c>
      <c r="E89" s="3" t="s">
        <v>1</v>
      </c>
    </row>
    <row r="90" spans="1:5" ht="14.25" customHeight="1">
      <c r="A90" s="1">
        <v>5.5</v>
      </c>
      <c r="B90" s="2">
        <v>2.5</v>
      </c>
      <c r="C90" s="2">
        <v>4</v>
      </c>
      <c r="D90" s="2">
        <v>1.3</v>
      </c>
      <c r="E90" s="3" t="s">
        <v>1</v>
      </c>
    </row>
    <row r="91" spans="1:5" ht="14.25" customHeight="1">
      <c r="A91" s="1">
        <v>5.5</v>
      </c>
      <c r="B91" s="2">
        <v>2.6</v>
      </c>
      <c r="C91" s="2">
        <v>4.4000000000000004</v>
      </c>
      <c r="D91" s="2">
        <v>1.2</v>
      </c>
      <c r="E91" s="3" t="s">
        <v>1</v>
      </c>
    </row>
    <row r="92" spans="1:5" ht="14.25" customHeight="1">
      <c r="A92" s="1">
        <v>6.1</v>
      </c>
      <c r="B92" s="2">
        <v>3</v>
      </c>
      <c r="C92" s="2">
        <v>4.5999999999999996</v>
      </c>
      <c r="D92" s="2">
        <v>1.4</v>
      </c>
      <c r="E92" s="3" t="s">
        <v>1</v>
      </c>
    </row>
    <row r="93" spans="1:5" ht="14.25" customHeight="1">
      <c r="A93" s="1">
        <v>5.8</v>
      </c>
      <c r="B93" s="2">
        <v>2.6</v>
      </c>
      <c r="C93" s="2">
        <v>4</v>
      </c>
      <c r="D93" s="2">
        <v>1.2</v>
      </c>
      <c r="E93" s="3" t="s">
        <v>1</v>
      </c>
    </row>
    <row r="94" spans="1:5" ht="14.25" customHeight="1">
      <c r="A94" s="1">
        <v>5</v>
      </c>
      <c r="B94" s="2">
        <v>2.2999999999999998</v>
      </c>
      <c r="C94" s="2">
        <v>3.3</v>
      </c>
      <c r="D94" s="2">
        <v>1</v>
      </c>
      <c r="E94" s="3" t="s">
        <v>1</v>
      </c>
    </row>
    <row r="95" spans="1:5" ht="14.25" customHeight="1">
      <c r="A95" s="1">
        <v>5.6</v>
      </c>
      <c r="B95" s="2">
        <v>2.7</v>
      </c>
      <c r="C95" s="2">
        <v>4.2</v>
      </c>
      <c r="D95" s="2">
        <v>1.3</v>
      </c>
      <c r="E95" s="3" t="s">
        <v>1</v>
      </c>
    </row>
    <row r="96" spans="1:5" ht="14.25" customHeight="1">
      <c r="A96" s="1">
        <v>5.7</v>
      </c>
      <c r="B96" s="2">
        <v>3</v>
      </c>
      <c r="C96" s="2">
        <v>4.2</v>
      </c>
      <c r="D96" s="2">
        <v>1.2</v>
      </c>
      <c r="E96" s="3" t="s">
        <v>1</v>
      </c>
    </row>
    <row r="97" spans="1:5" ht="14.25" customHeight="1">
      <c r="A97" s="1">
        <v>5.7</v>
      </c>
      <c r="B97" s="2">
        <v>2.9</v>
      </c>
      <c r="C97" s="2">
        <v>4.2</v>
      </c>
      <c r="D97" s="2">
        <v>1.3</v>
      </c>
      <c r="E97" s="3" t="s">
        <v>1</v>
      </c>
    </row>
    <row r="98" spans="1:5" ht="14.25" customHeight="1">
      <c r="A98" s="1">
        <v>6.2</v>
      </c>
      <c r="B98" s="2">
        <v>2.9</v>
      </c>
      <c r="C98" s="2">
        <v>4.3</v>
      </c>
      <c r="D98" s="2">
        <v>1.3</v>
      </c>
      <c r="E98" s="3" t="s">
        <v>1</v>
      </c>
    </row>
    <row r="99" spans="1:5" ht="14.25" customHeight="1">
      <c r="A99" s="1">
        <v>5.0999999999999996</v>
      </c>
      <c r="B99" s="2">
        <v>2.5</v>
      </c>
      <c r="C99" s="2">
        <v>3</v>
      </c>
      <c r="D99" s="2">
        <v>1.1000000000000001</v>
      </c>
      <c r="E99" s="3" t="s">
        <v>1</v>
      </c>
    </row>
    <row r="100" spans="1:5" ht="14.25" customHeight="1">
      <c r="A100" s="1">
        <v>5.7</v>
      </c>
      <c r="B100" s="2">
        <v>2.8</v>
      </c>
      <c r="C100" s="2">
        <v>4.0999999999999996</v>
      </c>
      <c r="D100" s="2">
        <v>1.3</v>
      </c>
      <c r="E100" s="3" t="s">
        <v>1</v>
      </c>
    </row>
    <row r="101" spans="1:5" ht="14.25" customHeight="1">
      <c r="A101" s="4"/>
      <c r="B101" s="5"/>
      <c r="C101" s="5"/>
      <c r="D101" s="5"/>
      <c r="E101" s="6"/>
    </row>
    <row r="102" spans="1:5" ht="14.25" customHeight="1">
      <c r="A102" s="4"/>
      <c r="B102" s="5"/>
      <c r="C102" s="5"/>
      <c r="D102" s="5"/>
      <c r="E102" s="6"/>
    </row>
    <row r="103" spans="1:5" ht="14.25" customHeight="1">
      <c r="A103" s="4"/>
      <c r="B103" s="5"/>
      <c r="C103" s="5"/>
      <c r="D103" s="5"/>
      <c r="E103" s="6"/>
    </row>
    <row r="104" spans="1:5" ht="14.25" customHeight="1">
      <c r="A104" s="4"/>
      <c r="B104" s="5"/>
      <c r="C104" s="5"/>
      <c r="D104" s="5"/>
      <c r="E104" s="6"/>
    </row>
    <row r="105" spans="1:5" ht="14.25" customHeight="1">
      <c r="A105" s="4"/>
      <c r="B105" s="5"/>
      <c r="C105" s="5"/>
      <c r="D105" s="5"/>
      <c r="E105" s="6"/>
    </row>
    <row r="106" spans="1:5" ht="14.25" customHeight="1">
      <c r="A106" s="4"/>
      <c r="B106" s="5"/>
      <c r="C106" s="5"/>
      <c r="D106" s="5"/>
      <c r="E106" s="6"/>
    </row>
    <row r="107" spans="1:5" ht="14.25" customHeight="1">
      <c r="A107" s="4"/>
      <c r="B107" s="5"/>
      <c r="C107" s="5"/>
      <c r="D107" s="5"/>
      <c r="E107" s="6"/>
    </row>
    <row r="108" spans="1:5" ht="14.25" customHeight="1">
      <c r="A108" s="4"/>
      <c r="B108" s="5"/>
      <c r="C108" s="5"/>
      <c r="D108" s="5"/>
      <c r="E108" s="6"/>
    </row>
    <row r="109" spans="1:5" ht="14.25" customHeight="1">
      <c r="A109" s="4"/>
      <c r="B109" s="5"/>
      <c r="C109" s="5"/>
      <c r="D109" s="5"/>
      <c r="E109" s="6"/>
    </row>
    <row r="110" spans="1:5" ht="14.25" customHeight="1">
      <c r="A110" s="4"/>
      <c r="B110" s="5"/>
      <c r="C110" s="5"/>
      <c r="D110" s="5"/>
      <c r="E110" s="6"/>
    </row>
    <row r="111" spans="1:5" ht="14.25" customHeight="1">
      <c r="A111" s="4"/>
      <c r="B111" s="5"/>
      <c r="C111" s="5"/>
      <c r="D111" s="5"/>
      <c r="E111" s="6"/>
    </row>
    <row r="112" spans="1:5" ht="14.25" customHeight="1">
      <c r="A112" s="4"/>
      <c r="B112" s="5"/>
      <c r="C112" s="5"/>
      <c r="D112" s="5"/>
      <c r="E112" s="6"/>
    </row>
    <row r="113" spans="1:5" ht="14.25" customHeight="1">
      <c r="A113" s="4"/>
      <c r="B113" s="5"/>
      <c r="C113" s="5"/>
      <c r="D113" s="5"/>
      <c r="E113" s="6"/>
    </row>
    <row r="114" spans="1:5" ht="14.25" customHeight="1">
      <c r="A114" s="4"/>
      <c r="B114" s="5"/>
      <c r="C114" s="5"/>
      <c r="D114" s="5"/>
      <c r="E114" s="6"/>
    </row>
    <row r="115" spans="1:5" ht="14.25" customHeight="1">
      <c r="A115" s="4"/>
      <c r="B115" s="5"/>
      <c r="C115" s="5"/>
      <c r="D115" s="5"/>
      <c r="E115" s="6"/>
    </row>
    <row r="116" spans="1:5" ht="14.25" customHeight="1">
      <c r="A116" s="4"/>
      <c r="B116" s="5"/>
      <c r="C116" s="5"/>
      <c r="D116" s="5"/>
      <c r="E116" s="6"/>
    </row>
    <row r="117" spans="1:5" ht="14.25" customHeight="1">
      <c r="A117" s="4"/>
      <c r="B117" s="5"/>
      <c r="C117" s="5"/>
      <c r="D117" s="5"/>
      <c r="E117" s="6"/>
    </row>
    <row r="118" spans="1:5" ht="14.25" customHeight="1">
      <c r="A118" s="4"/>
      <c r="B118" s="5"/>
      <c r="C118" s="5"/>
      <c r="D118" s="5"/>
      <c r="E118" s="6"/>
    </row>
    <row r="119" spans="1:5" ht="14.25" customHeight="1">
      <c r="A119" s="4"/>
      <c r="B119" s="5"/>
      <c r="C119" s="5"/>
      <c r="D119" s="5"/>
      <c r="E119" s="6"/>
    </row>
    <row r="120" spans="1:5" ht="14.25" customHeight="1">
      <c r="A120" s="4"/>
      <c r="B120" s="5"/>
      <c r="C120" s="5"/>
      <c r="D120" s="5"/>
      <c r="E120" s="6"/>
    </row>
    <row r="121" spans="1:5" ht="14.25" customHeight="1">
      <c r="A121" s="4"/>
      <c r="B121" s="5"/>
      <c r="C121" s="5"/>
      <c r="D121" s="5"/>
      <c r="E121" s="6"/>
    </row>
    <row r="122" spans="1:5" ht="14.25" customHeight="1">
      <c r="A122" s="4"/>
      <c r="B122" s="5"/>
      <c r="C122" s="5"/>
      <c r="D122" s="5"/>
      <c r="E122" s="6"/>
    </row>
    <row r="123" spans="1:5" ht="14.25" customHeight="1">
      <c r="A123" s="4"/>
      <c r="B123" s="5"/>
      <c r="C123" s="5"/>
      <c r="D123" s="5"/>
      <c r="E123" s="6"/>
    </row>
    <row r="124" spans="1:5" ht="14.25" customHeight="1">
      <c r="A124" s="4"/>
      <c r="B124" s="5"/>
      <c r="C124" s="5"/>
      <c r="D124" s="5"/>
      <c r="E124" s="6"/>
    </row>
    <row r="125" spans="1:5" ht="14.25" customHeight="1">
      <c r="A125" s="4"/>
      <c r="B125" s="5"/>
      <c r="C125" s="5"/>
      <c r="D125" s="5"/>
      <c r="E125" s="6"/>
    </row>
    <row r="126" spans="1:5" ht="14.25" customHeight="1">
      <c r="A126" s="4"/>
      <c r="B126" s="5"/>
      <c r="C126" s="5"/>
      <c r="D126" s="5"/>
      <c r="E126" s="6"/>
    </row>
    <row r="127" spans="1:5" ht="14.25" customHeight="1">
      <c r="A127" s="4"/>
      <c r="B127" s="5"/>
      <c r="C127" s="5"/>
      <c r="D127" s="5"/>
      <c r="E127" s="6"/>
    </row>
    <row r="128" spans="1:5" ht="14.25" customHeight="1">
      <c r="A128" s="4"/>
      <c r="B128" s="5"/>
      <c r="C128" s="5"/>
      <c r="D128" s="5"/>
      <c r="E128" s="6"/>
    </row>
    <row r="129" spans="1:5" ht="14.25" customHeight="1">
      <c r="A129" s="4"/>
      <c r="B129" s="5"/>
      <c r="C129" s="5"/>
      <c r="D129" s="5"/>
      <c r="E129" s="6"/>
    </row>
    <row r="130" spans="1:5" ht="14.25" customHeight="1">
      <c r="A130" s="4"/>
      <c r="B130" s="5"/>
      <c r="C130" s="5"/>
      <c r="D130" s="5"/>
      <c r="E130" s="6"/>
    </row>
    <row r="131" spans="1:5" ht="14.25" customHeight="1">
      <c r="A131" s="4"/>
      <c r="B131" s="5"/>
      <c r="C131" s="5"/>
      <c r="D131" s="5"/>
      <c r="E131" s="6"/>
    </row>
    <row r="132" spans="1:5" ht="14.25" customHeight="1">
      <c r="A132" s="4"/>
      <c r="B132" s="5"/>
      <c r="C132" s="5"/>
      <c r="D132" s="5"/>
      <c r="E132" s="6"/>
    </row>
    <row r="133" spans="1:5" ht="14.25" customHeight="1">
      <c r="A133" s="4"/>
      <c r="B133" s="5"/>
      <c r="C133" s="5"/>
      <c r="D133" s="5"/>
      <c r="E133" s="6"/>
    </row>
    <row r="134" spans="1:5" ht="14.25" customHeight="1">
      <c r="A134" s="4"/>
      <c r="B134" s="5"/>
      <c r="C134" s="5"/>
      <c r="D134" s="5"/>
      <c r="E134" s="6"/>
    </row>
    <row r="135" spans="1:5" ht="14.25" customHeight="1">
      <c r="A135" s="4"/>
      <c r="B135" s="5"/>
      <c r="C135" s="5"/>
      <c r="D135" s="5"/>
      <c r="E135" s="6"/>
    </row>
    <row r="136" spans="1:5" ht="14.25" customHeight="1">
      <c r="A136" s="4"/>
      <c r="B136" s="5"/>
      <c r="C136" s="5"/>
      <c r="D136" s="5"/>
      <c r="E136" s="6"/>
    </row>
    <row r="137" spans="1:5" ht="14.25" customHeight="1">
      <c r="A137" s="4"/>
      <c r="B137" s="5"/>
      <c r="C137" s="5"/>
      <c r="D137" s="5"/>
      <c r="E137" s="6"/>
    </row>
    <row r="138" spans="1:5" ht="14.25" customHeight="1">
      <c r="A138" s="4"/>
      <c r="B138" s="5"/>
      <c r="C138" s="5"/>
      <c r="D138" s="5"/>
      <c r="E138" s="6"/>
    </row>
    <row r="139" spans="1:5" ht="14.25" customHeight="1">
      <c r="A139" s="4"/>
      <c r="B139" s="5"/>
      <c r="C139" s="5"/>
      <c r="D139" s="5"/>
      <c r="E139" s="6"/>
    </row>
    <row r="140" spans="1:5" ht="14.25" customHeight="1">
      <c r="A140" s="4"/>
      <c r="B140" s="5"/>
      <c r="C140" s="5"/>
      <c r="D140" s="5"/>
      <c r="E140" s="6"/>
    </row>
    <row r="141" spans="1:5" ht="14.25" customHeight="1">
      <c r="A141" s="4"/>
      <c r="B141" s="5"/>
      <c r="C141" s="5"/>
      <c r="D141" s="5"/>
      <c r="E141" s="6"/>
    </row>
    <row r="142" spans="1:5" ht="14.25" customHeight="1">
      <c r="A142" s="4"/>
      <c r="B142" s="5"/>
      <c r="C142" s="5"/>
      <c r="D142" s="5"/>
      <c r="E142" s="6"/>
    </row>
    <row r="143" spans="1:5" ht="14.25" customHeight="1">
      <c r="A143" s="4"/>
      <c r="B143" s="5"/>
      <c r="C143" s="5"/>
      <c r="D143" s="5"/>
      <c r="E143" s="6"/>
    </row>
    <row r="144" spans="1:5" ht="14.25" customHeight="1">
      <c r="A144" s="4"/>
      <c r="B144" s="5"/>
      <c r="C144" s="5"/>
      <c r="D144" s="5"/>
      <c r="E144" s="6"/>
    </row>
    <row r="145" spans="1:5" ht="14.25" customHeight="1">
      <c r="A145" s="4"/>
      <c r="B145" s="5"/>
      <c r="C145" s="5"/>
      <c r="D145" s="5"/>
      <c r="E145" s="6"/>
    </row>
    <row r="146" spans="1:5" ht="14.25" customHeight="1">
      <c r="A146" s="4"/>
      <c r="B146" s="5"/>
      <c r="C146" s="5"/>
      <c r="D146" s="5"/>
      <c r="E146" s="6"/>
    </row>
    <row r="147" spans="1:5" ht="14.25" customHeight="1">
      <c r="A147" s="4"/>
      <c r="B147" s="5"/>
      <c r="C147" s="5"/>
      <c r="D147" s="5"/>
      <c r="E147" s="6"/>
    </row>
    <row r="148" spans="1:5" ht="14.25" customHeight="1">
      <c r="A148" s="4"/>
      <c r="B148" s="5"/>
      <c r="C148" s="5"/>
      <c r="D148" s="5"/>
      <c r="E148" s="6"/>
    </row>
    <row r="149" spans="1:5" ht="14.25" customHeight="1">
      <c r="A149" s="4"/>
      <c r="B149" s="5"/>
      <c r="C149" s="5"/>
      <c r="D149" s="5"/>
      <c r="E149" s="6"/>
    </row>
    <row r="150" spans="1:5" ht="14.25" customHeight="1">
      <c r="A150" s="4"/>
      <c r="B150" s="5"/>
      <c r="C150" s="5"/>
      <c r="D150" s="5"/>
      <c r="E150" s="6"/>
    </row>
    <row r="151" spans="1:5" ht="14.25" customHeight="1">
      <c r="A151" s="5"/>
      <c r="B151" s="5"/>
      <c r="C151" s="5"/>
      <c r="D151" s="5"/>
      <c r="E151" s="6"/>
    </row>
    <row r="152" spans="1:5" ht="14.25" customHeight="1">
      <c r="A152" s="5"/>
      <c r="B152" s="5"/>
      <c r="C152" s="5"/>
      <c r="D152" s="5"/>
      <c r="E152" s="6"/>
    </row>
    <row r="153" spans="1:5" ht="14.25" customHeight="1">
      <c r="A153" s="5"/>
      <c r="B153" s="5"/>
      <c r="C153" s="5"/>
      <c r="D153" s="5"/>
      <c r="E153" s="6"/>
    </row>
    <row r="154" spans="1:5" ht="14.25" customHeight="1">
      <c r="A154" s="5"/>
      <c r="B154" s="5"/>
      <c r="C154" s="5"/>
      <c r="D154" s="5"/>
      <c r="E154" s="6"/>
    </row>
    <row r="155" spans="1:5" ht="14.25" customHeight="1">
      <c r="A155" s="5"/>
      <c r="B155" s="5"/>
      <c r="C155" s="5"/>
      <c r="D155" s="5"/>
      <c r="E155" s="6"/>
    </row>
    <row r="156" spans="1:5" ht="14.25" customHeight="1">
      <c r="A156" s="5"/>
      <c r="B156" s="5"/>
      <c r="C156" s="5"/>
      <c r="D156" s="5"/>
      <c r="E156" s="6"/>
    </row>
    <row r="157" spans="1:5" ht="14.25" customHeight="1">
      <c r="A157" s="5"/>
      <c r="B157" s="5"/>
      <c r="C157" s="5"/>
      <c r="D157" s="5"/>
      <c r="E157" s="6"/>
    </row>
    <row r="158" spans="1:5" ht="14.25" customHeight="1">
      <c r="A158" s="5"/>
      <c r="B158" s="5"/>
      <c r="C158" s="5"/>
      <c r="D158" s="5"/>
      <c r="E158" s="6"/>
    </row>
    <row r="159" spans="1:5" ht="14.25" customHeight="1">
      <c r="A159" s="5"/>
      <c r="B159" s="5"/>
      <c r="C159" s="5"/>
      <c r="D159" s="5"/>
      <c r="E159" s="6"/>
    </row>
    <row r="160" spans="1:5" ht="14.25" customHeight="1">
      <c r="A160" s="5"/>
      <c r="B160" s="5"/>
      <c r="C160" s="5"/>
      <c r="D160" s="5"/>
      <c r="E160" s="6"/>
    </row>
    <row r="161" spans="1:5" ht="14.25" customHeight="1">
      <c r="A161" s="5"/>
      <c r="B161" s="5"/>
      <c r="C161" s="5"/>
      <c r="D161" s="5"/>
      <c r="E161" s="6"/>
    </row>
    <row r="162" spans="1:5" ht="14.25" customHeight="1">
      <c r="A162" s="5"/>
      <c r="B162" s="5"/>
      <c r="C162" s="5"/>
      <c r="D162" s="5"/>
      <c r="E162" s="6"/>
    </row>
    <row r="163" spans="1:5" ht="14.25" customHeight="1">
      <c r="A163" s="5"/>
      <c r="B163" s="5"/>
      <c r="C163" s="5"/>
      <c r="D163" s="5"/>
      <c r="E163" s="6"/>
    </row>
    <row r="164" spans="1:5" ht="14.25" customHeight="1">
      <c r="A164" s="5"/>
      <c r="B164" s="5"/>
      <c r="C164" s="5"/>
      <c r="D164" s="5"/>
      <c r="E164" s="6"/>
    </row>
    <row r="165" spans="1:5" ht="14.25" customHeight="1">
      <c r="A165" s="5"/>
      <c r="B165" s="5"/>
      <c r="C165" s="5"/>
      <c r="D165" s="5"/>
      <c r="E165" s="6"/>
    </row>
    <row r="166" spans="1:5" ht="14.25" customHeight="1">
      <c r="A166" s="5"/>
      <c r="B166" s="5"/>
      <c r="C166" s="5"/>
      <c r="D166" s="5"/>
      <c r="E166" s="6"/>
    </row>
    <row r="167" spans="1:5" ht="14.25" customHeight="1">
      <c r="A167" s="5"/>
      <c r="B167" s="5"/>
      <c r="C167" s="5"/>
      <c r="D167" s="5"/>
      <c r="E167" s="6"/>
    </row>
    <row r="168" spans="1:5" ht="14.25" customHeight="1">
      <c r="A168" s="5"/>
      <c r="B168" s="5"/>
      <c r="C168" s="5"/>
      <c r="D168" s="5"/>
      <c r="E168" s="6"/>
    </row>
    <row r="169" spans="1:5" ht="14.25" customHeight="1">
      <c r="A169" s="5"/>
      <c r="B169" s="5"/>
      <c r="C169" s="5"/>
      <c r="D169" s="5"/>
      <c r="E169" s="6"/>
    </row>
    <row r="170" spans="1:5" ht="14.25" customHeight="1">
      <c r="A170" s="5"/>
      <c r="B170" s="5"/>
      <c r="C170" s="5"/>
      <c r="D170" s="5"/>
      <c r="E170" s="6"/>
    </row>
    <row r="171" spans="1:5" ht="14.25" customHeight="1">
      <c r="A171" s="5"/>
      <c r="B171" s="5"/>
      <c r="C171" s="5"/>
      <c r="D171" s="5"/>
      <c r="E171" s="6"/>
    </row>
    <row r="172" spans="1:5" ht="14.25" customHeight="1">
      <c r="A172" s="5"/>
      <c r="B172" s="5"/>
      <c r="C172" s="5"/>
      <c r="D172" s="5"/>
      <c r="E172" s="6"/>
    </row>
    <row r="173" spans="1:5" ht="14.25" customHeight="1">
      <c r="A173" s="5"/>
      <c r="B173" s="5"/>
      <c r="C173" s="5"/>
      <c r="D173" s="5"/>
      <c r="E173" s="6"/>
    </row>
    <row r="174" spans="1:5" ht="14.25" customHeight="1">
      <c r="A174" s="5"/>
      <c r="B174" s="5"/>
      <c r="C174" s="5"/>
      <c r="D174" s="5"/>
      <c r="E174" s="6"/>
    </row>
    <row r="175" spans="1:5" ht="14.25" customHeight="1">
      <c r="A175" s="5"/>
      <c r="B175" s="5"/>
      <c r="C175" s="5"/>
      <c r="D175" s="5"/>
      <c r="E175" s="6"/>
    </row>
    <row r="176" spans="1:5" ht="14.25" customHeight="1">
      <c r="A176" s="5"/>
      <c r="B176" s="5"/>
      <c r="C176" s="5"/>
      <c r="D176" s="5"/>
      <c r="E176" s="6"/>
    </row>
    <row r="177" spans="1:5" ht="14.25" customHeight="1">
      <c r="A177" s="5"/>
      <c r="B177" s="5"/>
      <c r="C177" s="5"/>
      <c r="D177" s="5"/>
      <c r="E177" s="6"/>
    </row>
    <row r="178" spans="1:5" ht="14.25" customHeight="1">
      <c r="A178" s="5"/>
      <c r="B178" s="5"/>
      <c r="C178" s="5"/>
      <c r="D178" s="5"/>
      <c r="E178" s="6"/>
    </row>
    <row r="179" spans="1:5" ht="14.25" customHeight="1">
      <c r="A179" s="5"/>
      <c r="B179" s="5"/>
      <c r="C179" s="5"/>
      <c r="D179" s="5"/>
      <c r="E179" s="6"/>
    </row>
    <row r="180" spans="1:5" ht="14.25" customHeight="1">
      <c r="A180" s="5"/>
      <c r="B180" s="5"/>
      <c r="C180" s="5"/>
      <c r="D180" s="5"/>
      <c r="E180" s="6"/>
    </row>
    <row r="181" spans="1:5" ht="14.25" customHeight="1">
      <c r="A181" s="5"/>
      <c r="B181" s="5"/>
      <c r="C181" s="5"/>
      <c r="D181" s="5"/>
      <c r="E181" s="6"/>
    </row>
    <row r="182" spans="1:5" ht="14.25" customHeight="1">
      <c r="A182" s="5"/>
      <c r="B182" s="5"/>
      <c r="C182" s="5"/>
      <c r="D182" s="5"/>
      <c r="E182" s="6"/>
    </row>
    <row r="183" spans="1:5" ht="14.25" customHeight="1">
      <c r="A183" s="5"/>
      <c r="B183" s="5"/>
      <c r="C183" s="5"/>
      <c r="D183" s="5"/>
      <c r="E183" s="6"/>
    </row>
    <row r="184" spans="1:5" ht="14.25" customHeight="1">
      <c r="A184" s="5"/>
      <c r="B184" s="5"/>
      <c r="C184" s="5"/>
      <c r="D184" s="5"/>
      <c r="E184" s="6"/>
    </row>
    <row r="185" spans="1:5" ht="14.25" customHeight="1">
      <c r="A185" s="5"/>
      <c r="B185" s="5"/>
      <c r="C185" s="5"/>
      <c r="D185" s="5"/>
      <c r="E185" s="6"/>
    </row>
    <row r="186" spans="1:5" ht="14.25" customHeight="1">
      <c r="A186" s="5"/>
      <c r="B186" s="5"/>
      <c r="C186" s="5"/>
      <c r="D186" s="5"/>
      <c r="E186" s="6"/>
    </row>
    <row r="187" spans="1:5" ht="14.25" customHeight="1">
      <c r="A187" s="5"/>
      <c r="B187" s="5"/>
      <c r="C187" s="5"/>
      <c r="D187" s="5"/>
      <c r="E187" s="6"/>
    </row>
    <row r="188" spans="1:5" ht="14.25" customHeight="1">
      <c r="A188" s="5"/>
      <c r="B188" s="5"/>
      <c r="C188" s="5"/>
      <c r="D188" s="5"/>
      <c r="E188" s="6"/>
    </row>
    <row r="189" spans="1:5" ht="14.25" customHeight="1">
      <c r="A189" s="5"/>
      <c r="B189" s="5"/>
      <c r="C189" s="5"/>
      <c r="D189" s="5"/>
      <c r="E189" s="6"/>
    </row>
    <row r="190" spans="1:5" ht="14.25" customHeight="1">
      <c r="A190" s="5"/>
      <c r="B190" s="5"/>
      <c r="C190" s="5"/>
      <c r="D190" s="5"/>
      <c r="E190" s="6"/>
    </row>
    <row r="191" spans="1:5" ht="14.25" customHeight="1">
      <c r="A191" s="5"/>
      <c r="B191" s="5"/>
      <c r="C191" s="5"/>
      <c r="D191" s="5"/>
      <c r="E191" s="6"/>
    </row>
    <row r="192" spans="1:5" ht="14.25" customHeight="1">
      <c r="A192" s="5"/>
      <c r="B192" s="5"/>
      <c r="C192" s="5"/>
      <c r="D192" s="5"/>
      <c r="E192" s="6"/>
    </row>
    <row r="193" spans="1:5" ht="14.25" customHeight="1">
      <c r="A193" s="5"/>
      <c r="B193" s="5"/>
      <c r="C193" s="5"/>
      <c r="D193" s="5"/>
      <c r="E193" s="6"/>
    </row>
    <row r="194" spans="1:5" ht="14.25" customHeight="1">
      <c r="A194" s="5"/>
      <c r="B194" s="5"/>
      <c r="C194" s="5"/>
      <c r="D194" s="5"/>
      <c r="E194" s="6"/>
    </row>
    <row r="195" spans="1:5" ht="14.25" customHeight="1">
      <c r="A195" s="5"/>
      <c r="B195" s="5"/>
      <c r="C195" s="5"/>
      <c r="D195" s="5"/>
      <c r="E195" s="6"/>
    </row>
    <row r="196" spans="1:5" ht="14.25" customHeight="1">
      <c r="A196" s="5"/>
      <c r="B196" s="5"/>
      <c r="C196" s="5"/>
      <c r="D196" s="5"/>
      <c r="E196" s="6"/>
    </row>
    <row r="197" spans="1:5" ht="14.25" customHeight="1">
      <c r="A197" s="5"/>
      <c r="B197" s="5"/>
      <c r="C197" s="5"/>
      <c r="D197" s="5"/>
      <c r="E197" s="6"/>
    </row>
    <row r="198" spans="1:5" ht="14.25" customHeight="1">
      <c r="A198" s="5"/>
      <c r="B198" s="5"/>
      <c r="C198" s="5"/>
      <c r="D198" s="5"/>
      <c r="E198" s="6"/>
    </row>
    <row r="199" spans="1:5" ht="14.25" customHeight="1">
      <c r="A199" s="5"/>
      <c r="B199" s="5"/>
      <c r="C199" s="5"/>
      <c r="D199" s="5"/>
      <c r="E199" s="6"/>
    </row>
    <row r="200" spans="1:5" ht="14.25" customHeight="1">
      <c r="A200" s="5"/>
      <c r="B200" s="5"/>
      <c r="C200" s="5"/>
      <c r="D200" s="5"/>
      <c r="E200" s="6"/>
    </row>
    <row r="201" spans="1:5" ht="14.25" customHeight="1">
      <c r="A201" s="5"/>
      <c r="B201" s="5"/>
      <c r="C201" s="5"/>
      <c r="D201" s="5"/>
      <c r="E201" s="6"/>
    </row>
    <row r="202" spans="1:5" ht="14.25" customHeight="1">
      <c r="A202" s="5"/>
      <c r="B202" s="5"/>
      <c r="C202" s="5"/>
      <c r="D202" s="5"/>
      <c r="E202" s="6"/>
    </row>
    <row r="203" spans="1:5" ht="14.25" customHeight="1">
      <c r="A203" s="5"/>
      <c r="B203" s="5"/>
      <c r="C203" s="5"/>
      <c r="D203" s="5"/>
      <c r="E203" s="6"/>
    </row>
    <row r="204" spans="1:5" ht="14.25" customHeight="1">
      <c r="A204" s="5"/>
      <c r="B204" s="5"/>
      <c r="C204" s="5"/>
      <c r="D204" s="5"/>
      <c r="E204" s="6"/>
    </row>
    <row r="205" spans="1:5" ht="14.25" customHeight="1">
      <c r="A205" s="5"/>
      <c r="B205" s="5"/>
      <c r="C205" s="5"/>
      <c r="D205" s="5"/>
      <c r="E205" s="6"/>
    </row>
    <row r="206" spans="1:5" ht="14.25" customHeight="1">
      <c r="A206" s="5"/>
      <c r="B206" s="5"/>
      <c r="C206" s="5"/>
      <c r="D206" s="5"/>
      <c r="E206" s="6"/>
    </row>
    <row r="207" spans="1:5" ht="14.25" customHeight="1">
      <c r="A207" s="5"/>
      <c r="B207" s="5"/>
      <c r="C207" s="5"/>
      <c r="D207" s="5"/>
      <c r="E207" s="6"/>
    </row>
    <row r="208" spans="1:5" ht="14.25" customHeight="1">
      <c r="A208" s="5"/>
      <c r="B208" s="5"/>
      <c r="C208" s="5"/>
      <c r="D208" s="5"/>
      <c r="E208" s="6"/>
    </row>
    <row r="209" spans="1:5" ht="14.25" customHeight="1">
      <c r="A209" s="5"/>
      <c r="B209" s="5"/>
      <c r="C209" s="5"/>
      <c r="D209" s="5"/>
      <c r="E209" s="6"/>
    </row>
    <row r="210" spans="1:5" ht="14.25" customHeight="1">
      <c r="A210" s="5"/>
      <c r="B210" s="5"/>
      <c r="C210" s="5"/>
      <c r="D210" s="5"/>
      <c r="E210" s="6"/>
    </row>
    <row r="211" spans="1:5" ht="14.25" customHeight="1">
      <c r="A211" s="5"/>
      <c r="B211" s="5"/>
      <c r="C211" s="5"/>
      <c r="D211" s="5"/>
      <c r="E211" s="6"/>
    </row>
    <row r="212" spans="1:5" ht="14.25" customHeight="1">
      <c r="A212" s="5"/>
      <c r="B212" s="5"/>
      <c r="C212" s="5"/>
      <c r="D212" s="5"/>
      <c r="E212" s="6"/>
    </row>
    <row r="213" spans="1:5" ht="14.25" customHeight="1">
      <c r="A213" s="5"/>
      <c r="B213" s="5"/>
      <c r="C213" s="5"/>
      <c r="D213" s="5"/>
      <c r="E213" s="6"/>
    </row>
    <row r="214" spans="1:5" ht="14.25" customHeight="1">
      <c r="A214" s="5"/>
      <c r="B214" s="5"/>
      <c r="C214" s="5"/>
      <c r="D214" s="5"/>
      <c r="E214" s="6"/>
    </row>
    <row r="215" spans="1:5" ht="14.25" customHeight="1">
      <c r="A215" s="5"/>
      <c r="B215" s="5"/>
      <c r="C215" s="5"/>
      <c r="D215" s="5"/>
      <c r="E215" s="6"/>
    </row>
    <row r="216" spans="1:5" ht="14.25" customHeight="1">
      <c r="A216" s="5"/>
      <c r="B216" s="5"/>
      <c r="C216" s="5"/>
      <c r="D216" s="5"/>
      <c r="E216" s="6"/>
    </row>
    <row r="217" spans="1:5" ht="14.25" customHeight="1">
      <c r="A217" s="5"/>
      <c r="B217" s="5"/>
      <c r="C217" s="5"/>
      <c r="D217" s="5"/>
      <c r="E217" s="6"/>
    </row>
    <row r="218" spans="1:5" ht="14.25" customHeight="1">
      <c r="A218" s="5"/>
      <c r="B218" s="5"/>
      <c r="C218" s="5"/>
      <c r="D218" s="5"/>
      <c r="E218" s="6"/>
    </row>
    <row r="219" spans="1:5" ht="14.25" customHeight="1">
      <c r="A219" s="5"/>
      <c r="B219" s="5"/>
      <c r="C219" s="5"/>
      <c r="D219" s="5"/>
      <c r="E219" s="6"/>
    </row>
    <row r="220" spans="1:5" ht="14.25" customHeight="1">
      <c r="A220" s="5"/>
      <c r="B220" s="5"/>
      <c r="C220" s="5"/>
      <c r="D220" s="5"/>
      <c r="E220" s="6"/>
    </row>
    <row r="221" spans="1:5" ht="14.25" customHeight="1">
      <c r="A221" s="5"/>
      <c r="B221" s="5"/>
      <c r="C221" s="5"/>
      <c r="D221" s="5"/>
      <c r="E221" s="6"/>
    </row>
    <row r="222" spans="1:5" ht="14.25" customHeight="1">
      <c r="A222" s="5"/>
      <c r="B222" s="5"/>
      <c r="C222" s="5"/>
      <c r="D222" s="5"/>
      <c r="E222" s="6"/>
    </row>
    <row r="223" spans="1:5" ht="14.25" customHeight="1">
      <c r="A223" s="5"/>
      <c r="B223" s="5"/>
      <c r="C223" s="5"/>
      <c r="D223" s="5"/>
      <c r="E223" s="6"/>
    </row>
    <row r="224" spans="1:5" ht="14.25" customHeight="1">
      <c r="A224" s="5"/>
      <c r="B224" s="5"/>
      <c r="C224" s="5"/>
      <c r="D224" s="5"/>
      <c r="E224" s="6"/>
    </row>
    <row r="225" spans="1:5" ht="14.25" customHeight="1">
      <c r="A225" s="5"/>
      <c r="B225" s="5"/>
      <c r="C225" s="5"/>
      <c r="D225" s="5"/>
      <c r="E225" s="6"/>
    </row>
    <row r="226" spans="1:5" ht="14.25" customHeight="1">
      <c r="A226" s="5"/>
      <c r="B226" s="5"/>
      <c r="C226" s="5"/>
      <c r="D226" s="5"/>
      <c r="E226" s="6"/>
    </row>
    <row r="227" spans="1:5" ht="14.25" customHeight="1">
      <c r="A227" s="5"/>
      <c r="B227" s="5"/>
      <c r="C227" s="5"/>
      <c r="D227" s="5"/>
      <c r="E227" s="6"/>
    </row>
    <row r="228" spans="1:5" ht="14.25" customHeight="1">
      <c r="A228" s="5"/>
      <c r="B228" s="5"/>
      <c r="C228" s="5"/>
      <c r="D228" s="5"/>
      <c r="E228" s="6"/>
    </row>
    <row r="229" spans="1:5" ht="14.25" customHeight="1">
      <c r="A229" s="5"/>
      <c r="B229" s="5"/>
      <c r="C229" s="5"/>
      <c r="D229" s="5"/>
      <c r="E229" s="6"/>
    </row>
    <row r="230" spans="1:5" ht="14.25" customHeight="1">
      <c r="A230" s="5"/>
      <c r="B230" s="5"/>
      <c r="C230" s="5"/>
      <c r="D230" s="5"/>
      <c r="E230" s="6"/>
    </row>
    <row r="231" spans="1:5" ht="14.25" customHeight="1">
      <c r="A231" s="5"/>
      <c r="B231" s="5"/>
      <c r="C231" s="5"/>
      <c r="D231" s="5"/>
      <c r="E231" s="6"/>
    </row>
    <row r="232" spans="1:5" ht="14.25" customHeight="1">
      <c r="A232" s="5"/>
      <c r="B232" s="5"/>
      <c r="C232" s="5"/>
      <c r="D232" s="5"/>
      <c r="E232" s="6"/>
    </row>
    <row r="233" spans="1:5" ht="14.25" customHeight="1">
      <c r="A233" s="5"/>
      <c r="B233" s="5"/>
      <c r="C233" s="5"/>
      <c r="D233" s="5"/>
      <c r="E233" s="6"/>
    </row>
    <row r="234" spans="1:5" ht="14.25" customHeight="1">
      <c r="A234" s="5"/>
      <c r="B234" s="5"/>
      <c r="C234" s="5"/>
      <c r="D234" s="5"/>
      <c r="E234" s="6"/>
    </row>
    <row r="235" spans="1:5" ht="14.25" customHeight="1">
      <c r="A235" s="5"/>
      <c r="B235" s="5"/>
      <c r="C235" s="5"/>
      <c r="D235" s="5"/>
      <c r="E235" s="6"/>
    </row>
    <row r="236" spans="1:5" ht="14.25" customHeight="1">
      <c r="A236" s="5"/>
      <c r="B236" s="5"/>
      <c r="C236" s="5"/>
      <c r="D236" s="5"/>
      <c r="E236" s="6"/>
    </row>
    <row r="237" spans="1:5" ht="14.25" customHeight="1">
      <c r="A237" s="5"/>
      <c r="B237" s="5"/>
      <c r="C237" s="5"/>
      <c r="D237" s="5"/>
      <c r="E237" s="6"/>
    </row>
    <row r="238" spans="1:5" ht="14.25" customHeight="1">
      <c r="A238" s="5"/>
      <c r="B238" s="5"/>
      <c r="C238" s="5"/>
      <c r="D238" s="5"/>
      <c r="E238" s="6"/>
    </row>
    <row r="239" spans="1:5" ht="14.25" customHeight="1">
      <c r="A239" s="5"/>
      <c r="B239" s="5"/>
      <c r="C239" s="5"/>
      <c r="D239" s="5"/>
      <c r="E239" s="6"/>
    </row>
    <row r="240" spans="1:5" ht="14.25" customHeight="1">
      <c r="A240" s="5"/>
      <c r="B240" s="5"/>
      <c r="C240" s="5"/>
      <c r="D240" s="5"/>
      <c r="E240" s="6"/>
    </row>
    <row r="241" spans="1:5" ht="14.25" customHeight="1">
      <c r="A241" s="5"/>
      <c r="B241" s="5"/>
      <c r="C241" s="5"/>
      <c r="D241" s="5"/>
      <c r="E241" s="6"/>
    </row>
    <row r="242" spans="1:5" ht="14.25" customHeight="1">
      <c r="A242" s="5"/>
      <c r="B242" s="5"/>
      <c r="C242" s="5"/>
      <c r="D242" s="5"/>
      <c r="E242" s="6"/>
    </row>
    <row r="243" spans="1:5" ht="14.25" customHeight="1">
      <c r="A243" s="5"/>
      <c r="B243" s="5"/>
      <c r="C243" s="5"/>
      <c r="D243" s="5"/>
      <c r="E243" s="6"/>
    </row>
    <row r="244" spans="1:5" ht="14.25" customHeight="1">
      <c r="A244" s="5"/>
      <c r="B244" s="5"/>
      <c r="C244" s="5"/>
      <c r="D244" s="5"/>
      <c r="E244" s="6"/>
    </row>
    <row r="245" spans="1:5" ht="14.25" customHeight="1">
      <c r="A245" s="5"/>
      <c r="B245" s="5"/>
      <c r="C245" s="5"/>
      <c r="D245" s="5"/>
      <c r="E245" s="6"/>
    </row>
    <row r="246" spans="1:5" ht="14.25" customHeight="1">
      <c r="A246" s="5"/>
      <c r="B246" s="5"/>
      <c r="C246" s="5"/>
      <c r="D246" s="5"/>
      <c r="E246" s="6"/>
    </row>
    <row r="247" spans="1:5" ht="14.25" customHeight="1">
      <c r="A247" s="5"/>
      <c r="B247" s="5"/>
      <c r="C247" s="5"/>
      <c r="D247" s="5"/>
      <c r="E247" s="6"/>
    </row>
    <row r="248" spans="1:5" ht="14.25" customHeight="1">
      <c r="A248" s="5"/>
      <c r="B248" s="5"/>
      <c r="C248" s="5"/>
      <c r="D248" s="5"/>
      <c r="E248" s="6"/>
    </row>
    <row r="249" spans="1:5" ht="14.25" customHeight="1">
      <c r="A249" s="5"/>
      <c r="B249" s="5"/>
      <c r="C249" s="5"/>
      <c r="D249" s="5"/>
      <c r="E249" s="6"/>
    </row>
    <row r="250" spans="1:5" ht="14.25" customHeight="1">
      <c r="A250" s="5"/>
      <c r="B250" s="5"/>
      <c r="C250" s="5"/>
      <c r="D250" s="5"/>
      <c r="E250" s="6"/>
    </row>
    <row r="251" spans="1:5" ht="14.25" customHeight="1">
      <c r="A251" s="5"/>
      <c r="B251" s="5"/>
      <c r="C251" s="5"/>
      <c r="D251" s="5"/>
      <c r="E251" s="6"/>
    </row>
    <row r="252" spans="1:5" ht="14.25" customHeight="1">
      <c r="A252" s="5"/>
      <c r="B252" s="5"/>
      <c r="C252" s="5"/>
      <c r="D252" s="5"/>
      <c r="E252" s="6"/>
    </row>
    <row r="253" spans="1:5" ht="14.25" customHeight="1">
      <c r="A253" s="5"/>
      <c r="B253" s="5"/>
      <c r="C253" s="5"/>
      <c r="D253" s="5"/>
      <c r="E253" s="6"/>
    </row>
    <row r="254" spans="1:5" ht="14.25" customHeight="1">
      <c r="A254" s="5"/>
      <c r="B254" s="5"/>
      <c r="C254" s="5"/>
      <c r="D254" s="5"/>
      <c r="E254" s="6"/>
    </row>
    <row r="255" spans="1:5" ht="14.25" customHeight="1">
      <c r="A255" s="5"/>
      <c r="B255" s="5"/>
      <c r="C255" s="5"/>
      <c r="D255" s="5"/>
      <c r="E255" s="6"/>
    </row>
    <row r="256" spans="1:5" ht="14.25" customHeight="1">
      <c r="A256" s="5"/>
      <c r="B256" s="5"/>
      <c r="C256" s="5"/>
      <c r="D256" s="5"/>
      <c r="E256" s="6"/>
    </row>
    <row r="257" spans="1:5" ht="14.25" customHeight="1">
      <c r="A257" s="5"/>
      <c r="B257" s="5"/>
      <c r="C257" s="5"/>
      <c r="D257" s="5"/>
      <c r="E257" s="6"/>
    </row>
    <row r="258" spans="1:5" ht="14.25" customHeight="1">
      <c r="A258" s="5"/>
      <c r="B258" s="5"/>
      <c r="C258" s="5"/>
      <c r="D258" s="5"/>
      <c r="E258" s="6"/>
    </row>
    <row r="259" spans="1:5" ht="14.25" customHeight="1">
      <c r="A259" s="5"/>
      <c r="B259" s="5"/>
      <c r="C259" s="5"/>
      <c r="D259" s="5"/>
      <c r="E259" s="6"/>
    </row>
    <row r="260" spans="1:5" ht="14.25" customHeight="1">
      <c r="A260" s="5"/>
      <c r="B260" s="5"/>
      <c r="C260" s="5"/>
      <c r="D260" s="5"/>
      <c r="E260" s="6"/>
    </row>
    <row r="261" spans="1:5" ht="14.25" customHeight="1">
      <c r="A261" s="5"/>
      <c r="B261" s="5"/>
      <c r="C261" s="5"/>
      <c r="D261" s="5"/>
      <c r="E261" s="6"/>
    </row>
    <row r="262" spans="1:5" ht="14.25" customHeight="1">
      <c r="A262" s="5"/>
      <c r="B262" s="5"/>
      <c r="C262" s="5"/>
      <c r="D262" s="5"/>
      <c r="E262" s="6"/>
    </row>
    <row r="263" spans="1:5" ht="14.25" customHeight="1">
      <c r="A263" s="5"/>
      <c r="B263" s="5"/>
      <c r="C263" s="5"/>
      <c r="D263" s="5"/>
      <c r="E263" s="6"/>
    </row>
    <row r="264" spans="1:5" ht="14.25" customHeight="1">
      <c r="A264" s="5"/>
      <c r="B264" s="5"/>
      <c r="C264" s="5"/>
      <c r="D264" s="5"/>
      <c r="E264" s="6"/>
    </row>
    <row r="265" spans="1:5" ht="14.25" customHeight="1">
      <c r="A265" s="5"/>
      <c r="B265" s="5"/>
      <c r="C265" s="5"/>
      <c r="D265" s="5"/>
      <c r="E265" s="6"/>
    </row>
    <row r="266" spans="1:5" ht="14.25" customHeight="1">
      <c r="A266" s="5"/>
      <c r="B266" s="5"/>
      <c r="C266" s="5"/>
      <c r="D266" s="5"/>
      <c r="E266" s="6"/>
    </row>
    <row r="267" spans="1:5" ht="14.25" customHeight="1">
      <c r="A267" s="5"/>
      <c r="B267" s="5"/>
      <c r="C267" s="5"/>
      <c r="D267" s="5"/>
      <c r="E267" s="6"/>
    </row>
    <row r="268" spans="1:5" ht="14.25" customHeight="1">
      <c r="A268" s="5"/>
      <c r="B268" s="5"/>
      <c r="C268" s="5"/>
      <c r="D268" s="5"/>
      <c r="E268" s="6"/>
    </row>
    <row r="269" spans="1:5" ht="14.25" customHeight="1">
      <c r="A269" s="5"/>
      <c r="B269" s="5"/>
      <c r="C269" s="5"/>
      <c r="D269" s="5"/>
      <c r="E269" s="6"/>
    </row>
    <row r="270" spans="1:5" ht="14.25" customHeight="1">
      <c r="A270" s="5"/>
      <c r="B270" s="5"/>
      <c r="C270" s="5"/>
      <c r="D270" s="5"/>
      <c r="E270" s="6"/>
    </row>
    <row r="271" spans="1:5" ht="14.25" customHeight="1">
      <c r="A271" s="5"/>
      <c r="B271" s="5"/>
      <c r="C271" s="5"/>
      <c r="D271" s="5"/>
      <c r="E271" s="6"/>
    </row>
    <row r="272" spans="1:5" ht="14.25" customHeight="1">
      <c r="A272" s="5"/>
      <c r="B272" s="5"/>
      <c r="C272" s="5"/>
      <c r="D272" s="5"/>
      <c r="E272" s="6"/>
    </row>
    <row r="273" spans="1:5" ht="14.25" customHeight="1">
      <c r="A273" s="5"/>
      <c r="B273" s="5"/>
      <c r="C273" s="5"/>
      <c r="D273" s="5"/>
      <c r="E273" s="6"/>
    </row>
    <row r="274" spans="1:5" ht="14.25" customHeight="1">
      <c r="A274" s="5"/>
      <c r="B274" s="5"/>
      <c r="C274" s="5"/>
      <c r="D274" s="5"/>
      <c r="E274" s="6"/>
    </row>
    <row r="275" spans="1:5" ht="14.25" customHeight="1">
      <c r="A275" s="5"/>
      <c r="B275" s="5"/>
      <c r="C275" s="5"/>
      <c r="D275" s="5"/>
      <c r="E275" s="6"/>
    </row>
    <row r="276" spans="1:5" ht="14.25" customHeight="1">
      <c r="A276" s="5"/>
      <c r="B276" s="5"/>
      <c r="C276" s="5"/>
      <c r="D276" s="5"/>
      <c r="E276" s="6"/>
    </row>
    <row r="277" spans="1:5" ht="14.25" customHeight="1">
      <c r="A277" s="5"/>
      <c r="B277" s="5"/>
      <c r="C277" s="5"/>
      <c r="D277" s="5"/>
      <c r="E277" s="6"/>
    </row>
    <row r="278" spans="1:5" ht="14.25" customHeight="1">
      <c r="A278" s="5"/>
      <c r="B278" s="5"/>
      <c r="C278" s="5"/>
      <c r="D278" s="5"/>
      <c r="E278" s="6"/>
    </row>
    <row r="279" spans="1:5" ht="14.25" customHeight="1">
      <c r="A279" s="5"/>
      <c r="B279" s="5"/>
      <c r="C279" s="5"/>
      <c r="D279" s="5"/>
      <c r="E279" s="6"/>
    </row>
    <row r="280" spans="1:5" ht="14.25" customHeight="1">
      <c r="A280" s="5"/>
      <c r="B280" s="5"/>
      <c r="C280" s="5"/>
      <c r="D280" s="5"/>
      <c r="E280" s="6"/>
    </row>
    <row r="281" spans="1:5" ht="14.25" customHeight="1">
      <c r="A281" s="5"/>
      <c r="B281" s="5"/>
      <c r="C281" s="5"/>
      <c r="D281" s="5"/>
      <c r="E281" s="6"/>
    </row>
    <row r="282" spans="1:5" ht="14.25" customHeight="1">
      <c r="A282" s="5"/>
      <c r="B282" s="5"/>
      <c r="C282" s="5"/>
      <c r="D282" s="5"/>
      <c r="E282" s="6"/>
    </row>
    <row r="283" spans="1:5" ht="14.25" customHeight="1">
      <c r="A283" s="5"/>
      <c r="B283" s="5"/>
      <c r="C283" s="5"/>
      <c r="D283" s="5"/>
      <c r="E283" s="6"/>
    </row>
    <row r="284" spans="1:5" ht="14.25" customHeight="1">
      <c r="A284" s="5"/>
      <c r="B284" s="5"/>
      <c r="C284" s="5"/>
      <c r="D284" s="5"/>
      <c r="E284" s="6"/>
    </row>
    <row r="285" spans="1:5" ht="14.25" customHeight="1">
      <c r="A285" s="5"/>
      <c r="B285" s="5"/>
      <c r="C285" s="5"/>
      <c r="D285" s="5"/>
      <c r="E285" s="6"/>
    </row>
    <row r="286" spans="1:5" ht="14.25" customHeight="1">
      <c r="A286" s="5"/>
      <c r="B286" s="5"/>
      <c r="C286" s="5"/>
      <c r="D286" s="5"/>
      <c r="E286" s="6"/>
    </row>
    <row r="287" spans="1:5" ht="14.25" customHeight="1">
      <c r="A287" s="5"/>
      <c r="B287" s="5"/>
      <c r="C287" s="5"/>
      <c r="D287" s="5"/>
      <c r="E287" s="6"/>
    </row>
    <row r="288" spans="1:5" ht="14.25" customHeight="1">
      <c r="A288" s="5"/>
      <c r="B288" s="5"/>
      <c r="C288" s="5"/>
      <c r="D288" s="5"/>
      <c r="E288" s="6"/>
    </row>
    <row r="289" spans="1:5" ht="14.25" customHeight="1">
      <c r="A289" s="5"/>
      <c r="B289" s="5"/>
      <c r="C289" s="5"/>
      <c r="D289" s="5"/>
      <c r="E289" s="6"/>
    </row>
    <row r="290" spans="1:5" ht="14.25" customHeight="1">
      <c r="A290" s="5"/>
      <c r="B290" s="5"/>
      <c r="C290" s="5"/>
      <c r="D290" s="5"/>
      <c r="E290" s="6"/>
    </row>
    <row r="291" spans="1:5" ht="14.25" customHeight="1">
      <c r="A291" s="5"/>
      <c r="B291" s="5"/>
      <c r="C291" s="5"/>
      <c r="D291" s="5"/>
      <c r="E291" s="6"/>
    </row>
    <row r="292" spans="1:5" ht="14.25" customHeight="1">
      <c r="A292" s="5"/>
      <c r="B292" s="5"/>
      <c r="C292" s="5"/>
      <c r="D292" s="5"/>
      <c r="E292" s="6"/>
    </row>
    <row r="293" spans="1:5" ht="14.25" customHeight="1">
      <c r="A293" s="5"/>
      <c r="B293" s="5"/>
      <c r="C293" s="5"/>
      <c r="D293" s="5"/>
      <c r="E293" s="6"/>
    </row>
    <row r="294" spans="1:5" ht="14.25" customHeight="1">
      <c r="A294" s="5"/>
      <c r="B294" s="5"/>
      <c r="C294" s="5"/>
      <c r="D294" s="5"/>
      <c r="E294" s="6"/>
    </row>
    <row r="295" spans="1:5" ht="14.25" customHeight="1">
      <c r="A295" s="5"/>
      <c r="B295" s="5"/>
      <c r="C295" s="5"/>
      <c r="D295" s="5"/>
      <c r="E295" s="6"/>
    </row>
    <row r="296" spans="1:5" ht="14.25" customHeight="1">
      <c r="A296" s="5"/>
      <c r="B296" s="5"/>
      <c r="C296" s="5"/>
      <c r="D296" s="5"/>
      <c r="E296" s="6"/>
    </row>
    <row r="297" spans="1:5" ht="14.25" customHeight="1">
      <c r="A297" s="5"/>
      <c r="B297" s="5"/>
      <c r="C297" s="5"/>
      <c r="D297" s="5"/>
      <c r="E297" s="6"/>
    </row>
    <row r="298" spans="1:5" ht="14.25" customHeight="1">
      <c r="A298" s="5"/>
      <c r="B298" s="5"/>
      <c r="C298" s="5"/>
      <c r="D298" s="5"/>
      <c r="E298" s="6"/>
    </row>
    <row r="299" spans="1:5" ht="14.25" customHeight="1">
      <c r="A299" s="5"/>
      <c r="B299" s="5"/>
      <c r="C299" s="5"/>
      <c r="D299" s="5"/>
      <c r="E299" s="6"/>
    </row>
    <row r="300" spans="1:5" ht="14.25" customHeight="1">
      <c r="A300" s="5"/>
      <c r="B300" s="5"/>
      <c r="C300" s="5"/>
      <c r="D300" s="5"/>
      <c r="E300" s="6"/>
    </row>
    <row r="301" spans="1:5" ht="14.25" customHeight="1">
      <c r="A301" s="5"/>
      <c r="B301" s="5"/>
      <c r="C301" s="5"/>
      <c r="D301" s="5"/>
      <c r="E301" s="6"/>
    </row>
    <row r="302" spans="1:5" ht="14.25" customHeight="1">
      <c r="A302" s="5"/>
      <c r="B302" s="5"/>
      <c r="C302" s="5"/>
      <c r="D302" s="5"/>
      <c r="E302" s="6"/>
    </row>
    <row r="303" spans="1:5" ht="14.25" customHeight="1">
      <c r="A303" s="5"/>
      <c r="B303" s="5"/>
      <c r="C303" s="5"/>
      <c r="D303" s="5"/>
      <c r="E303" s="6"/>
    </row>
    <row r="304" spans="1:5" ht="14.25" customHeight="1">
      <c r="A304" s="5"/>
      <c r="B304" s="5"/>
      <c r="C304" s="5"/>
      <c r="D304" s="5"/>
      <c r="E304" s="6"/>
    </row>
    <row r="305" spans="1:5" ht="14.25" customHeight="1">
      <c r="A305" s="5"/>
      <c r="B305" s="5"/>
      <c r="C305" s="5"/>
      <c r="D305" s="5"/>
      <c r="E305" s="6"/>
    </row>
    <row r="306" spans="1:5" ht="14.25" customHeight="1">
      <c r="A306" s="5"/>
      <c r="B306" s="5"/>
      <c r="C306" s="5"/>
      <c r="D306" s="5"/>
      <c r="E306" s="6"/>
    </row>
    <row r="307" spans="1:5" ht="14.25" customHeight="1">
      <c r="A307" s="5"/>
      <c r="B307" s="5"/>
      <c r="C307" s="5"/>
      <c r="D307" s="5"/>
      <c r="E307" s="6"/>
    </row>
    <row r="308" spans="1:5" ht="14.25" customHeight="1">
      <c r="A308" s="5"/>
      <c r="B308" s="5"/>
      <c r="C308" s="5"/>
      <c r="D308" s="5"/>
      <c r="E308" s="6"/>
    </row>
    <row r="309" spans="1:5" ht="14.25" customHeight="1">
      <c r="A309" s="5"/>
      <c r="B309" s="5"/>
      <c r="C309" s="5"/>
      <c r="D309" s="5"/>
      <c r="E309" s="6"/>
    </row>
    <row r="310" spans="1:5" ht="14.25" customHeight="1">
      <c r="A310" s="5"/>
      <c r="B310" s="5"/>
      <c r="C310" s="5"/>
      <c r="D310" s="5"/>
      <c r="E310" s="6"/>
    </row>
    <row r="311" spans="1:5" ht="14.25" customHeight="1">
      <c r="A311" s="5"/>
      <c r="B311" s="5"/>
      <c r="C311" s="5"/>
      <c r="D311" s="5"/>
      <c r="E311" s="6"/>
    </row>
    <row r="312" spans="1:5" ht="14.25" customHeight="1">
      <c r="A312" s="5"/>
      <c r="B312" s="5"/>
      <c r="C312" s="5"/>
      <c r="D312" s="5"/>
      <c r="E312" s="6"/>
    </row>
    <row r="313" spans="1:5" ht="14.25" customHeight="1">
      <c r="A313" s="5"/>
      <c r="B313" s="5"/>
      <c r="C313" s="5"/>
      <c r="D313" s="5"/>
      <c r="E313" s="6"/>
    </row>
    <row r="314" spans="1:5" ht="14.25" customHeight="1">
      <c r="A314" s="5"/>
      <c r="B314" s="5"/>
      <c r="C314" s="5"/>
      <c r="D314" s="5"/>
      <c r="E314" s="6"/>
    </row>
    <row r="315" spans="1:5" ht="14.25" customHeight="1">
      <c r="A315" s="5"/>
      <c r="B315" s="5"/>
      <c r="C315" s="5"/>
      <c r="D315" s="5"/>
      <c r="E315" s="6"/>
    </row>
    <row r="316" spans="1:5" ht="14.25" customHeight="1">
      <c r="A316" s="5"/>
      <c r="B316" s="5"/>
      <c r="C316" s="5"/>
      <c r="D316" s="5"/>
      <c r="E316" s="6"/>
    </row>
    <row r="317" spans="1:5" ht="14.25" customHeight="1">
      <c r="A317" s="5"/>
      <c r="B317" s="5"/>
      <c r="C317" s="5"/>
      <c r="D317" s="5"/>
      <c r="E317" s="6"/>
    </row>
    <row r="318" spans="1:5" ht="14.25" customHeight="1">
      <c r="A318" s="5"/>
      <c r="B318" s="5"/>
      <c r="C318" s="5"/>
      <c r="D318" s="5"/>
      <c r="E318" s="6"/>
    </row>
    <row r="319" spans="1:5" ht="14.25" customHeight="1">
      <c r="A319" s="5"/>
      <c r="B319" s="5"/>
      <c r="C319" s="5"/>
      <c r="D319" s="5"/>
      <c r="E319" s="6"/>
    </row>
    <row r="320" spans="1:5" ht="14.25" customHeight="1">
      <c r="A320" s="5"/>
      <c r="B320" s="5"/>
      <c r="C320" s="5"/>
      <c r="D320" s="5"/>
      <c r="E320" s="6"/>
    </row>
    <row r="321" spans="1:5" ht="14.25" customHeight="1">
      <c r="A321" s="5"/>
      <c r="B321" s="5"/>
      <c r="C321" s="5"/>
      <c r="D321" s="5"/>
      <c r="E321" s="6"/>
    </row>
    <row r="322" spans="1:5" ht="14.25" customHeight="1">
      <c r="A322" s="5"/>
      <c r="B322" s="5"/>
      <c r="C322" s="5"/>
      <c r="D322" s="5"/>
      <c r="E322" s="6"/>
    </row>
    <row r="323" spans="1:5" ht="14.25" customHeight="1">
      <c r="A323" s="5"/>
      <c r="B323" s="5"/>
      <c r="C323" s="5"/>
      <c r="D323" s="5"/>
      <c r="E323" s="6"/>
    </row>
    <row r="324" spans="1:5" ht="14.25" customHeight="1">
      <c r="A324" s="5"/>
      <c r="B324" s="5"/>
      <c r="C324" s="5"/>
      <c r="D324" s="5"/>
      <c r="E324" s="6"/>
    </row>
    <row r="325" spans="1:5" ht="14.25" customHeight="1">
      <c r="A325" s="5"/>
      <c r="B325" s="5"/>
      <c r="C325" s="5"/>
      <c r="D325" s="5"/>
      <c r="E325" s="6"/>
    </row>
    <row r="326" spans="1:5" ht="14.25" customHeight="1">
      <c r="A326" s="5"/>
      <c r="B326" s="5"/>
      <c r="C326" s="5"/>
      <c r="D326" s="5"/>
      <c r="E326" s="6"/>
    </row>
    <row r="327" spans="1:5" ht="14.25" customHeight="1">
      <c r="A327" s="5"/>
      <c r="B327" s="5"/>
      <c r="C327" s="5"/>
      <c r="D327" s="5"/>
      <c r="E327" s="6"/>
    </row>
    <row r="328" spans="1:5" ht="14.25" customHeight="1">
      <c r="A328" s="5"/>
      <c r="B328" s="5"/>
      <c r="C328" s="5"/>
      <c r="D328" s="5"/>
      <c r="E328" s="6"/>
    </row>
    <row r="329" spans="1:5" ht="14.25" customHeight="1">
      <c r="A329" s="5"/>
      <c r="B329" s="5"/>
      <c r="C329" s="5"/>
      <c r="D329" s="5"/>
      <c r="E329" s="6"/>
    </row>
    <row r="330" spans="1:5" ht="14.25" customHeight="1">
      <c r="A330" s="5"/>
      <c r="B330" s="5"/>
      <c r="C330" s="5"/>
      <c r="D330" s="5"/>
      <c r="E330" s="6"/>
    </row>
    <row r="331" spans="1:5" ht="14.25" customHeight="1">
      <c r="A331" s="5"/>
      <c r="B331" s="5"/>
      <c r="C331" s="5"/>
      <c r="D331" s="5"/>
      <c r="E331" s="6"/>
    </row>
    <row r="332" spans="1:5" ht="14.25" customHeight="1">
      <c r="A332" s="5"/>
      <c r="B332" s="5"/>
      <c r="C332" s="5"/>
      <c r="D332" s="5"/>
      <c r="E332" s="6"/>
    </row>
    <row r="333" spans="1:5" ht="14.25" customHeight="1">
      <c r="A333" s="5"/>
      <c r="B333" s="5"/>
      <c r="C333" s="5"/>
      <c r="D333" s="5"/>
      <c r="E333" s="6"/>
    </row>
    <row r="334" spans="1:5" ht="14.25" customHeight="1">
      <c r="A334" s="5"/>
      <c r="B334" s="5"/>
      <c r="C334" s="5"/>
      <c r="D334" s="5"/>
      <c r="E334" s="6"/>
    </row>
    <row r="335" spans="1:5" ht="14.25" customHeight="1">
      <c r="A335" s="5"/>
      <c r="B335" s="5"/>
      <c r="C335" s="5"/>
      <c r="D335" s="5"/>
      <c r="E335" s="6"/>
    </row>
    <row r="336" spans="1:5" ht="14.25" customHeight="1">
      <c r="A336" s="5"/>
      <c r="B336" s="5"/>
      <c r="C336" s="5"/>
      <c r="D336" s="5"/>
      <c r="E336" s="6"/>
    </row>
    <row r="337" spans="1:5" ht="14.25" customHeight="1">
      <c r="A337" s="5"/>
      <c r="B337" s="5"/>
      <c r="C337" s="5"/>
      <c r="D337" s="5"/>
      <c r="E337" s="6"/>
    </row>
    <row r="338" spans="1:5" ht="14.25" customHeight="1">
      <c r="A338" s="5"/>
      <c r="B338" s="5"/>
      <c r="C338" s="5"/>
      <c r="D338" s="5"/>
      <c r="E338" s="6"/>
    </row>
    <row r="339" spans="1:5" ht="14.25" customHeight="1">
      <c r="A339" s="5"/>
      <c r="B339" s="5"/>
      <c r="C339" s="5"/>
      <c r="D339" s="5"/>
      <c r="E339" s="6"/>
    </row>
    <row r="340" spans="1:5" ht="14.25" customHeight="1">
      <c r="A340" s="5"/>
      <c r="B340" s="5"/>
      <c r="C340" s="5"/>
      <c r="D340" s="5"/>
      <c r="E340" s="6"/>
    </row>
    <row r="341" spans="1:5" ht="14.25" customHeight="1">
      <c r="A341" s="5"/>
      <c r="B341" s="5"/>
      <c r="C341" s="5"/>
      <c r="D341" s="5"/>
      <c r="E341" s="6"/>
    </row>
    <row r="342" spans="1:5" ht="14.25" customHeight="1">
      <c r="A342" s="5"/>
      <c r="B342" s="5"/>
      <c r="C342" s="5"/>
      <c r="D342" s="5"/>
      <c r="E342" s="6"/>
    </row>
    <row r="343" spans="1:5" ht="14.25" customHeight="1">
      <c r="A343" s="5"/>
      <c r="B343" s="5"/>
      <c r="C343" s="5"/>
      <c r="D343" s="5"/>
      <c r="E343" s="6"/>
    </row>
    <row r="344" spans="1:5" ht="14.25" customHeight="1">
      <c r="A344" s="5"/>
      <c r="B344" s="5"/>
      <c r="C344" s="5"/>
      <c r="D344" s="5"/>
      <c r="E344" s="6"/>
    </row>
    <row r="345" spans="1:5" ht="14.25" customHeight="1">
      <c r="A345" s="5"/>
      <c r="B345" s="5"/>
      <c r="C345" s="5"/>
      <c r="D345" s="5"/>
      <c r="E345" s="6"/>
    </row>
    <row r="346" spans="1:5" ht="14.25" customHeight="1">
      <c r="A346" s="5"/>
      <c r="B346" s="5"/>
      <c r="C346" s="5"/>
      <c r="D346" s="5"/>
      <c r="E346" s="6"/>
    </row>
    <row r="347" spans="1:5" ht="14.25" customHeight="1">
      <c r="A347" s="5"/>
      <c r="B347" s="5"/>
      <c r="C347" s="5"/>
      <c r="D347" s="5"/>
      <c r="E347" s="6"/>
    </row>
    <row r="348" spans="1:5" ht="14.25" customHeight="1">
      <c r="A348" s="5"/>
      <c r="B348" s="5"/>
      <c r="C348" s="5"/>
      <c r="D348" s="5"/>
      <c r="E348" s="6"/>
    </row>
    <row r="349" spans="1:5" ht="14.25" customHeight="1">
      <c r="A349" s="5"/>
      <c r="B349" s="5"/>
      <c r="C349" s="5"/>
      <c r="D349" s="5"/>
      <c r="E349" s="6"/>
    </row>
    <row r="350" spans="1:5" ht="14.25" customHeight="1">
      <c r="A350" s="5"/>
      <c r="B350" s="5"/>
      <c r="C350" s="5"/>
      <c r="D350" s="5"/>
      <c r="E350" s="6"/>
    </row>
    <row r="351" spans="1:5" ht="14.25" customHeight="1">
      <c r="A351" s="5"/>
      <c r="B351" s="5"/>
      <c r="C351" s="5"/>
      <c r="D351" s="5"/>
      <c r="E351" s="6"/>
    </row>
    <row r="352" spans="1:5" ht="14.25" customHeight="1">
      <c r="A352" s="5"/>
      <c r="B352" s="5"/>
      <c r="C352" s="5"/>
      <c r="D352" s="5"/>
      <c r="E352" s="6"/>
    </row>
    <row r="353" spans="1:5" ht="14.25" customHeight="1">
      <c r="A353" s="5"/>
      <c r="B353" s="5"/>
      <c r="C353" s="5"/>
      <c r="D353" s="5"/>
      <c r="E353" s="6"/>
    </row>
    <row r="354" spans="1:5" ht="14.25" customHeight="1">
      <c r="A354" s="5"/>
      <c r="B354" s="5"/>
      <c r="C354" s="5"/>
      <c r="D354" s="5"/>
      <c r="E354" s="6"/>
    </row>
    <row r="355" spans="1:5" ht="14.25" customHeight="1">
      <c r="A355" s="5"/>
      <c r="B355" s="5"/>
      <c r="C355" s="5"/>
      <c r="D355" s="5"/>
      <c r="E355" s="6"/>
    </row>
    <row r="356" spans="1:5" ht="14.25" customHeight="1">
      <c r="A356" s="5"/>
      <c r="B356" s="5"/>
      <c r="C356" s="5"/>
      <c r="D356" s="5"/>
      <c r="E356" s="6"/>
    </row>
    <row r="357" spans="1:5" ht="14.25" customHeight="1">
      <c r="A357" s="5"/>
      <c r="B357" s="5"/>
      <c r="C357" s="5"/>
      <c r="D357" s="5"/>
      <c r="E357" s="6"/>
    </row>
    <row r="358" spans="1:5" ht="14.25" customHeight="1">
      <c r="A358" s="5"/>
      <c r="B358" s="5"/>
      <c r="C358" s="5"/>
      <c r="D358" s="5"/>
      <c r="E358" s="6"/>
    </row>
    <row r="359" spans="1:5" ht="14.25" customHeight="1">
      <c r="A359" s="5"/>
      <c r="B359" s="5"/>
      <c r="C359" s="5"/>
      <c r="D359" s="5"/>
      <c r="E359" s="6"/>
    </row>
    <row r="360" spans="1:5" ht="14.25" customHeight="1">
      <c r="A360" s="5"/>
      <c r="B360" s="5"/>
      <c r="C360" s="5"/>
      <c r="D360" s="5"/>
      <c r="E360" s="6"/>
    </row>
    <row r="361" spans="1:5" ht="14.25" customHeight="1">
      <c r="A361" s="5"/>
      <c r="B361" s="5"/>
      <c r="C361" s="5"/>
      <c r="D361" s="5"/>
      <c r="E361" s="6"/>
    </row>
    <row r="362" spans="1:5" ht="14.25" customHeight="1">
      <c r="A362" s="5"/>
      <c r="B362" s="5"/>
      <c r="C362" s="5"/>
      <c r="D362" s="5"/>
      <c r="E362" s="6"/>
    </row>
    <row r="363" spans="1:5" ht="14.25" customHeight="1">
      <c r="A363" s="5"/>
      <c r="B363" s="5"/>
      <c r="C363" s="5"/>
      <c r="D363" s="5"/>
      <c r="E363" s="6"/>
    </row>
    <row r="364" spans="1:5" ht="14.25" customHeight="1">
      <c r="A364" s="5"/>
      <c r="B364" s="5"/>
      <c r="C364" s="5"/>
      <c r="D364" s="5"/>
      <c r="E364" s="6"/>
    </row>
    <row r="365" spans="1:5" ht="14.25" customHeight="1">
      <c r="A365" s="5"/>
      <c r="B365" s="5"/>
      <c r="C365" s="5"/>
      <c r="D365" s="5"/>
      <c r="E365" s="6"/>
    </row>
    <row r="366" spans="1:5" ht="14.25" customHeight="1">
      <c r="A366" s="5"/>
      <c r="B366" s="5"/>
      <c r="C366" s="5"/>
      <c r="D366" s="5"/>
      <c r="E366" s="6"/>
    </row>
    <row r="367" spans="1:5" ht="14.25" customHeight="1">
      <c r="A367" s="5"/>
      <c r="B367" s="5"/>
      <c r="C367" s="5"/>
      <c r="D367" s="5"/>
      <c r="E367" s="6"/>
    </row>
    <row r="368" spans="1:5" ht="14.25" customHeight="1">
      <c r="A368" s="5"/>
      <c r="B368" s="5"/>
      <c r="C368" s="5"/>
      <c r="D368" s="5"/>
      <c r="E368" s="6"/>
    </row>
    <row r="369" spans="1:5" ht="14.25" customHeight="1">
      <c r="A369" s="5"/>
      <c r="B369" s="5"/>
      <c r="C369" s="5"/>
      <c r="D369" s="5"/>
      <c r="E369" s="6"/>
    </row>
    <row r="370" spans="1:5" ht="14.25" customHeight="1">
      <c r="A370" s="5"/>
      <c r="B370" s="5"/>
      <c r="C370" s="5"/>
      <c r="D370" s="5"/>
      <c r="E370" s="6"/>
    </row>
    <row r="371" spans="1:5" ht="14.25" customHeight="1">
      <c r="A371" s="5"/>
      <c r="B371" s="5"/>
      <c r="C371" s="5"/>
      <c r="D371" s="5"/>
      <c r="E371" s="6"/>
    </row>
    <row r="372" spans="1:5" ht="14.25" customHeight="1">
      <c r="A372" s="5"/>
      <c r="B372" s="5"/>
      <c r="C372" s="5"/>
      <c r="D372" s="5"/>
      <c r="E372" s="6"/>
    </row>
    <row r="373" spans="1:5" ht="14.25" customHeight="1">
      <c r="A373" s="5"/>
      <c r="B373" s="5"/>
      <c r="C373" s="5"/>
      <c r="D373" s="5"/>
      <c r="E373" s="6"/>
    </row>
    <row r="374" spans="1:5" ht="14.25" customHeight="1">
      <c r="A374" s="5"/>
      <c r="B374" s="5"/>
      <c r="C374" s="5"/>
      <c r="D374" s="5"/>
      <c r="E374" s="6"/>
    </row>
    <row r="375" spans="1:5" ht="14.25" customHeight="1">
      <c r="A375" s="5"/>
      <c r="B375" s="5"/>
      <c r="C375" s="5"/>
      <c r="D375" s="5"/>
      <c r="E375" s="6"/>
    </row>
    <row r="376" spans="1:5" ht="14.25" customHeight="1">
      <c r="A376" s="5"/>
      <c r="B376" s="5"/>
      <c r="C376" s="5"/>
      <c r="D376" s="5"/>
      <c r="E376" s="6"/>
    </row>
    <row r="377" spans="1:5" ht="14.25" customHeight="1">
      <c r="A377" s="5"/>
      <c r="B377" s="5"/>
      <c r="C377" s="5"/>
      <c r="D377" s="5"/>
      <c r="E377" s="6"/>
    </row>
    <row r="378" spans="1:5" ht="14.25" customHeight="1">
      <c r="A378" s="5"/>
      <c r="B378" s="5"/>
      <c r="C378" s="5"/>
      <c r="D378" s="5"/>
      <c r="E378" s="6"/>
    </row>
    <row r="379" spans="1:5" ht="14.25" customHeight="1">
      <c r="A379" s="5"/>
      <c r="B379" s="5"/>
      <c r="C379" s="5"/>
      <c r="D379" s="5"/>
      <c r="E379" s="6"/>
    </row>
    <row r="380" spans="1:5" ht="14.25" customHeight="1">
      <c r="A380" s="5"/>
      <c r="B380" s="5"/>
      <c r="C380" s="5"/>
      <c r="D380" s="5"/>
      <c r="E380" s="6"/>
    </row>
    <row r="381" spans="1:5" ht="14.25" customHeight="1">
      <c r="A381" s="5"/>
      <c r="B381" s="5"/>
      <c r="C381" s="5"/>
      <c r="D381" s="5"/>
      <c r="E381" s="6"/>
    </row>
    <row r="382" spans="1:5" ht="14.25" customHeight="1">
      <c r="A382" s="5"/>
      <c r="B382" s="5"/>
      <c r="C382" s="5"/>
      <c r="D382" s="5"/>
      <c r="E382" s="6"/>
    </row>
    <row r="383" spans="1:5" ht="14.25" customHeight="1">
      <c r="A383" s="5"/>
      <c r="B383" s="5"/>
      <c r="C383" s="5"/>
      <c r="D383" s="5"/>
      <c r="E383" s="6"/>
    </row>
    <row r="384" spans="1:5" ht="14.25" customHeight="1">
      <c r="A384" s="5"/>
      <c r="B384" s="5"/>
      <c r="C384" s="5"/>
      <c r="D384" s="5"/>
      <c r="E384" s="6"/>
    </row>
    <row r="385" spans="1:5" ht="14.25" customHeight="1">
      <c r="A385" s="5"/>
      <c r="B385" s="5"/>
      <c r="C385" s="5"/>
      <c r="D385" s="5"/>
      <c r="E385" s="6"/>
    </row>
    <row r="386" spans="1:5" ht="14.25" customHeight="1">
      <c r="A386" s="5"/>
      <c r="B386" s="5"/>
      <c r="C386" s="5"/>
      <c r="D386" s="5"/>
      <c r="E386" s="6"/>
    </row>
    <row r="387" spans="1:5" ht="14.25" customHeight="1">
      <c r="A387" s="5"/>
      <c r="B387" s="5"/>
      <c r="C387" s="5"/>
      <c r="D387" s="5"/>
      <c r="E387" s="6"/>
    </row>
    <row r="388" spans="1:5" ht="14.25" customHeight="1">
      <c r="A388" s="5"/>
      <c r="B388" s="5"/>
      <c r="C388" s="5"/>
      <c r="D388" s="5"/>
      <c r="E388" s="6"/>
    </row>
    <row r="389" spans="1:5" ht="14.25" customHeight="1">
      <c r="A389" s="5"/>
      <c r="B389" s="5"/>
      <c r="C389" s="5"/>
      <c r="D389" s="5"/>
      <c r="E389" s="6"/>
    </row>
    <row r="390" spans="1:5" ht="14.25" customHeight="1">
      <c r="A390" s="5"/>
      <c r="B390" s="5"/>
      <c r="C390" s="5"/>
      <c r="D390" s="5"/>
      <c r="E390" s="6"/>
    </row>
    <row r="391" spans="1:5" ht="14.25" customHeight="1">
      <c r="A391" s="5"/>
      <c r="B391" s="5"/>
      <c r="C391" s="5"/>
      <c r="D391" s="5"/>
      <c r="E391" s="6"/>
    </row>
    <row r="392" spans="1:5" ht="14.25" customHeight="1">
      <c r="A392" s="5"/>
      <c r="B392" s="5"/>
      <c r="C392" s="5"/>
      <c r="D392" s="5"/>
      <c r="E392" s="6"/>
    </row>
    <row r="393" spans="1:5" ht="14.25" customHeight="1">
      <c r="A393" s="5"/>
      <c r="B393" s="5"/>
      <c r="C393" s="5"/>
      <c r="D393" s="5"/>
      <c r="E393" s="6"/>
    </row>
    <row r="394" spans="1:5" ht="14.25" customHeight="1">
      <c r="A394" s="5"/>
      <c r="B394" s="5"/>
      <c r="C394" s="5"/>
      <c r="D394" s="5"/>
      <c r="E394" s="6"/>
    </row>
    <row r="395" spans="1:5" ht="14.25" customHeight="1">
      <c r="A395" s="5"/>
      <c r="B395" s="5"/>
      <c r="C395" s="5"/>
      <c r="D395" s="5"/>
      <c r="E395" s="6"/>
    </row>
    <row r="396" spans="1:5" ht="14.25" customHeight="1">
      <c r="A396" s="5"/>
      <c r="B396" s="5"/>
      <c r="C396" s="5"/>
      <c r="D396" s="5"/>
      <c r="E396" s="6"/>
    </row>
    <row r="397" spans="1:5" ht="14.25" customHeight="1">
      <c r="A397" s="5"/>
      <c r="B397" s="5"/>
      <c r="C397" s="5"/>
      <c r="D397" s="5"/>
      <c r="E397" s="6"/>
    </row>
    <row r="398" spans="1:5" ht="14.25" customHeight="1">
      <c r="A398" s="5"/>
      <c r="B398" s="5"/>
      <c r="C398" s="5"/>
      <c r="D398" s="5"/>
      <c r="E398" s="6"/>
    </row>
    <row r="399" spans="1:5" ht="14.25" customHeight="1">
      <c r="A399" s="5"/>
      <c r="B399" s="5"/>
      <c r="C399" s="5"/>
      <c r="D399" s="5"/>
      <c r="E399" s="6"/>
    </row>
    <row r="400" spans="1:5" ht="14.25" customHeight="1">
      <c r="A400" s="5"/>
      <c r="B400" s="5"/>
      <c r="C400" s="5"/>
      <c r="D400" s="5"/>
      <c r="E400" s="6"/>
    </row>
    <row r="401" spans="1:5" ht="14.25" customHeight="1">
      <c r="A401" s="5"/>
      <c r="B401" s="5"/>
      <c r="C401" s="5"/>
      <c r="D401" s="5"/>
      <c r="E401" s="6"/>
    </row>
    <row r="402" spans="1:5" ht="14.25" customHeight="1">
      <c r="A402" s="5"/>
      <c r="B402" s="5"/>
      <c r="C402" s="5"/>
      <c r="D402" s="5"/>
      <c r="E402" s="6"/>
    </row>
    <row r="403" spans="1:5" ht="14.25" customHeight="1">
      <c r="A403" s="5"/>
      <c r="B403" s="5"/>
      <c r="C403" s="5"/>
      <c r="D403" s="5"/>
      <c r="E403" s="6"/>
    </row>
    <row r="404" spans="1:5" ht="14.25" customHeight="1">
      <c r="A404" s="5"/>
      <c r="B404" s="5"/>
      <c r="C404" s="5"/>
      <c r="D404" s="5"/>
      <c r="E404" s="6"/>
    </row>
    <row r="405" spans="1:5" ht="14.25" customHeight="1">
      <c r="A405" s="5"/>
      <c r="B405" s="5"/>
      <c r="C405" s="5"/>
      <c r="D405" s="5"/>
      <c r="E405" s="6"/>
    </row>
    <row r="406" spans="1:5" ht="14.25" customHeight="1">
      <c r="A406" s="5"/>
      <c r="B406" s="5"/>
      <c r="C406" s="5"/>
      <c r="D406" s="5"/>
      <c r="E406" s="6"/>
    </row>
    <row r="407" spans="1:5" ht="14.25" customHeight="1">
      <c r="A407" s="5"/>
      <c r="B407" s="5"/>
      <c r="C407" s="5"/>
      <c r="D407" s="5"/>
      <c r="E407" s="6"/>
    </row>
    <row r="408" spans="1:5" ht="14.25" customHeight="1">
      <c r="A408" s="5"/>
      <c r="B408" s="5"/>
      <c r="C408" s="5"/>
      <c r="D408" s="5"/>
      <c r="E408" s="6"/>
    </row>
    <row r="409" spans="1:5" ht="14.25" customHeight="1">
      <c r="A409" s="5"/>
      <c r="B409" s="5"/>
      <c r="C409" s="5"/>
      <c r="D409" s="5"/>
      <c r="E409" s="6"/>
    </row>
    <row r="410" spans="1:5" ht="14.25" customHeight="1">
      <c r="A410" s="5"/>
      <c r="B410" s="5"/>
      <c r="C410" s="5"/>
      <c r="D410" s="5"/>
      <c r="E410" s="6"/>
    </row>
    <row r="411" spans="1:5" ht="14.25" customHeight="1">
      <c r="A411" s="5"/>
      <c r="B411" s="5"/>
      <c r="C411" s="5"/>
      <c r="D411" s="5"/>
      <c r="E411" s="6"/>
    </row>
    <row r="412" spans="1:5" ht="14.25" customHeight="1">
      <c r="A412" s="5"/>
      <c r="B412" s="5"/>
      <c r="C412" s="5"/>
      <c r="D412" s="5"/>
      <c r="E412" s="6"/>
    </row>
    <row r="413" spans="1:5" ht="14.25" customHeight="1">
      <c r="A413" s="5"/>
      <c r="B413" s="5"/>
      <c r="C413" s="5"/>
      <c r="D413" s="5"/>
      <c r="E413" s="6"/>
    </row>
    <row r="414" spans="1:5" ht="14.25" customHeight="1">
      <c r="A414" s="5"/>
      <c r="B414" s="5"/>
      <c r="C414" s="5"/>
      <c r="D414" s="5"/>
      <c r="E414" s="6"/>
    </row>
    <row r="415" spans="1:5" ht="14.25" customHeight="1">
      <c r="A415" s="5"/>
      <c r="B415" s="5"/>
      <c r="C415" s="5"/>
      <c r="D415" s="5"/>
      <c r="E415" s="6"/>
    </row>
    <row r="416" spans="1:5" ht="14.25" customHeight="1">
      <c r="A416" s="5"/>
      <c r="B416" s="5"/>
      <c r="C416" s="5"/>
      <c r="D416" s="5"/>
      <c r="E416" s="6"/>
    </row>
    <row r="417" spans="1:5" ht="14.25" customHeight="1">
      <c r="A417" s="5"/>
      <c r="B417" s="5"/>
      <c r="C417" s="5"/>
      <c r="D417" s="5"/>
      <c r="E417" s="6"/>
    </row>
    <row r="418" spans="1:5" ht="14.25" customHeight="1">
      <c r="A418" s="5"/>
      <c r="B418" s="5"/>
      <c r="C418" s="5"/>
      <c r="D418" s="5"/>
      <c r="E418" s="6"/>
    </row>
    <row r="419" spans="1:5" ht="14.25" customHeight="1">
      <c r="A419" s="5"/>
      <c r="B419" s="5"/>
      <c r="C419" s="5"/>
      <c r="D419" s="5"/>
      <c r="E419" s="6"/>
    </row>
    <row r="420" spans="1:5" ht="14.25" customHeight="1">
      <c r="A420" s="5"/>
      <c r="B420" s="5"/>
      <c r="C420" s="5"/>
      <c r="D420" s="5"/>
      <c r="E420" s="6"/>
    </row>
    <row r="421" spans="1:5" ht="14.25" customHeight="1">
      <c r="A421" s="5"/>
      <c r="B421" s="5"/>
      <c r="C421" s="5"/>
      <c r="D421" s="5"/>
      <c r="E421" s="6"/>
    </row>
    <row r="422" spans="1:5" ht="14.25" customHeight="1">
      <c r="A422" s="5"/>
      <c r="B422" s="5"/>
      <c r="C422" s="5"/>
      <c r="D422" s="5"/>
      <c r="E422" s="6"/>
    </row>
    <row r="423" spans="1:5" ht="14.25" customHeight="1">
      <c r="A423" s="5"/>
      <c r="B423" s="5"/>
      <c r="C423" s="5"/>
      <c r="D423" s="5"/>
      <c r="E423" s="6"/>
    </row>
    <row r="424" spans="1:5" ht="14.25" customHeight="1">
      <c r="A424" s="5"/>
      <c r="B424" s="5"/>
      <c r="C424" s="5"/>
      <c r="D424" s="5"/>
      <c r="E424" s="6"/>
    </row>
    <row r="425" spans="1:5" ht="14.25" customHeight="1">
      <c r="A425" s="5"/>
      <c r="B425" s="5"/>
      <c r="C425" s="5"/>
      <c r="D425" s="5"/>
      <c r="E425" s="6"/>
    </row>
    <row r="426" spans="1:5" ht="14.25" customHeight="1">
      <c r="A426" s="5"/>
      <c r="B426" s="5"/>
      <c r="C426" s="5"/>
      <c r="D426" s="5"/>
      <c r="E426" s="6"/>
    </row>
    <row r="427" spans="1:5" ht="14.25" customHeight="1">
      <c r="A427" s="5"/>
      <c r="B427" s="5"/>
      <c r="C427" s="5"/>
      <c r="D427" s="5"/>
      <c r="E427" s="6"/>
    </row>
    <row r="428" spans="1:5" ht="14.25" customHeight="1">
      <c r="A428" s="5"/>
      <c r="B428" s="5"/>
      <c r="C428" s="5"/>
      <c r="D428" s="5"/>
      <c r="E428" s="6"/>
    </row>
    <row r="429" spans="1:5" ht="14.25" customHeight="1">
      <c r="A429" s="5"/>
      <c r="B429" s="5"/>
      <c r="C429" s="5"/>
      <c r="D429" s="5"/>
      <c r="E429" s="6"/>
    </row>
    <row r="430" spans="1:5" ht="14.25" customHeight="1">
      <c r="A430" s="5"/>
      <c r="B430" s="5"/>
      <c r="C430" s="5"/>
      <c r="D430" s="5"/>
      <c r="E430" s="6"/>
    </row>
    <row r="431" spans="1:5" ht="14.25" customHeight="1">
      <c r="A431" s="5"/>
      <c r="B431" s="5"/>
      <c r="C431" s="5"/>
      <c r="D431" s="5"/>
      <c r="E431" s="6"/>
    </row>
    <row r="432" spans="1:5" ht="14.25" customHeight="1">
      <c r="A432" s="5"/>
      <c r="B432" s="5"/>
      <c r="C432" s="5"/>
      <c r="D432" s="5"/>
      <c r="E432" s="6"/>
    </row>
    <row r="433" spans="1:5" ht="14.25" customHeight="1">
      <c r="A433" s="5"/>
      <c r="B433" s="5"/>
      <c r="C433" s="5"/>
      <c r="D433" s="5"/>
      <c r="E433" s="6"/>
    </row>
    <row r="434" spans="1:5" ht="14.25" customHeight="1">
      <c r="A434" s="5"/>
      <c r="B434" s="5"/>
      <c r="C434" s="5"/>
      <c r="D434" s="5"/>
      <c r="E434" s="6"/>
    </row>
    <row r="435" spans="1:5" ht="14.25" customHeight="1">
      <c r="A435" s="5"/>
      <c r="B435" s="5"/>
      <c r="C435" s="5"/>
      <c r="D435" s="5"/>
      <c r="E435" s="6"/>
    </row>
    <row r="436" spans="1:5" ht="14.25" customHeight="1">
      <c r="A436" s="5"/>
      <c r="B436" s="5"/>
      <c r="C436" s="5"/>
      <c r="D436" s="5"/>
      <c r="E436" s="6"/>
    </row>
    <row r="437" spans="1:5" ht="14.25" customHeight="1">
      <c r="A437" s="5"/>
      <c r="B437" s="5"/>
      <c r="C437" s="5"/>
      <c r="D437" s="5"/>
      <c r="E437" s="6"/>
    </row>
    <row r="438" spans="1:5" ht="14.25" customHeight="1">
      <c r="A438" s="5"/>
      <c r="B438" s="5"/>
      <c r="C438" s="5"/>
      <c r="D438" s="5"/>
      <c r="E438" s="6"/>
    </row>
    <row r="439" spans="1:5" ht="14.25" customHeight="1">
      <c r="A439" s="5"/>
      <c r="B439" s="5"/>
      <c r="C439" s="5"/>
      <c r="D439" s="5"/>
      <c r="E439" s="6"/>
    </row>
    <row r="440" spans="1:5" ht="14.25" customHeight="1">
      <c r="A440" s="5"/>
      <c r="B440" s="5"/>
      <c r="C440" s="5"/>
      <c r="D440" s="5"/>
      <c r="E440" s="6"/>
    </row>
    <row r="441" spans="1:5" ht="14.25" customHeight="1">
      <c r="A441" s="5"/>
      <c r="B441" s="5"/>
      <c r="C441" s="5"/>
      <c r="D441" s="5"/>
      <c r="E441" s="6"/>
    </row>
    <row r="442" spans="1:5" ht="14.25" customHeight="1">
      <c r="A442" s="5"/>
      <c r="B442" s="5"/>
      <c r="C442" s="5"/>
      <c r="D442" s="5"/>
      <c r="E442" s="6"/>
    </row>
    <row r="443" spans="1:5" ht="14.25" customHeight="1">
      <c r="A443" s="5"/>
      <c r="B443" s="5"/>
      <c r="C443" s="5"/>
      <c r="D443" s="5"/>
      <c r="E443" s="6"/>
    </row>
    <row r="444" spans="1:5" ht="14.25" customHeight="1">
      <c r="A444" s="5"/>
      <c r="B444" s="5"/>
      <c r="C444" s="5"/>
      <c r="D444" s="5"/>
      <c r="E444" s="6"/>
    </row>
    <row r="445" spans="1:5" ht="14.25" customHeight="1">
      <c r="A445" s="5"/>
      <c r="B445" s="5"/>
      <c r="C445" s="5"/>
      <c r="D445" s="5"/>
      <c r="E445" s="6"/>
    </row>
    <row r="446" spans="1:5" ht="14.25" customHeight="1">
      <c r="A446" s="5"/>
      <c r="B446" s="5"/>
      <c r="C446" s="5"/>
      <c r="D446" s="5"/>
      <c r="E446" s="6"/>
    </row>
    <row r="447" spans="1:5" ht="14.25" customHeight="1">
      <c r="A447" s="5"/>
      <c r="B447" s="5"/>
      <c r="C447" s="5"/>
      <c r="D447" s="5"/>
      <c r="E447" s="6"/>
    </row>
    <row r="448" spans="1:5" ht="14.25" customHeight="1">
      <c r="A448" s="5"/>
      <c r="B448" s="5"/>
      <c r="C448" s="5"/>
      <c r="D448" s="5"/>
      <c r="E448" s="6"/>
    </row>
    <row r="449" spans="1:5" ht="14.25" customHeight="1">
      <c r="A449" s="5"/>
      <c r="B449" s="5"/>
      <c r="C449" s="5"/>
      <c r="D449" s="5"/>
      <c r="E449" s="6"/>
    </row>
    <row r="450" spans="1:5" ht="14.25" customHeight="1">
      <c r="A450" s="5"/>
      <c r="B450" s="5"/>
      <c r="C450" s="5"/>
      <c r="D450" s="5"/>
      <c r="E450" s="6"/>
    </row>
    <row r="451" spans="1:5" ht="14.25" customHeight="1">
      <c r="A451" s="5"/>
      <c r="B451" s="5"/>
      <c r="C451" s="5"/>
      <c r="D451" s="5"/>
      <c r="E451" s="6"/>
    </row>
    <row r="452" spans="1:5" ht="14.25" customHeight="1">
      <c r="A452" s="5"/>
      <c r="B452" s="5"/>
      <c r="C452" s="5"/>
      <c r="D452" s="5"/>
      <c r="E452" s="6"/>
    </row>
    <row r="453" spans="1:5" ht="14.25" customHeight="1">
      <c r="A453" s="5"/>
      <c r="B453" s="5"/>
      <c r="C453" s="5"/>
      <c r="D453" s="5"/>
      <c r="E453" s="6"/>
    </row>
    <row r="454" spans="1:5" ht="14.25" customHeight="1">
      <c r="A454" s="5"/>
      <c r="B454" s="5"/>
      <c r="C454" s="5"/>
      <c r="D454" s="5"/>
      <c r="E454" s="6"/>
    </row>
    <row r="455" spans="1:5" ht="14.25" customHeight="1">
      <c r="A455" s="5"/>
      <c r="B455" s="5"/>
      <c r="C455" s="5"/>
      <c r="D455" s="5"/>
      <c r="E455" s="6"/>
    </row>
    <row r="456" spans="1:5" ht="14.25" customHeight="1">
      <c r="A456" s="5"/>
      <c r="B456" s="5"/>
      <c r="C456" s="5"/>
      <c r="D456" s="5"/>
      <c r="E456" s="6"/>
    </row>
    <row r="457" spans="1:5" ht="14.25" customHeight="1">
      <c r="A457" s="5"/>
      <c r="B457" s="5"/>
      <c r="C457" s="5"/>
      <c r="D457" s="5"/>
      <c r="E457" s="6"/>
    </row>
    <row r="458" spans="1:5" ht="14.25" customHeight="1">
      <c r="A458" s="5"/>
      <c r="B458" s="5"/>
      <c r="C458" s="5"/>
      <c r="D458" s="5"/>
      <c r="E458" s="6"/>
    </row>
    <row r="459" spans="1:5" ht="14.25" customHeight="1">
      <c r="A459" s="5"/>
      <c r="B459" s="5"/>
      <c r="C459" s="5"/>
      <c r="D459" s="5"/>
      <c r="E459" s="6"/>
    </row>
    <row r="460" spans="1:5" ht="14.25" customHeight="1">
      <c r="A460" s="5"/>
      <c r="B460" s="5"/>
      <c r="C460" s="5"/>
      <c r="D460" s="5"/>
      <c r="E460" s="6"/>
    </row>
    <row r="461" spans="1:5" ht="14.25" customHeight="1">
      <c r="A461" s="5"/>
      <c r="B461" s="5"/>
      <c r="C461" s="5"/>
      <c r="D461" s="5"/>
      <c r="E461" s="6"/>
    </row>
    <row r="462" spans="1:5" ht="14.25" customHeight="1">
      <c r="A462" s="5"/>
      <c r="B462" s="5"/>
      <c r="C462" s="5"/>
      <c r="D462" s="5"/>
      <c r="E462" s="6"/>
    </row>
    <row r="463" spans="1:5" ht="14.25" customHeight="1">
      <c r="A463" s="5"/>
      <c r="B463" s="5"/>
      <c r="C463" s="5"/>
      <c r="D463" s="5"/>
      <c r="E463" s="6"/>
    </row>
    <row r="464" spans="1:5" ht="14.25" customHeight="1">
      <c r="A464" s="5"/>
      <c r="B464" s="5"/>
      <c r="C464" s="5"/>
      <c r="D464" s="5"/>
      <c r="E464" s="6"/>
    </row>
    <row r="465" spans="1:5" ht="14.25" customHeight="1">
      <c r="A465" s="5"/>
      <c r="B465" s="5"/>
      <c r="C465" s="5"/>
      <c r="D465" s="5"/>
      <c r="E465" s="6"/>
    </row>
    <row r="466" spans="1:5" ht="14.25" customHeight="1">
      <c r="A466" s="5"/>
      <c r="B466" s="5"/>
      <c r="C466" s="5"/>
      <c r="D466" s="5"/>
      <c r="E466" s="6"/>
    </row>
    <row r="467" spans="1:5" ht="14.25" customHeight="1">
      <c r="A467" s="5"/>
      <c r="B467" s="5"/>
      <c r="C467" s="5"/>
      <c r="D467" s="5"/>
      <c r="E467" s="6"/>
    </row>
    <row r="468" spans="1:5" ht="14.25" customHeight="1">
      <c r="A468" s="5"/>
      <c r="B468" s="5"/>
      <c r="C468" s="5"/>
      <c r="D468" s="5"/>
      <c r="E468" s="6"/>
    </row>
    <row r="469" spans="1:5" ht="14.25" customHeight="1">
      <c r="A469" s="5"/>
      <c r="B469" s="5"/>
      <c r="C469" s="5"/>
      <c r="D469" s="5"/>
      <c r="E469" s="6"/>
    </row>
    <row r="470" spans="1:5" ht="14.25" customHeight="1">
      <c r="A470" s="5"/>
      <c r="B470" s="5"/>
      <c r="C470" s="5"/>
      <c r="D470" s="5"/>
      <c r="E470" s="6"/>
    </row>
    <row r="471" spans="1:5" ht="14.25" customHeight="1">
      <c r="A471" s="5"/>
      <c r="B471" s="5"/>
      <c r="C471" s="5"/>
      <c r="D471" s="5"/>
      <c r="E471" s="6"/>
    </row>
    <row r="472" spans="1:5" ht="14.25" customHeight="1">
      <c r="A472" s="5"/>
      <c r="B472" s="5"/>
      <c r="C472" s="5"/>
      <c r="D472" s="5"/>
      <c r="E472" s="6"/>
    </row>
    <row r="473" spans="1:5" ht="14.25" customHeight="1">
      <c r="A473" s="5"/>
      <c r="B473" s="5"/>
      <c r="C473" s="5"/>
      <c r="D473" s="5"/>
      <c r="E473" s="6"/>
    </row>
    <row r="474" spans="1:5" ht="14.25" customHeight="1">
      <c r="A474" s="5"/>
      <c r="B474" s="5"/>
      <c r="C474" s="5"/>
      <c r="D474" s="5"/>
      <c r="E474" s="6"/>
    </row>
    <row r="475" spans="1:5" ht="14.25" customHeight="1">
      <c r="A475" s="5"/>
      <c r="B475" s="5"/>
      <c r="C475" s="5"/>
      <c r="D475" s="5"/>
      <c r="E475" s="6"/>
    </row>
    <row r="476" spans="1:5" ht="14.25" customHeight="1">
      <c r="A476" s="5"/>
      <c r="B476" s="5"/>
      <c r="C476" s="5"/>
      <c r="D476" s="5"/>
      <c r="E476" s="6"/>
    </row>
    <row r="477" spans="1:5" ht="14.25" customHeight="1">
      <c r="A477" s="5"/>
      <c r="B477" s="5"/>
      <c r="C477" s="5"/>
      <c r="D477" s="5"/>
      <c r="E477" s="6"/>
    </row>
    <row r="478" spans="1:5" ht="14.25" customHeight="1">
      <c r="A478" s="5"/>
      <c r="B478" s="5"/>
      <c r="C478" s="5"/>
      <c r="D478" s="5"/>
      <c r="E478" s="6"/>
    </row>
    <row r="479" spans="1:5" ht="14.25" customHeight="1">
      <c r="A479" s="5"/>
      <c r="B479" s="5"/>
      <c r="C479" s="5"/>
      <c r="D479" s="5"/>
      <c r="E479" s="6"/>
    </row>
    <row r="480" spans="1:5" ht="14.25" customHeight="1">
      <c r="A480" s="5"/>
      <c r="B480" s="5"/>
      <c r="C480" s="5"/>
      <c r="D480" s="5"/>
      <c r="E480" s="6"/>
    </row>
    <row r="481" spans="1:5" ht="14.25" customHeight="1">
      <c r="A481" s="5"/>
      <c r="B481" s="5"/>
      <c r="C481" s="5"/>
      <c r="D481" s="5"/>
      <c r="E481" s="6"/>
    </row>
    <row r="482" spans="1:5" ht="14.25" customHeight="1">
      <c r="A482" s="5"/>
      <c r="B482" s="5"/>
      <c r="C482" s="5"/>
      <c r="D482" s="5"/>
      <c r="E482" s="6"/>
    </row>
    <row r="483" spans="1:5" ht="14.25" customHeight="1">
      <c r="A483" s="5"/>
      <c r="B483" s="5"/>
      <c r="C483" s="5"/>
      <c r="D483" s="5"/>
      <c r="E483" s="6"/>
    </row>
    <row r="484" spans="1:5" ht="14.25" customHeight="1">
      <c r="A484" s="5"/>
      <c r="B484" s="5"/>
      <c r="C484" s="5"/>
      <c r="D484" s="5"/>
      <c r="E484" s="6"/>
    </row>
    <row r="485" spans="1:5" ht="14.25" customHeight="1">
      <c r="A485" s="5"/>
      <c r="B485" s="5"/>
      <c r="C485" s="5"/>
      <c r="D485" s="5"/>
      <c r="E485" s="6"/>
    </row>
    <row r="486" spans="1:5" ht="14.25" customHeight="1">
      <c r="A486" s="5"/>
      <c r="B486" s="5"/>
      <c r="C486" s="5"/>
      <c r="D486" s="5"/>
      <c r="E486" s="6"/>
    </row>
    <row r="487" spans="1:5" ht="14.25" customHeight="1">
      <c r="A487" s="5"/>
      <c r="B487" s="5"/>
      <c r="C487" s="5"/>
      <c r="D487" s="5"/>
      <c r="E487" s="6"/>
    </row>
    <row r="488" spans="1:5" ht="14.25" customHeight="1">
      <c r="A488" s="5"/>
      <c r="B488" s="5"/>
      <c r="C488" s="5"/>
      <c r="D488" s="5"/>
      <c r="E488" s="6"/>
    </row>
    <row r="489" spans="1:5" ht="14.25" customHeight="1">
      <c r="A489" s="5"/>
      <c r="B489" s="5"/>
      <c r="C489" s="5"/>
      <c r="D489" s="5"/>
      <c r="E489" s="6"/>
    </row>
    <row r="490" spans="1:5" ht="14.25" customHeight="1">
      <c r="A490" s="5"/>
      <c r="B490" s="5"/>
      <c r="C490" s="5"/>
      <c r="D490" s="5"/>
      <c r="E490" s="6"/>
    </row>
    <row r="491" spans="1:5" ht="14.25" customHeight="1">
      <c r="A491" s="5"/>
      <c r="B491" s="5"/>
      <c r="C491" s="5"/>
      <c r="D491" s="5"/>
      <c r="E491" s="6"/>
    </row>
    <row r="492" spans="1:5" ht="14.25" customHeight="1">
      <c r="A492" s="5"/>
      <c r="B492" s="5"/>
      <c r="C492" s="5"/>
      <c r="D492" s="5"/>
      <c r="E492" s="6"/>
    </row>
    <row r="493" spans="1:5" ht="14.25" customHeight="1">
      <c r="A493" s="5"/>
      <c r="B493" s="5"/>
      <c r="C493" s="5"/>
      <c r="D493" s="5"/>
      <c r="E493" s="6"/>
    </row>
    <row r="494" spans="1:5" ht="14.25" customHeight="1">
      <c r="A494" s="5"/>
      <c r="B494" s="5"/>
      <c r="C494" s="5"/>
      <c r="D494" s="5"/>
      <c r="E494" s="6"/>
    </row>
    <row r="495" spans="1:5" ht="14.25" customHeight="1">
      <c r="A495" s="5"/>
      <c r="B495" s="5"/>
      <c r="C495" s="5"/>
      <c r="D495" s="5"/>
      <c r="E495" s="6"/>
    </row>
    <row r="496" spans="1:5" ht="14.25" customHeight="1">
      <c r="A496" s="5"/>
      <c r="B496" s="5"/>
      <c r="C496" s="5"/>
      <c r="D496" s="5"/>
      <c r="E496" s="6"/>
    </row>
    <row r="497" spans="1:5" ht="14.25" customHeight="1">
      <c r="A497" s="5"/>
      <c r="B497" s="5"/>
      <c r="C497" s="5"/>
      <c r="D497" s="5"/>
      <c r="E497" s="6"/>
    </row>
    <row r="498" spans="1:5" ht="14.25" customHeight="1">
      <c r="A498" s="5"/>
      <c r="B498" s="5"/>
      <c r="C498" s="5"/>
      <c r="D498" s="5"/>
      <c r="E498" s="6"/>
    </row>
    <row r="499" spans="1:5" ht="14.25" customHeight="1">
      <c r="A499" s="5"/>
      <c r="B499" s="5"/>
      <c r="C499" s="5"/>
      <c r="D499" s="5"/>
      <c r="E499" s="6"/>
    </row>
    <row r="500" spans="1:5" ht="14.25" customHeight="1">
      <c r="A500" s="5"/>
      <c r="B500" s="5"/>
      <c r="C500" s="5"/>
      <c r="D500" s="5"/>
      <c r="E500" s="6"/>
    </row>
    <row r="501" spans="1:5" ht="14.25" customHeight="1">
      <c r="A501" s="5"/>
      <c r="B501" s="5"/>
      <c r="C501" s="5"/>
      <c r="D501" s="5"/>
      <c r="E501" s="6"/>
    </row>
    <row r="502" spans="1:5" ht="14.25" customHeight="1">
      <c r="A502" s="5"/>
      <c r="B502" s="5"/>
      <c r="C502" s="5"/>
      <c r="D502" s="5"/>
      <c r="E502" s="6"/>
    </row>
    <row r="503" spans="1:5" ht="14.25" customHeight="1">
      <c r="A503" s="5"/>
      <c r="B503" s="5"/>
      <c r="C503" s="5"/>
      <c r="D503" s="5"/>
      <c r="E503" s="6"/>
    </row>
    <row r="504" spans="1:5" ht="14.25" customHeight="1">
      <c r="A504" s="5"/>
      <c r="B504" s="5"/>
      <c r="C504" s="5"/>
      <c r="D504" s="5"/>
      <c r="E504" s="6"/>
    </row>
    <row r="505" spans="1:5" ht="14.25" customHeight="1">
      <c r="A505" s="5"/>
      <c r="B505" s="5"/>
      <c r="C505" s="5"/>
      <c r="D505" s="5"/>
      <c r="E505" s="6"/>
    </row>
    <row r="506" spans="1:5" ht="14.25" customHeight="1">
      <c r="A506" s="5"/>
      <c r="B506" s="5"/>
      <c r="C506" s="5"/>
      <c r="D506" s="5"/>
      <c r="E506" s="6"/>
    </row>
    <row r="507" spans="1:5" ht="14.25" customHeight="1">
      <c r="A507" s="5"/>
      <c r="B507" s="5"/>
      <c r="C507" s="5"/>
      <c r="D507" s="5"/>
      <c r="E507" s="6"/>
    </row>
    <row r="508" spans="1:5" ht="14.25" customHeight="1">
      <c r="A508" s="5"/>
      <c r="B508" s="5"/>
      <c r="C508" s="5"/>
      <c r="D508" s="5"/>
      <c r="E508" s="6"/>
    </row>
    <row r="509" spans="1:5" ht="14.25" customHeight="1">
      <c r="A509" s="5"/>
      <c r="B509" s="5"/>
      <c r="C509" s="5"/>
      <c r="D509" s="5"/>
      <c r="E509" s="6"/>
    </row>
    <row r="510" spans="1:5" ht="14.25" customHeight="1">
      <c r="A510" s="5"/>
      <c r="B510" s="5"/>
      <c r="C510" s="5"/>
      <c r="D510" s="5"/>
      <c r="E510" s="6"/>
    </row>
    <row r="511" spans="1:5" ht="14.25" customHeight="1">
      <c r="A511" s="5"/>
      <c r="B511" s="5"/>
      <c r="C511" s="5"/>
      <c r="D511" s="5"/>
      <c r="E511" s="6"/>
    </row>
    <row r="512" spans="1:5" ht="14.25" customHeight="1">
      <c r="A512" s="5"/>
      <c r="B512" s="5"/>
      <c r="C512" s="5"/>
      <c r="D512" s="5"/>
      <c r="E512" s="6"/>
    </row>
    <row r="513" spans="1:5" ht="14.25" customHeight="1">
      <c r="A513" s="5"/>
      <c r="B513" s="5"/>
      <c r="C513" s="5"/>
      <c r="D513" s="5"/>
      <c r="E513" s="6"/>
    </row>
    <row r="514" spans="1:5" ht="14.25" customHeight="1">
      <c r="A514" s="5"/>
      <c r="B514" s="5"/>
      <c r="C514" s="5"/>
      <c r="D514" s="5"/>
      <c r="E514" s="6"/>
    </row>
    <row r="515" spans="1:5" ht="14.25" customHeight="1">
      <c r="A515" s="5"/>
      <c r="B515" s="5"/>
      <c r="C515" s="5"/>
      <c r="D515" s="5"/>
      <c r="E515" s="6"/>
    </row>
    <row r="516" spans="1:5" ht="14.25" customHeight="1">
      <c r="A516" s="5"/>
      <c r="B516" s="5"/>
      <c r="C516" s="5"/>
      <c r="D516" s="5"/>
      <c r="E516" s="6"/>
    </row>
    <row r="517" spans="1:5" ht="14.25" customHeight="1">
      <c r="A517" s="5"/>
      <c r="B517" s="5"/>
      <c r="C517" s="5"/>
      <c r="D517" s="5"/>
      <c r="E517" s="6"/>
    </row>
    <row r="518" spans="1:5" ht="14.25" customHeight="1">
      <c r="A518" s="5"/>
      <c r="B518" s="5"/>
      <c r="C518" s="5"/>
      <c r="D518" s="5"/>
      <c r="E518" s="6"/>
    </row>
    <row r="519" spans="1:5" ht="14.25" customHeight="1">
      <c r="A519" s="5"/>
      <c r="B519" s="5"/>
      <c r="C519" s="5"/>
      <c r="D519" s="5"/>
      <c r="E519" s="6"/>
    </row>
    <row r="520" spans="1:5" ht="14.25" customHeight="1">
      <c r="A520" s="5"/>
      <c r="B520" s="5"/>
      <c r="C520" s="5"/>
      <c r="D520" s="5"/>
      <c r="E520" s="6"/>
    </row>
    <row r="521" spans="1:5" ht="14.25" customHeight="1">
      <c r="A521" s="5"/>
      <c r="B521" s="5"/>
      <c r="C521" s="5"/>
      <c r="D521" s="5"/>
      <c r="E521" s="6"/>
    </row>
    <row r="522" spans="1:5" ht="14.25" customHeight="1">
      <c r="A522" s="5"/>
      <c r="B522" s="5"/>
      <c r="C522" s="5"/>
      <c r="D522" s="5"/>
      <c r="E522" s="6"/>
    </row>
    <row r="523" spans="1:5" ht="14.25" customHeight="1">
      <c r="A523" s="5"/>
      <c r="B523" s="5"/>
      <c r="C523" s="5"/>
      <c r="D523" s="5"/>
      <c r="E523" s="6"/>
    </row>
    <row r="524" spans="1:5" ht="14.25" customHeight="1">
      <c r="A524" s="5"/>
      <c r="B524" s="5"/>
      <c r="C524" s="5"/>
      <c r="D524" s="5"/>
      <c r="E524" s="6"/>
    </row>
    <row r="525" spans="1:5" ht="14.25" customHeight="1">
      <c r="A525" s="5"/>
      <c r="B525" s="5"/>
      <c r="C525" s="5"/>
      <c r="D525" s="5"/>
      <c r="E525" s="6"/>
    </row>
    <row r="526" spans="1:5" ht="14.25" customHeight="1">
      <c r="A526" s="5"/>
      <c r="B526" s="5"/>
      <c r="C526" s="5"/>
      <c r="D526" s="5"/>
      <c r="E526" s="6"/>
    </row>
    <row r="527" spans="1:5" ht="14.25" customHeight="1">
      <c r="A527" s="5"/>
      <c r="B527" s="5"/>
      <c r="C527" s="5"/>
      <c r="D527" s="5"/>
      <c r="E527" s="6"/>
    </row>
    <row r="528" spans="1:5" ht="14.25" customHeight="1">
      <c r="A528" s="5"/>
      <c r="B528" s="5"/>
      <c r="C528" s="5"/>
      <c r="D528" s="5"/>
      <c r="E528" s="6"/>
    </row>
    <row r="529" spans="1:5" ht="14.25" customHeight="1">
      <c r="A529" s="5"/>
      <c r="B529" s="5"/>
      <c r="C529" s="5"/>
      <c r="D529" s="5"/>
      <c r="E529" s="6"/>
    </row>
    <row r="530" spans="1:5" ht="14.25" customHeight="1">
      <c r="A530" s="5"/>
      <c r="B530" s="5"/>
      <c r="C530" s="5"/>
      <c r="D530" s="5"/>
      <c r="E530" s="6"/>
    </row>
    <row r="531" spans="1:5" ht="14.25" customHeight="1">
      <c r="A531" s="5"/>
      <c r="B531" s="5"/>
      <c r="C531" s="5"/>
      <c r="D531" s="5"/>
      <c r="E531" s="6"/>
    </row>
    <row r="532" spans="1:5" ht="14.25" customHeight="1">
      <c r="A532" s="5"/>
      <c r="B532" s="5"/>
      <c r="C532" s="5"/>
      <c r="D532" s="5"/>
      <c r="E532" s="6"/>
    </row>
    <row r="533" spans="1:5" ht="14.25" customHeight="1">
      <c r="A533" s="5"/>
      <c r="B533" s="5"/>
      <c r="C533" s="5"/>
      <c r="D533" s="5"/>
      <c r="E533" s="6"/>
    </row>
    <row r="534" spans="1:5" ht="14.25" customHeight="1">
      <c r="A534" s="5"/>
      <c r="B534" s="5"/>
      <c r="C534" s="5"/>
      <c r="D534" s="5"/>
      <c r="E534" s="6"/>
    </row>
    <row r="535" spans="1:5" ht="14.25" customHeight="1">
      <c r="A535" s="5"/>
      <c r="B535" s="5"/>
      <c r="C535" s="5"/>
      <c r="D535" s="5"/>
      <c r="E535" s="6"/>
    </row>
    <row r="536" spans="1:5" ht="14.25" customHeight="1">
      <c r="A536" s="5"/>
      <c r="B536" s="5"/>
      <c r="C536" s="5"/>
      <c r="D536" s="5"/>
      <c r="E536" s="6"/>
    </row>
    <row r="537" spans="1:5" ht="14.25" customHeight="1">
      <c r="A537" s="5"/>
      <c r="B537" s="5"/>
      <c r="C537" s="5"/>
      <c r="D537" s="5"/>
      <c r="E537" s="6"/>
    </row>
    <row r="538" spans="1:5" ht="14.25" customHeight="1">
      <c r="A538" s="5"/>
      <c r="B538" s="5"/>
      <c r="C538" s="5"/>
      <c r="D538" s="5"/>
      <c r="E538" s="6"/>
    </row>
    <row r="539" spans="1:5" ht="14.25" customHeight="1">
      <c r="A539" s="5"/>
      <c r="B539" s="5"/>
      <c r="C539" s="5"/>
      <c r="D539" s="5"/>
      <c r="E539" s="6"/>
    </row>
    <row r="540" spans="1:5" ht="14.25" customHeight="1">
      <c r="A540" s="5"/>
      <c r="B540" s="5"/>
      <c r="C540" s="5"/>
      <c r="D540" s="5"/>
      <c r="E540" s="6"/>
    </row>
    <row r="541" spans="1:5" ht="14.25" customHeight="1">
      <c r="A541" s="5"/>
      <c r="B541" s="5"/>
      <c r="C541" s="5"/>
      <c r="D541" s="5"/>
      <c r="E541" s="6"/>
    </row>
    <row r="542" spans="1:5" ht="14.25" customHeight="1">
      <c r="A542" s="5"/>
      <c r="B542" s="5"/>
      <c r="C542" s="5"/>
      <c r="D542" s="5"/>
      <c r="E542" s="6"/>
    </row>
    <row r="543" spans="1:5" ht="14.25" customHeight="1">
      <c r="A543" s="5"/>
      <c r="B543" s="5"/>
      <c r="C543" s="5"/>
      <c r="D543" s="5"/>
      <c r="E543" s="6"/>
    </row>
    <row r="544" spans="1:5" ht="14.25" customHeight="1">
      <c r="A544" s="5"/>
      <c r="B544" s="5"/>
      <c r="C544" s="5"/>
      <c r="D544" s="5"/>
      <c r="E544" s="6"/>
    </row>
    <row r="545" spans="1:5" ht="14.25" customHeight="1">
      <c r="A545" s="5"/>
      <c r="B545" s="5"/>
      <c r="C545" s="5"/>
      <c r="D545" s="5"/>
      <c r="E545" s="6"/>
    </row>
    <row r="546" spans="1:5" ht="14.25" customHeight="1">
      <c r="A546" s="5"/>
      <c r="B546" s="5"/>
      <c r="C546" s="5"/>
      <c r="D546" s="5"/>
      <c r="E546" s="6"/>
    </row>
    <row r="547" spans="1:5" ht="14.25" customHeight="1">
      <c r="A547" s="5"/>
      <c r="B547" s="5"/>
      <c r="C547" s="5"/>
      <c r="D547" s="5"/>
      <c r="E547" s="6"/>
    </row>
    <row r="548" spans="1:5" ht="14.25" customHeight="1">
      <c r="A548" s="5"/>
      <c r="B548" s="5"/>
      <c r="C548" s="5"/>
      <c r="D548" s="5"/>
      <c r="E548" s="6"/>
    </row>
    <row r="549" spans="1:5" ht="14.25" customHeight="1">
      <c r="A549" s="5"/>
      <c r="B549" s="5"/>
      <c r="C549" s="5"/>
      <c r="D549" s="5"/>
      <c r="E549" s="6"/>
    </row>
    <row r="550" spans="1:5" ht="14.25" customHeight="1">
      <c r="A550" s="5"/>
      <c r="B550" s="5"/>
      <c r="C550" s="5"/>
      <c r="D550" s="5"/>
      <c r="E550" s="6"/>
    </row>
    <row r="551" spans="1:5" ht="14.25" customHeight="1">
      <c r="A551" s="5"/>
      <c r="B551" s="5"/>
      <c r="C551" s="5"/>
      <c r="D551" s="5"/>
      <c r="E551" s="6"/>
    </row>
    <row r="552" spans="1:5" ht="14.25" customHeight="1">
      <c r="A552" s="5"/>
      <c r="B552" s="5"/>
      <c r="C552" s="5"/>
      <c r="D552" s="5"/>
      <c r="E552" s="6"/>
    </row>
    <row r="553" spans="1:5" ht="14.25" customHeight="1">
      <c r="A553" s="5"/>
      <c r="B553" s="5"/>
      <c r="C553" s="5"/>
      <c r="D553" s="5"/>
      <c r="E553" s="6"/>
    </row>
    <row r="554" spans="1:5" ht="14.25" customHeight="1">
      <c r="A554" s="5"/>
      <c r="B554" s="5"/>
      <c r="C554" s="5"/>
      <c r="D554" s="5"/>
      <c r="E554" s="6"/>
    </row>
    <row r="555" spans="1:5" ht="14.25" customHeight="1">
      <c r="A555" s="5"/>
      <c r="B555" s="5"/>
      <c r="C555" s="5"/>
      <c r="D555" s="5"/>
      <c r="E555" s="6"/>
    </row>
    <row r="556" spans="1:5" ht="14.25" customHeight="1">
      <c r="A556" s="5"/>
      <c r="B556" s="5"/>
      <c r="C556" s="5"/>
      <c r="D556" s="5"/>
      <c r="E556" s="6"/>
    </row>
    <row r="557" spans="1:5" ht="14.25" customHeight="1">
      <c r="A557" s="5"/>
      <c r="B557" s="5"/>
      <c r="C557" s="5"/>
      <c r="D557" s="5"/>
      <c r="E557" s="6"/>
    </row>
    <row r="558" spans="1:5" ht="14.25" customHeight="1">
      <c r="A558" s="5"/>
      <c r="B558" s="5"/>
      <c r="C558" s="5"/>
      <c r="D558" s="5"/>
      <c r="E558" s="6"/>
    </row>
    <row r="559" spans="1:5" ht="14.25" customHeight="1">
      <c r="A559" s="5"/>
      <c r="B559" s="5"/>
      <c r="C559" s="5"/>
      <c r="D559" s="5"/>
      <c r="E559" s="6"/>
    </row>
    <row r="560" spans="1:5" ht="14.25" customHeight="1">
      <c r="A560" s="5"/>
      <c r="B560" s="5"/>
      <c r="C560" s="5"/>
      <c r="D560" s="5"/>
      <c r="E560" s="6"/>
    </row>
    <row r="561" spans="1:5" ht="14.25" customHeight="1">
      <c r="A561" s="5"/>
      <c r="B561" s="5"/>
      <c r="C561" s="5"/>
      <c r="D561" s="5"/>
      <c r="E561" s="6"/>
    </row>
    <row r="562" spans="1:5" ht="14.25" customHeight="1">
      <c r="A562" s="5"/>
      <c r="B562" s="5"/>
      <c r="C562" s="5"/>
      <c r="D562" s="5"/>
      <c r="E562" s="6"/>
    </row>
    <row r="563" spans="1:5" ht="14.25" customHeight="1">
      <c r="A563" s="5"/>
      <c r="B563" s="5"/>
      <c r="C563" s="5"/>
      <c r="D563" s="5"/>
      <c r="E563" s="6"/>
    </row>
    <row r="564" spans="1:5" ht="14.25" customHeight="1">
      <c r="A564" s="5"/>
      <c r="B564" s="5"/>
      <c r="C564" s="5"/>
      <c r="D564" s="5"/>
      <c r="E564" s="6"/>
    </row>
    <row r="565" spans="1:5" ht="14.25" customHeight="1">
      <c r="A565" s="5"/>
      <c r="B565" s="5"/>
      <c r="C565" s="5"/>
      <c r="D565" s="5"/>
      <c r="E565" s="6"/>
    </row>
    <row r="566" spans="1:5" ht="14.25" customHeight="1">
      <c r="A566" s="5"/>
      <c r="B566" s="5"/>
      <c r="C566" s="5"/>
      <c r="D566" s="5"/>
      <c r="E566" s="6"/>
    </row>
    <row r="567" spans="1:5" ht="14.25" customHeight="1">
      <c r="A567" s="5"/>
      <c r="B567" s="5"/>
      <c r="C567" s="5"/>
      <c r="D567" s="5"/>
      <c r="E567" s="6"/>
    </row>
    <row r="568" spans="1:5" ht="14.25" customHeight="1">
      <c r="A568" s="5"/>
      <c r="B568" s="5"/>
      <c r="C568" s="5"/>
      <c r="D568" s="5"/>
      <c r="E568" s="6"/>
    </row>
    <row r="569" spans="1:5" ht="14.25" customHeight="1">
      <c r="A569" s="5"/>
      <c r="B569" s="5"/>
      <c r="C569" s="5"/>
      <c r="D569" s="5"/>
      <c r="E569" s="6"/>
    </row>
    <row r="570" spans="1:5" ht="14.25" customHeight="1">
      <c r="A570" s="5"/>
      <c r="B570" s="5"/>
      <c r="C570" s="5"/>
      <c r="D570" s="5"/>
      <c r="E570" s="6"/>
    </row>
    <row r="571" spans="1:5" ht="14.25" customHeight="1">
      <c r="A571" s="5"/>
      <c r="B571" s="5"/>
      <c r="C571" s="5"/>
      <c r="D571" s="5"/>
      <c r="E571" s="6"/>
    </row>
    <row r="572" spans="1:5" ht="14.25" customHeight="1">
      <c r="A572" s="5"/>
      <c r="B572" s="5"/>
      <c r="C572" s="5"/>
      <c r="D572" s="5"/>
      <c r="E572" s="6"/>
    </row>
    <row r="573" spans="1:5" ht="14.25" customHeight="1">
      <c r="A573" s="5"/>
      <c r="B573" s="5"/>
      <c r="C573" s="5"/>
      <c r="D573" s="5"/>
      <c r="E573" s="6"/>
    </row>
    <row r="574" spans="1:5" ht="14.25" customHeight="1">
      <c r="A574" s="5"/>
      <c r="B574" s="5"/>
      <c r="C574" s="5"/>
      <c r="D574" s="5"/>
      <c r="E574" s="6"/>
    </row>
    <row r="575" spans="1:5" ht="14.25" customHeight="1">
      <c r="A575" s="5"/>
      <c r="B575" s="5"/>
      <c r="C575" s="5"/>
      <c r="D575" s="5"/>
      <c r="E575" s="6"/>
    </row>
    <row r="576" spans="1:5" ht="14.25" customHeight="1">
      <c r="A576" s="5"/>
      <c r="B576" s="5"/>
      <c r="C576" s="5"/>
      <c r="D576" s="5"/>
      <c r="E576" s="6"/>
    </row>
    <row r="577" spans="1:5" ht="14.25" customHeight="1">
      <c r="A577" s="5"/>
      <c r="B577" s="5"/>
      <c r="C577" s="5"/>
      <c r="D577" s="5"/>
      <c r="E577" s="6"/>
    </row>
    <row r="578" spans="1:5" ht="14.25" customHeight="1">
      <c r="A578" s="5"/>
      <c r="B578" s="5"/>
      <c r="C578" s="5"/>
      <c r="D578" s="5"/>
      <c r="E578" s="6"/>
    </row>
    <row r="579" spans="1:5" ht="14.25" customHeight="1">
      <c r="A579" s="5"/>
      <c r="B579" s="5"/>
      <c r="C579" s="5"/>
      <c r="D579" s="5"/>
      <c r="E579" s="6"/>
    </row>
    <row r="580" spans="1:5" ht="14.25" customHeight="1">
      <c r="A580" s="5"/>
      <c r="B580" s="5"/>
      <c r="C580" s="5"/>
      <c r="D580" s="5"/>
      <c r="E580" s="6"/>
    </row>
    <row r="581" spans="1:5" ht="14.25" customHeight="1">
      <c r="A581" s="5"/>
      <c r="B581" s="5"/>
      <c r="C581" s="5"/>
      <c r="D581" s="5"/>
      <c r="E581" s="6"/>
    </row>
    <row r="582" spans="1:5" ht="14.25" customHeight="1">
      <c r="A582" s="5"/>
      <c r="B582" s="5"/>
      <c r="C582" s="5"/>
      <c r="D582" s="5"/>
      <c r="E582" s="6"/>
    </row>
    <row r="583" spans="1:5" ht="14.25" customHeight="1">
      <c r="A583" s="5"/>
      <c r="B583" s="5"/>
      <c r="C583" s="5"/>
      <c r="D583" s="5"/>
      <c r="E583" s="6"/>
    </row>
    <row r="584" spans="1:5" ht="14.25" customHeight="1">
      <c r="A584" s="5"/>
      <c r="B584" s="5"/>
      <c r="C584" s="5"/>
      <c r="D584" s="5"/>
      <c r="E584" s="6"/>
    </row>
    <row r="585" spans="1:5" ht="14.25" customHeight="1">
      <c r="A585" s="5"/>
      <c r="B585" s="5"/>
      <c r="C585" s="5"/>
      <c r="D585" s="5"/>
      <c r="E585" s="6"/>
    </row>
    <row r="586" spans="1:5" ht="14.25" customHeight="1">
      <c r="A586" s="5"/>
      <c r="B586" s="5"/>
      <c r="C586" s="5"/>
      <c r="D586" s="5"/>
      <c r="E586" s="6"/>
    </row>
    <row r="587" spans="1:5" ht="14.25" customHeight="1">
      <c r="A587" s="5"/>
      <c r="B587" s="5"/>
      <c r="C587" s="5"/>
      <c r="D587" s="5"/>
      <c r="E587" s="6"/>
    </row>
    <row r="588" spans="1:5" ht="14.25" customHeight="1">
      <c r="A588" s="5"/>
      <c r="B588" s="5"/>
      <c r="C588" s="5"/>
      <c r="D588" s="5"/>
      <c r="E588" s="6"/>
    </row>
    <row r="589" spans="1:5" ht="14.25" customHeight="1">
      <c r="A589" s="5"/>
      <c r="B589" s="5"/>
      <c r="C589" s="5"/>
      <c r="D589" s="5"/>
      <c r="E589" s="6"/>
    </row>
    <row r="590" spans="1:5" ht="14.25" customHeight="1">
      <c r="A590" s="5"/>
      <c r="B590" s="5"/>
      <c r="C590" s="5"/>
      <c r="D590" s="5"/>
      <c r="E590" s="6"/>
    </row>
    <row r="591" spans="1:5" ht="14.25" customHeight="1">
      <c r="A591" s="5"/>
      <c r="B591" s="5"/>
      <c r="C591" s="5"/>
      <c r="D591" s="5"/>
      <c r="E591" s="6"/>
    </row>
    <row r="592" spans="1:5" ht="14.25" customHeight="1">
      <c r="A592" s="5"/>
      <c r="B592" s="5"/>
      <c r="C592" s="5"/>
      <c r="D592" s="5"/>
      <c r="E592" s="6"/>
    </row>
    <row r="593" spans="1:5" ht="14.25" customHeight="1">
      <c r="A593" s="5"/>
      <c r="B593" s="5"/>
      <c r="C593" s="5"/>
      <c r="D593" s="5"/>
      <c r="E593" s="6"/>
    </row>
    <row r="594" spans="1:5" ht="14.25" customHeight="1">
      <c r="A594" s="5"/>
      <c r="B594" s="5"/>
      <c r="C594" s="5"/>
      <c r="D594" s="5"/>
      <c r="E594" s="6"/>
    </row>
    <row r="595" spans="1:5" ht="14.25" customHeight="1">
      <c r="A595" s="5"/>
      <c r="B595" s="5"/>
      <c r="C595" s="5"/>
      <c r="D595" s="5"/>
      <c r="E595" s="6"/>
    </row>
    <row r="596" spans="1:5" ht="14.25" customHeight="1">
      <c r="A596" s="5"/>
      <c r="B596" s="5"/>
      <c r="C596" s="5"/>
      <c r="D596" s="5"/>
      <c r="E596" s="6"/>
    </row>
    <row r="597" spans="1:5" ht="14.25" customHeight="1">
      <c r="A597" s="5"/>
      <c r="B597" s="5"/>
      <c r="C597" s="5"/>
      <c r="D597" s="5"/>
      <c r="E597" s="6"/>
    </row>
    <row r="598" spans="1:5" ht="14.25" customHeight="1">
      <c r="A598" s="5"/>
      <c r="B598" s="5"/>
      <c r="C598" s="5"/>
      <c r="D598" s="5"/>
      <c r="E598" s="6"/>
    </row>
    <row r="599" spans="1:5" ht="14.25" customHeight="1">
      <c r="A599" s="5"/>
      <c r="B599" s="5"/>
      <c r="C599" s="5"/>
      <c r="D599" s="5"/>
      <c r="E599" s="6"/>
    </row>
    <row r="600" spans="1:5" ht="14.25" customHeight="1">
      <c r="A600" s="5"/>
      <c r="B600" s="5"/>
      <c r="C600" s="5"/>
      <c r="D600" s="5"/>
      <c r="E600" s="6"/>
    </row>
    <row r="601" spans="1:5" ht="14.25" customHeight="1">
      <c r="A601" s="5"/>
      <c r="B601" s="5"/>
      <c r="C601" s="5"/>
      <c r="D601" s="5"/>
      <c r="E601" s="6"/>
    </row>
    <row r="602" spans="1:5" ht="14.25" customHeight="1">
      <c r="A602" s="5"/>
      <c r="B602" s="5"/>
      <c r="C602" s="5"/>
      <c r="D602" s="5"/>
      <c r="E602" s="6"/>
    </row>
    <row r="603" spans="1:5" ht="14.25" customHeight="1">
      <c r="A603" s="5"/>
      <c r="B603" s="5"/>
      <c r="C603" s="5"/>
      <c r="D603" s="5"/>
      <c r="E603" s="6"/>
    </row>
    <row r="604" spans="1:5" ht="14.25" customHeight="1">
      <c r="A604" s="5"/>
      <c r="B604" s="5"/>
      <c r="C604" s="5"/>
      <c r="D604" s="5"/>
      <c r="E604" s="6"/>
    </row>
    <row r="605" spans="1:5" ht="14.25" customHeight="1">
      <c r="A605" s="5"/>
      <c r="B605" s="5"/>
      <c r="C605" s="5"/>
      <c r="D605" s="5"/>
      <c r="E605" s="6"/>
    </row>
    <row r="606" spans="1:5" ht="14.25" customHeight="1">
      <c r="A606" s="5"/>
      <c r="B606" s="5"/>
      <c r="C606" s="5"/>
      <c r="D606" s="5"/>
      <c r="E606" s="6"/>
    </row>
    <row r="607" spans="1:5" ht="14.25" customHeight="1">
      <c r="A607" s="5"/>
      <c r="B607" s="5"/>
      <c r="C607" s="5"/>
      <c r="D607" s="5"/>
      <c r="E607" s="6"/>
    </row>
    <row r="608" spans="1:5" ht="14.25" customHeight="1">
      <c r="A608" s="5"/>
      <c r="B608" s="5"/>
      <c r="C608" s="5"/>
      <c r="D608" s="5"/>
      <c r="E608" s="6"/>
    </row>
    <row r="609" spans="1:5" ht="14.25" customHeight="1">
      <c r="A609" s="5"/>
      <c r="B609" s="5"/>
      <c r="C609" s="5"/>
      <c r="D609" s="5"/>
      <c r="E609" s="6"/>
    </row>
    <row r="610" spans="1:5" ht="14.25" customHeight="1">
      <c r="A610" s="5"/>
      <c r="B610" s="5"/>
      <c r="C610" s="5"/>
      <c r="D610" s="5"/>
      <c r="E610" s="6"/>
    </row>
    <row r="611" spans="1:5" ht="14.25" customHeight="1">
      <c r="A611" s="5"/>
      <c r="B611" s="5"/>
      <c r="C611" s="5"/>
      <c r="D611" s="5"/>
      <c r="E611" s="6"/>
    </row>
    <row r="612" spans="1:5" ht="14.25" customHeight="1">
      <c r="A612" s="5"/>
      <c r="B612" s="5"/>
      <c r="C612" s="5"/>
      <c r="D612" s="5"/>
      <c r="E612" s="6"/>
    </row>
    <row r="613" spans="1:5" ht="14.25" customHeight="1">
      <c r="A613" s="5"/>
      <c r="B613" s="5"/>
      <c r="C613" s="5"/>
      <c r="D613" s="5"/>
      <c r="E613" s="6"/>
    </row>
    <row r="614" spans="1:5" ht="14.25" customHeight="1">
      <c r="A614" s="5"/>
      <c r="B614" s="5"/>
      <c r="C614" s="5"/>
      <c r="D614" s="5"/>
      <c r="E614" s="6"/>
    </row>
    <row r="615" spans="1:5" ht="14.25" customHeight="1">
      <c r="A615" s="5"/>
      <c r="B615" s="5"/>
      <c r="C615" s="5"/>
      <c r="D615" s="5"/>
      <c r="E615" s="6"/>
    </row>
    <row r="616" spans="1:5" ht="14.25" customHeight="1">
      <c r="A616" s="5"/>
      <c r="B616" s="5"/>
      <c r="C616" s="5"/>
      <c r="D616" s="5"/>
      <c r="E616" s="6"/>
    </row>
    <row r="617" spans="1:5" ht="14.25" customHeight="1">
      <c r="A617" s="5"/>
      <c r="B617" s="5"/>
      <c r="C617" s="5"/>
      <c r="D617" s="5"/>
      <c r="E617" s="6"/>
    </row>
    <row r="618" spans="1:5" ht="14.25" customHeight="1">
      <c r="A618" s="5"/>
      <c r="B618" s="5"/>
      <c r="C618" s="5"/>
      <c r="D618" s="5"/>
      <c r="E618" s="6"/>
    </row>
    <row r="619" spans="1:5" ht="14.25" customHeight="1">
      <c r="A619" s="5"/>
      <c r="B619" s="5"/>
      <c r="C619" s="5"/>
      <c r="D619" s="5"/>
      <c r="E619" s="6"/>
    </row>
    <row r="620" spans="1:5" ht="14.25" customHeight="1">
      <c r="A620" s="5"/>
      <c r="B620" s="5"/>
      <c r="C620" s="5"/>
      <c r="D620" s="5"/>
      <c r="E620" s="6"/>
    </row>
    <row r="621" spans="1:5" ht="14.25" customHeight="1">
      <c r="A621" s="5"/>
      <c r="B621" s="5"/>
      <c r="C621" s="5"/>
      <c r="D621" s="5"/>
      <c r="E621" s="6"/>
    </row>
    <row r="622" spans="1:5" ht="14.25" customHeight="1">
      <c r="A622" s="5"/>
      <c r="B622" s="5"/>
      <c r="C622" s="5"/>
      <c r="D622" s="5"/>
      <c r="E622" s="6"/>
    </row>
    <row r="623" spans="1:5" ht="14.25" customHeight="1">
      <c r="A623" s="5"/>
      <c r="B623" s="5"/>
      <c r="C623" s="5"/>
      <c r="D623" s="5"/>
      <c r="E623" s="6"/>
    </row>
    <row r="624" spans="1:5" ht="14.25" customHeight="1">
      <c r="A624" s="5"/>
      <c r="B624" s="5"/>
      <c r="C624" s="5"/>
      <c r="D624" s="5"/>
      <c r="E624" s="6"/>
    </row>
    <row r="625" spans="1:5" ht="14.25" customHeight="1">
      <c r="A625" s="5"/>
      <c r="B625" s="5"/>
      <c r="C625" s="5"/>
      <c r="D625" s="5"/>
      <c r="E625" s="6"/>
    </row>
    <row r="626" spans="1:5" ht="14.25" customHeight="1">
      <c r="A626" s="5"/>
      <c r="B626" s="5"/>
      <c r="C626" s="5"/>
      <c r="D626" s="5"/>
      <c r="E626" s="6"/>
    </row>
    <row r="627" spans="1:5" ht="14.25" customHeight="1">
      <c r="A627" s="5"/>
      <c r="B627" s="5"/>
      <c r="C627" s="5"/>
      <c r="D627" s="5"/>
      <c r="E627" s="6"/>
    </row>
    <row r="628" spans="1:5" ht="14.25" customHeight="1">
      <c r="A628" s="5"/>
      <c r="B628" s="5"/>
      <c r="C628" s="5"/>
      <c r="D628" s="5"/>
      <c r="E628" s="6"/>
    </row>
    <row r="629" spans="1:5" ht="14.25" customHeight="1">
      <c r="A629" s="5"/>
      <c r="B629" s="5"/>
      <c r="C629" s="5"/>
      <c r="D629" s="5"/>
      <c r="E629" s="6"/>
    </row>
    <row r="630" spans="1:5" ht="14.25" customHeight="1">
      <c r="A630" s="5"/>
      <c r="B630" s="5"/>
      <c r="C630" s="5"/>
      <c r="D630" s="5"/>
      <c r="E630" s="6"/>
    </row>
    <row r="631" spans="1:5" ht="14.25" customHeight="1">
      <c r="A631" s="5"/>
      <c r="B631" s="5"/>
      <c r="C631" s="5"/>
      <c r="D631" s="5"/>
      <c r="E631" s="6"/>
    </row>
    <row r="632" spans="1:5" ht="14.25" customHeight="1">
      <c r="A632" s="5"/>
      <c r="B632" s="5"/>
      <c r="C632" s="5"/>
      <c r="D632" s="5"/>
      <c r="E632" s="6"/>
    </row>
    <row r="633" spans="1:5" ht="14.25" customHeight="1">
      <c r="A633" s="5"/>
      <c r="B633" s="5"/>
      <c r="C633" s="5"/>
      <c r="D633" s="5"/>
      <c r="E633" s="6"/>
    </row>
    <row r="634" spans="1:5" ht="14.25" customHeight="1">
      <c r="A634" s="5"/>
      <c r="B634" s="5"/>
      <c r="C634" s="5"/>
      <c r="D634" s="5"/>
      <c r="E634" s="6"/>
    </row>
    <row r="635" spans="1:5" ht="14.25" customHeight="1">
      <c r="A635" s="5"/>
      <c r="B635" s="5"/>
      <c r="C635" s="5"/>
      <c r="D635" s="5"/>
      <c r="E635" s="6"/>
    </row>
    <row r="636" spans="1:5" ht="14.25" customHeight="1">
      <c r="A636" s="5"/>
      <c r="B636" s="5"/>
      <c r="C636" s="5"/>
      <c r="D636" s="5"/>
      <c r="E636" s="6"/>
    </row>
    <row r="637" spans="1:5" ht="14.25" customHeight="1">
      <c r="A637" s="5"/>
      <c r="B637" s="5"/>
      <c r="C637" s="5"/>
      <c r="D637" s="5"/>
      <c r="E637" s="6"/>
    </row>
    <row r="638" spans="1:5" ht="14.25" customHeight="1">
      <c r="A638" s="5"/>
      <c r="B638" s="5"/>
      <c r="C638" s="5"/>
      <c r="D638" s="5"/>
      <c r="E638" s="6"/>
    </row>
    <row r="639" spans="1:5" ht="14.25" customHeight="1">
      <c r="A639" s="5"/>
      <c r="B639" s="5"/>
      <c r="C639" s="5"/>
      <c r="D639" s="5"/>
      <c r="E639" s="6"/>
    </row>
    <row r="640" spans="1:5" ht="14.25" customHeight="1">
      <c r="A640" s="5"/>
      <c r="B640" s="5"/>
      <c r="C640" s="5"/>
      <c r="D640" s="5"/>
      <c r="E640" s="6"/>
    </row>
    <row r="641" spans="1:5" ht="14.25" customHeight="1">
      <c r="A641" s="5"/>
      <c r="B641" s="5"/>
      <c r="C641" s="5"/>
      <c r="D641" s="5"/>
      <c r="E641" s="6"/>
    </row>
    <row r="642" spans="1:5" ht="14.25" customHeight="1">
      <c r="A642" s="5"/>
      <c r="B642" s="5"/>
      <c r="C642" s="5"/>
      <c r="D642" s="5"/>
      <c r="E642" s="6"/>
    </row>
    <row r="643" spans="1:5" ht="14.25" customHeight="1">
      <c r="A643" s="5"/>
      <c r="B643" s="5"/>
      <c r="C643" s="5"/>
      <c r="D643" s="5"/>
      <c r="E643" s="6"/>
    </row>
    <row r="644" spans="1:5" ht="14.25" customHeight="1">
      <c r="A644" s="5"/>
      <c r="B644" s="5"/>
      <c r="C644" s="5"/>
      <c r="D644" s="5"/>
      <c r="E644" s="6"/>
    </row>
    <row r="645" spans="1:5" ht="14.25" customHeight="1">
      <c r="A645" s="5"/>
      <c r="B645" s="5"/>
      <c r="C645" s="5"/>
      <c r="D645" s="5"/>
      <c r="E645" s="6"/>
    </row>
    <row r="646" spans="1:5" ht="14.25" customHeight="1">
      <c r="A646" s="5"/>
      <c r="B646" s="5"/>
      <c r="C646" s="5"/>
      <c r="D646" s="5"/>
      <c r="E646" s="6"/>
    </row>
    <row r="647" spans="1:5" ht="14.25" customHeight="1">
      <c r="A647" s="5"/>
      <c r="B647" s="5"/>
      <c r="C647" s="5"/>
      <c r="D647" s="5"/>
      <c r="E647" s="6"/>
    </row>
    <row r="648" spans="1:5" ht="14.25" customHeight="1">
      <c r="A648" s="5"/>
      <c r="B648" s="5"/>
      <c r="C648" s="5"/>
      <c r="D648" s="5"/>
      <c r="E648" s="6"/>
    </row>
    <row r="649" spans="1:5" ht="14.25" customHeight="1">
      <c r="A649" s="5"/>
      <c r="B649" s="5"/>
      <c r="C649" s="5"/>
      <c r="D649" s="5"/>
      <c r="E649" s="6"/>
    </row>
    <row r="650" spans="1:5" ht="14.25" customHeight="1">
      <c r="A650" s="5"/>
      <c r="B650" s="5"/>
      <c r="C650" s="5"/>
      <c r="D650" s="5"/>
      <c r="E650" s="6"/>
    </row>
    <row r="651" spans="1:5" ht="14.25" customHeight="1">
      <c r="A651" s="5"/>
      <c r="B651" s="5"/>
      <c r="C651" s="5"/>
      <c r="D651" s="5"/>
      <c r="E651" s="6"/>
    </row>
    <row r="652" spans="1:5" ht="14.25" customHeight="1">
      <c r="A652" s="5"/>
      <c r="B652" s="5"/>
      <c r="C652" s="5"/>
      <c r="D652" s="5"/>
      <c r="E652" s="6"/>
    </row>
    <row r="653" spans="1:5" ht="14.25" customHeight="1">
      <c r="A653" s="5"/>
      <c r="B653" s="5"/>
      <c r="C653" s="5"/>
      <c r="D653" s="5"/>
      <c r="E653" s="6"/>
    </row>
    <row r="654" spans="1:5" ht="14.25" customHeight="1">
      <c r="A654" s="5"/>
      <c r="B654" s="5"/>
      <c r="C654" s="5"/>
      <c r="D654" s="5"/>
      <c r="E654" s="6"/>
    </row>
    <row r="655" spans="1:5" ht="14.25" customHeight="1">
      <c r="A655" s="5"/>
      <c r="B655" s="5"/>
      <c r="C655" s="5"/>
      <c r="D655" s="5"/>
      <c r="E655" s="6"/>
    </row>
    <row r="656" spans="1:5" ht="14.25" customHeight="1">
      <c r="A656" s="5"/>
      <c r="B656" s="5"/>
      <c r="C656" s="5"/>
      <c r="D656" s="5"/>
      <c r="E656" s="6"/>
    </row>
    <row r="657" spans="1:5" ht="14.25" customHeight="1">
      <c r="A657" s="5"/>
      <c r="B657" s="5"/>
      <c r="C657" s="5"/>
      <c r="D657" s="5"/>
      <c r="E657" s="6"/>
    </row>
    <row r="658" spans="1:5" ht="14.25" customHeight="1">
      <c r="A658" s="5"/>
      <c r="B658" s="5"/>
      <c r="C658" s="5"/>
      <c r="D658" s="5"/>
      <c r="E658" s="6"/>
    </row>
    <row r="659" spans="1:5" ht="14.25" customHeight="1">
      <c r="A659" s="5"/>
      <c r="B659" s="5"/>
      <c r="C659" s="5"/>
      <c r="D659" s="5"/>
      <c r="E659" s="6"/>
    </row>
    <row r="660" spans="1:5" ht="14.25" customHeight="1">
      <c r="A660" s="5"/>
      <c r="B660" s="5"/>
      <c r="C660" s="5"/>
      <c r="D660" s="5"/>
      <c r="E660" s="6"/>
    </row>
    <row r="661" spans="1:5" ht="14.25" customHeight="1">
      <c r="A661" s="5"/>
      <c r="B661" s="5"/>
      <c r="C661" s="5"/>
      <c r="D661" s="5"/>
      <c r="E661" s="6"/>
    </row>
    <row r="662" spans="1:5" ht="14.25" customHeight="1">
      <c r="A662" s="5"/>
      <c r="B662" s="5"/>
      <c r="C662" s="5"/>
      <c r="D662" s="5"/>
      <c r="E662" s="6"/>
    </row>
    <row r="663" spans="1:5" ht="14.25" customHeight="1">
      <c r="A663" s="5"/>
      <c r="B663" s="5"/>
      <c r="C663" s="5"/>
      <c r="D663" s="5"/>
      <c r="E663" s="6"/>
    </row>
    <row r="664" spans="1:5" ht="14.25" customHeight="1">
      <c r="A664" s="5"/>
      <c r="B664" s="5"/>
      <c r="C664" s="5"/>
      <c r="D664" s="5"/>
      <c r="E664" s="6"/>
    </row>
    <row r="665" spans="1:5" ht="14.25" customHeight="1">
      <c r="A665" s="5"/>
      <c r="B665" s="5"/>
      <c r="C665" s="5"/>
      <c r="D665" s="5"/>
      <c r="E665" s="6"/>
    </row>
    <row r="666" spans="1:5" ht="14.25" customHeight="1">
      <c r="A666" s="5"/>
      <c r="B666" s="5"/>
      <c r="C666" s="5"/>
      <c r="D666" s="5"/>
      <c r="E666" s="6"/>
    </row>
    <row r="667" spans="1:5" ht="14.25" customHeight="1">
      <c r="A667" s="5"/>
      <c r="B667" s="5"/>
      <c r="C667" s="5"/>
      <c r="D667" s="5"/>
      <c r="E667" s="6"/>
    </row>
    <row r="668" spans="1:5" ht="14.25" customHeight="1">
      <c r="A668" s="5"/>
      <c r="B668" s="5"/>
      <c r="C668" s="5"/>
      <c r="D668" s="5"/>
      <c r="E668" s="6"/>
    </row>
    <row r="669" spans="1:5" ht="14.25" customHeight="1">
      <c r="A669" s="5"/>
      <c r="B669" s="5"/>
      <c r="C669" s="5"/>
      <c r="D669" s="5"/>
      <c r="E669" s="6"/>
    </row>
    <row r="670" spans="1:5" ht="14.25" customHeight="1">
      <c r="A670" s="5"/>
      <c r="B670" s="5"/>
      <c r="C670" s="5"/>
      <c r="D670" s="5"/>
      <c r="E670" s="6"/>
    </row>
    <row r="671" spans="1:5" ht="14.25" customHeight="1">
      <c r="A671" s="5"/>
      <c r="B671" s="5"/>
      <c r="C671" s="5"/>
      <c r="D671" s="5"/>
      <c r="E671" s="6"/>
    </row>
    <row r="672" spans="1:5" ht="14.25" customHeight="1">
      <c r="A672" s="5"/>
      <c r="B672" s="5"/>
      <c r="C672" s="5"/>
      <c r="D672" s="5"/>
      <c r="E672" s="6"/>
    </row>
    <row r="673" spans="1:5" ht="14.25" customHeight="1">
      <c r="A673" s="5"/>
      <c r="B673" s="5"/>
      <c r="C673" s="5"/>
      <c r="D673" s="5"/>
      <c r="E673" s="6"/>
    </row>
    <row r="674" spans="1:5" ht="14.25" customHeight="1">
      <c r="A674" s="5"/>
      <c r="B674" s="5"/>
      <c r="C674" s="5"/>
      <c r="D674" s="5"/>
      <c r="E674" s="6"/>
    </row>
    <row r="675" spans="1:5" ht="14.25" customHeight="1">
      <c r="A675" s="5"/>
      <c r="B675" s="5"/>
      <c r="C675" s="5"/>
      <c r="D675" s="5"/>
      <c r="E675" s="6"/>
    </row>
    <row r="676" spans="1:5" ht="14.25" customHeight="1">
      <c r="A676" s="5"/>
      <c r="B676" s="5"/>
      <c r="C676" s="5"/>
      <c r="D676" s="5"/>
      <c r="E676" s="6"/>
    </row>
    <row r="677" spans="1:5" ht="14.25" customHeight="1">
      <c r="A677" s="5"/>
      <c r="B677" s="5"/>
      <c r="C677" s="5"/>
      <c r="D677" s="5"/>
      <c r="E677" s="6"/>
    </row>
    <row r="678" spans="1:5" ht="14.25" customHeight="1">
      <c r="A678" s="5"/>
      <c r="B678" s="5"/>
      <c r="C678" s="5"/>
      <c r="D678" s="5"/>
      <c r="E678" s="6"/>
    </row>
    <row r="679" spans="1:5" ht="14.25" customHeight="1">
      <c r="A679" s="5"/>
      <c r="B679" s="5"/>
      <c r="C679" s="5"/>
      <c r="D679" s="5"/>
      <c r="E679" s="6"/>
    </row>
    <row r="680" spans="1:5" ht="14.25" customHeight="1">
      <c r="A680" s="5"/>
      <c r="B680" s="5"/>
      <c r="C680" s="5"/>
      <c r="D680" s="5"/>
      <c r="E680" s="6"/>
    </row>
    <row r="681" spans="1:5" ht="14.25" customHeight="1">
      <c r="A681" s="5"/>
      <c r="B681" s="5"/>
      <c r="C681" s="5"/>
      <c r="D681" s="5"/>
      <c r="E681" s="6"/>
    </row>
    <row r="682" spans="1:5" ht="14.25" customHeight="1">
      <c r="A682" s="5"/>
      <c r="B682" s="5"/>
      <c r="C682" s="5"/>
      <c r="D682" s="5"/>
      <c r="E682" s="6"/>
    </row>
    <row r="683" spans="1:5" ht="14.25" customHeight="1">
      <c r="A683" s="5"/>
      <c r="B683" s="5"/>
      <c r="C683" s="5"/>
      <c r="D683" s="5"/>
      <c r="E683" s="6"/>
    </row>
    <row r="684" spans="1:5" ht="14.25" customHeight="1">
      <c r="A684" s="5"/>
      <c r="B684" s="5"/>
      <c r="C684" s="5"/>
      <c r="D684" s="5"/>
      <c r="E684" s="6"/>
    </row>
    <row r="685" spans="1:5" ht="14.25" customHeight="1">
      <c r="A685" s="5"/>
      <c r="B685" s="5"/>
      <c r="C685" s="5"/>
      <c r="D685" s="5"/>
      <c r="E685" s="6"/>
    </row>
    <row r="686" spans="1:5" ht="14.25" customHeight="1">
      <c r="A686" s="5"/>
      <c r="B686" s="5"/>
      <c r="C686" s="5"/>
      <c r="D686" s="5"/>
      <c r="E686" s="6"/>
    </row>
    <row r="687" spans="1:5" ht="14.25" customHeight="1">
      <c r="A687" s="5"/>
      <c r="B687" s="5"/>
      <c r="C687" s="5"/>
      <c r="D687" s="5"/>
      <c r="E687" s="6"/>
    </row>
    <row r="688" spans="1:5" ht="14.25" customHeight="1">
      <c r="A688" s="5"/>
      <c r="B688" s="5"/>
      <c r="C688" s="5"/>
      <c r="D688" s="5"/>
      <c r="E688" s="6"/>
    </row>
    <row r="689" spans="1:5" ht="14.25" customHeight="1">
      <c r="A689" s="5"/>
      <c r="B689" s="5"/>
      <c r="C689" s="5"/>
      <c r="D689" s="5"/>
      <c r="E689" s="6"/>
    </row>
    <row r="690" spans="1:5" ht="14.25" customHeight="1">
      <c r="A690" s="5"/>
      <c r="B690" s="5"/>
      <c r="C690" s="5"/>
      <c r="D690" s="5"/>
      <c r="E690" s="6"/>
    </row>
    <row r="691" spans="1:5" ht="14.25" customHeight="1">
      <c r="A691" s="5"/>
      <c r="B691" s="5"/>
      <c r="C691" s="5"/>
      <c r="D691" s="5"/>
      <c r="E691" s="6"/>
    </row>
    <row r="692" spans="1:5" ht="14.25" customHeight="1">
      <c r="A692" s="5"/>
      <c r="B692" s="5"/>
      <c r="C692" s="5"/>
      <c r="D692" s="5"/>
      <c r="E692" s="6"/>
    </row>
    <row r="693" spans="1:5" ht="14.25" customHeight="1">
      <c r="A693" s="5"/>
      <c r="B693" s="5"/>
      <c r="C693" s="5"/>
      <c r="D693" s="5"/>
      <c r="E693" s="6"/>
    </row>
    <row r="694" spans="1:5" ht="14.25" customHeight="1">
      <c r="A694" s="5"/>
      <c r="B694" s="5"/>
      <c r="C694" s="5"/>
      <c r="D694" s="5"/>
      <c r="E694" s="6"/>
    </row>
    <row r="695" spans="1:5" ht="14.25" customHeight="1">
      <c r="A695" s="5"/>
      <c r="B695" s="5"/>
      <c r="C695" s="5"/>
      <c r="D695" s="5"/>
      <c r="E695" s="6"/>
    </row>
    <row r="696" spans="1:5" ht="14.25" customHeight="1">
      <c r="A696" s="5"/>
      <c r="B696" s="5"/>
      <c r="C696" s="5"/>
      <c r="D696" s="5"/>
      <c r="E696" s="6"/>
    </row>
    <row r="697" spans="1:5" ht="14.25" customHeight="1">
      <c r="A697" s="5"/>
      <c r="B697" s="5"/>
      <c r="C697" s="5"/>
      <c r="D697" s="5"/>
      <c r="E697" s="6"/>
    </row>
    <row r="698" spans="1:5" ht="14.25" customHeight="1">
      <c r="A698" s="5"/>
      <c r="B698" s="5"/>
      <c r="C698" s="5"/>
      <c r="D698" s="5"/>
      <c r="E698" s="6"/>
    </row>
    <row r="699" spans="1:5" ht="14.25" customHeight="1">
      <c r="A699" s="5"/>
      <c r="B699" s="5"/>
      <c r="C699" s="5"/>
      <c r="D699" s="5"/>
      <c r="E699" s="6"/>
    </row>
    <row r="700" spans="1:5" ht="14.25" customHeight="1">
      <c r="A700" s="5"/>
      <c r="B700" s="5"/>
      <c r="C700" s="5"/>
      <c r="D700" s="5"/>
      <c r="E700" s="6"/>
    </row>
    <row r="701" spans="1:5" ht="14.25" customHeight="1">
      <c r="A701" s="5"/>
      <c r="B701" s="5"/>
      <c r="C701" s="5"/>
      <c r="D701" s="5"/>
      <c r="E701" s="6"/>
    </row>
    <row r="702" spans="1:5" ht="14.25" customHeight="1">
      <c r="A702" s="5"/>
      <c r="B702" s="5"/>
      <c r="C702" s="5"/>
      <c r="D702" s="5"/>
      <c r="E702" s="6"/>
    </row>
    <row r="703" spans="1:5" ht="14.25" customHeight="1">
      <c r="A703" s="5"/>
      <c r="B703" s="5"/>
      <c r="C703" s="5"/>
      <c r="D703" s="5"/>
      <c r="E703" s="6"/>
    </row>
    <row r="704" spans="1:5" ht="14.25" customHeight="1">
      <c r="A704" s="5"/>
      <c r="B704" s="5"/>
      <c r="C704" s="5"/>
      <c r="D704" s="5"/>
      <c r="E704" s="6"/>
    </row>
    <row r="705" spans="1:5" ht="14.25" customHeight="1">
      <c r="A705" s="5"/>
      <c r="B705" s="5"/>
      <c r="C705" s="5"/>
      <c r="D705" s="5"/>
      <c r="E705" s="6"/>
    </row>
    <row r="706" spans="1:5" ht="14.25" customHeight="1">
      <c r="A706" s="5"/>
      <c r="B706" s="5"/>
      <c r="C706" s="5"/>
      <c r="D706" s="5"/>
      <c r="E706" s="6"/>
    </row>
    <row r="707" spans="1:5" ht="14.25" customHeight="1">
      <c r="A707" s="5"/>
      <c r="B707" s="5"/>
      <c r="C707" s="5"/>
      <c r="D707" s="5"/>
      <c r="E707" s="6"/>
    </row>
    <row r="708" spans="1:5" ht="14.25" customHeight="1">
      <c r="A708" s="5"/>
      <c r="B708" s="5"/>
      <c r="C708" s="5"/>
      <c r="D708" s="5"/>
      <c r="E708" s="6"/>
    </row>
    <row r="709" spans="1:5" ht="14.25" customHeight="1">
      <c r="A709" s="5"/>
      <c r="B709" s="5"/>
      <c r="C709" s="5"/>
      <c r="D709" s="5"/>
      <c r="E709" s="6"/>
    </row>
    <row r="710" spans="1:5" ht="14.25" customHeight="1">
      <c r="A710" s="5"/>
      <c r="B710" s="5"/>
      <c r="C710" s="5"/>
      <c r="D710" s="5"/>
      <c r="E710" s="6"/>
    </row>
    <row r="711" spans="1:5" ht="14.25" customHeight="1">
      <c r="A711" s="5"/>
      <c r="B711" s="5"/>
      <c r="C711" s="5"/>
      <c r="D711" s="5"/>
      <c r="E711" s="6"/>
    </row>
    <row r="712" spans="1:5" ht="14.25" customHeight="1">
      <c r="A712" s="5"/>
      <c r="B712" s="5"/>
      <c r="C712" s="5"/>
      <c r="D712" s="5"/>
      <c r="E712" s="6"/>
    </row>
    <row r="713" spans="1:5" ht="14.25" customHeight="1">
      <c r="A713" s="5"/>
      <c r="B713" s="5"/>
      <c r="C713" s="5"/>
      <c r="D713" s="5"/>
      <c r="E713" s="6"/>
    </row>
    <row r="714" spans="1:5" ht="14.25" customHeight="1">
      <c r="A714" s="5"/>
      <c r="B714" s="5"/>
      <c r="C714" s="5"/>
      <c r="D714" s="5"/>
      <c r="E714" s="6"/>
    </row>
    <row r="715" spans="1:5" ht="14.25" customHeight="1">
      <c r="A715" s="5"/>
      <c r="B715" s="5"/>
      <c r="C715" s="5"/>
      <c r="D715" s="5"/>
      <c r="E715" s="6"/>
    </row>
    <row r="716" spans="1:5" ht="14.25" customHeight="1">
      <c r="A716" s="5"/>
      <c r="B716" s="5"/>
      <c r="C716" s="5"/>
      <c r="D716" s="5"/>
      <c r="E716" s="6"/>
    </row>
    <row r="717" spans="1:5" ht="14.25" customHeight="1">
      <c r="A717" s="5"/>
      <c r="B717" s="5"/>
      <c r="C717" s="5"/>
      <c r="D717" s="5"/>
      <c r="E717" s="6"/>
    </row>
    <row r="718" spans="1:5" ht="14.25" customHeight="1">
      <c r="A718" s="5"/>
      <c r="B718" s="5"/>
      <c r="C718" s="5"/>
      <c r="D718" s="5"/>
      <c r="E718" s="6"/>
    </row>
    <row r="719" spans="1:5" ht="14.25" customHeight="1">
      <c r="A719" s="5"/>
      <c r="B719" s="5"/>
      <c r="C719" s="5"/>
      <c r="D719" s="5"/>
      <c r="E719" s="6"/>
    </row>
    <row r="720" spans="1:5" ht="14.25" customHeight="1">
      <c r="A720" s="5"/>
      <c r="B720" s="5"/>
      <c r="C720" s="5"/>
      <c r="D720" s="5"/>
      <c r="E720" s="6"/>
    </row>
    <row r="721" spans="1:5" ht="14.25" customHeight="1">
      <c r="A721" s="5"/>
      <c r="B721" s="5"/>
      <c r="C721" s="5"/>
      <c r="D721" s="5"/>
      <c r="E721" s="6"/>
    </row>
    <row r="722" spans="1:5" ht="14.25" customHeight="1">
      <c r="A722" s="5"/>
      <c r="B722" s="5"/>
      <c r="C722" s="5"/>
      <c r="D722" s="5"/>
      <c r="E722" s="6"/>
    </row>
    <row r="723" spans="1:5" ht="14.25" customHeight="1">
      <c r="A723" s="5"/>
      <c r="B723" s="5"/>
      <c r="C723" s="5"/>
      <c r="D723" s="5"/>
      <c r="E723" s="6"/>
    </row>
    <row r="724" spans="1:5" ht="14.25" customHeight="1">
      <c r="A724" s="5"/>
      <c r="B724" s="5"/>
      <c r="C724" s="5"/>
      <c r="D724" s="5"/>
      <c r="E724" s="6"/>
    </row>
    <row r="725" spans="1:5" ht="14.25" customHeight="1">
      <c r="A725" s="5"/>
      <c r="B725" s="5"/>
      <c r="C725" s="5"/>
      <c r="D725" s="5"/>
      <c r="E725" s="6"/>
    </row>
    <row r="726" spans="1:5" ht="14.25" customHeight="1">
      <c r="A726" s="5"/>
      <c r="B726" s="5"/>
      <c r="C726" s="5"/>
      <c r="D726" s="5"/>
      <c r="E726" s="6"/>
    </row>
    <row r="727" spans="1:5" ht="14.25" customHeight="1">
      <c r="A727" s="5"/>
      <c r="B727" s="5"/>
      <c r="C727" s="5"/>
      <c r="D727" s="5"/>
      <c r="E727" s="6"/>
    </row>
    <row r="728" spans="1:5" ht="14.25" customHeight="1">
      <c r="A728" s="5"/>
      <c r="B728" s="5"/>
      <c r="C728" s="5"/>
      <c r="D728" s="5"/>
      <c r="E728" s="6"/>
    </row>
    <row r="729" spans="1:5" ht="14.25" customHeight="1">
      <c r="A729" s="5"/>
      <c r="B729" s="5"/>
      <c r="C729" s="5"/>
      <c r="D729" s="5"/>
      <c r="E729" s="6"/>
    </row>
    <row r="730" spans="1:5" ht="14.25" customHeight="1">
      <c r="A730" s="5"/>
      <c r="B730" s="5"/>
      <c r="C730" s="5"/>
      <c r="D730" s="5"/>
      <c r="E730" s="6"/>
    </row>
    <row r="731" spans="1:5" ht="14.25" customHeight="1">
      <c r="A731" s="5"/>
      <c r="B731" s="5"/>
      <c r="C731" s="5"/>
      <c r="D731" s="5"/>
      <c r="E731" s="6"/>
    </row>
    <row r="732" spans="1:5" ht="14.25" customHeight="1">
      <c r="A732" s="5"/>
      <c r="B732" s="5"/>
      <c r="C732" s="5"/>
      <c r="D732" s="5"/>
      <c r="E732" s="6"/>
    </row>
    <row r="733" spans="1:5" ht="14.25" customHeight="1">
      <c r="A733" s="5"/>
      <c r="B733" s="5"/>
      <c r="C733" s="5"/>
      <c r="D733" s="5"/>
      <c r="E733" s="6"/>
    </row>
    <row r="734" spans="1:5" ht="14.25" customHeight="1">
      <c r="A734" s="5"/>
      <c r="B734" s="5"/>
      <c r="C734" s="5"/>
      <c r="D734" s="5"/>
      <c r="E734" s="6"/>
    </row>
    <row r="735" spans="1:5" ht="14.25" customHeight="1">
      <c r="A735" s="5"/>
      <c r="B735" s="5"/>
      <c r="C735" s="5"/>
      <c r="D735" s="5"/>
      <c r="E735" s="6"/>
    </row>
    <row r="736" spans="1:5" ht="14.25" customHeight="1">
      <c r="A736" s="5"/>
      <c r="B736" s="5"/>
      <c r="C736" s="5"/>
      <c r="D736" s="5"/>
      <c r="E736" s="6"/>
    </row>
    <row r="737" spans="1:5" ht="14.25" customHeight="1">
      <c r="A737" s="5"/>
      <c r="B737" s="5"/>
      <c r="C737" s="5"/>
      <c r="D737" s="5"/>
      <c r="E737" s="6"/>
    </row>
    <row r="738" spans="1:5" ht="14.25" customHeight="1">
      <c r="A738" s="5"/>
      <c r="B738" s="5"/>
      <c r="C738" s="5"/>
      <c r="D738" s="5"/>
      <c r="E738" s="6"/>
    </row>
    <row r="739" spans="1:5" ht="14.25" customHeight="1">
      <c r="A739" s="5"/>
      <c r="B739" s="5"/>
      <c r="C739" s="5"/>
      <c r="D739" s="5"/>
      <c r="E739" s="6"/>
    </row>
    <row r="740" spans="1:5" ht="14.25" customHeight="1">
      <c r="A740" s="5"/>
      <c r="B740" s="5"/>
      <c r="C740" s="5"/>
      <c r="D740" s="5"/>
      <c r="E740" s="6"/>
    </row>
    <row r="741" spans="1:5" ht="14.25" customHeight="1">
      <c r="A741" s="5"/>
      <c r="B741" s="5"/>
      <c r="C741" s="5"/>
      <c r="D741" s="5"/>
      <c r="E741" s="6"/>
    </row>
    <row r="742" spans="1:5" ht="14.25" customHeight="1">
      <c r="A742" s="5"/>
      <c r="B742" s="5"/>
      <c r="C742" s="5"/>
      <c r="D742" s="5"/>
      <c r="E742" s="6"/>
    </row>
    <row r="743" spans="1:5" ht="14.25" customHeight="1">
      <c r="A743" s="5"/>
      <c r="B743" s="5"/>
      <c r="C743" s="5"/>
      <c r="D743" s="5"/>
      <c r="E743" s="6"/>
    </row>
    <row r="744" spans="1:5" ht="14.25" customHeight="1">
      <c r="A744" s="5"/>
      <c r="B744" s="5"/>
      <c r="C744" s="5"/>
      <c r="D744" s="5"/>
      <c r="E744" s="6"/>
    </row>
    <row r="745" spans="1:5" ht="14.25" customHeight="1">
      <c r="A745" s="5"/>
      <c r="B745" s="5"/>
      <c r="C745" s="5"/>
      <c r="D745" s="5"/>
      <c r="E745" s="6"/>
    </row>
    <row r="746" spans="1:5" ht="14.25" customHeight="1">
      <c r="A746" s="5"/>
      <c r="B746" s="5"/>
      <c r="C746" s="5"/>
      <c r="D746" s="5"/>
      <c r="E746" s="6"/>
    </row>
    <row r="747" spans="1:5" ht="14.25" customHeight="1">
      <c r="A747" s="5"/>
      <c r="B747" s="5"/>
      <c r="C747" s="5"/>
      <c r="D747" s="5"/>
      <c r="E747" s="6"/>
    </row>
    <row r="748" spans="1:5" ht="14.25" customHeight="1">
      <c r="A748" s="5"/>
      <c r="B748" s="5"/>
      <c r="C748" s="5"/>
      <c r="D748" s="5"/>
      <c r="E748" s="6"/>
    </row>
    <row r="749" spans="1:5" ht="14.25" customHeight="1">
      <c r="A749" s="5"/>
      <c r="B749" s="5"/>
      <c r="C749" s="5"/>
      <c r="D749" s="5"/>
      <c r="E749" s="6"/>
    </row>
    <row r="750" spans="1:5" ht="14.25" customHeight="1">
      <c r="A750" s="5"/>
      <c r="B750" s="5"/>
      <c r="C750" s="5"/>
      <c r="D750" s="5"/>
      <c r="E750" s="6"/>
    </row>
    <row r="751" spans="1:5" ht="14.25" customHeight="1">
      <c r="A751" s="5"/>
      <c r="B751" s="5"/>
      <c r="C751" s="5"/>
      <c r="D751" s="5"/>
      <c r="E751" s="6"/>
    </row>
    <row r="752" spans="1:5" ht="14.25" customHeight="1">
      <c r="A752" s="5"/>
      <c r="B752" s="5"/>
      <c r="C752" s="5"/>
      <c r="D752" s="5"/>
      <c r="E752" s="6"/>
    </row>
    <row r="753" spans="1:5" ht="14.25" customHeight="1">
      <c r="A753" s="5"/>
      <c r="B753" s="5"/>
      <c r="C753" s="5"/>
      <c r="D753" s="5"/>
      <c r="E753" s="6"/>
    </row>
    <row r="754" spans="1:5" ht="14.25" customHeight="1">
      <c r="A754" s="5"/>
      <c r="B754" s="5"/>
      <c r="C754" s="5"/>
      <c r="D754" s="5"/>
      <c r="E754" s="6"/>
    </row>
    <row r="755" spans="1:5" ht="14.25" customHeight="1">
      <c r="A755" s="5"/>
      <c r="B755" s="5"/>
      <c r="C755" s="5"/>
      <c r="D755" s="5"/>
      <c r="E755" s="6"/>
    </row>
    <row r="756" spans="1:5" ht="14.25" customHeight="1">
      <c r="A756" s="5"/>
      <c r="B756" s="5"/>
      <c r="C756" s="5"/>
      <c r="D756" s="5"/>
      <c r="E756" s="6"/>
    </row>
    <row r="757" spans="1:5" ht="14.25" customHeight="1">
      <c r="A757" s="5"/>
      <c r="B757" s="5"/>
      <c r="C757" s="5"/>
      <c r="D757" s="5"/>
      <c r="E757" s="6"/>
    </row>
    <row r="758" spans="1:5" ht="14.25" customHeight="1">
      <c r="A758" s="5"/>
      <c r="B758" s="5"/>
      <c r="C758" s="5"/>
      <c r="D758" s="5"/>
      <c r="E758" s="6"/>
    </row>
    <row r="759" spans="1:5" ht="14.25" customHeight="1">
      <c r="A759" s="5"/>
      <c r="B759" s="5"/>
      <c r="C759" s="5"/>
      <c r="D759" s="5"/>
      <c r="E759" s="6"/>
    </row>
    <row r="760" spans="1:5" ht="14.25" customHeight="1">
      <c r="A760" s="5"/>
      <c r="B760" s="5"/>
      <c r="C760" s="5"/>
      <c r="D760" s="5"/>
      <c r="E760" s="6"/>
    </row>
    <row r="761" spans="1:5" ht="14.25" customHeight="1">
      <c r="A761" s="5"/>
      <c r="B761" s="5"/>
      <c r="C761" s="5"/>
      <c r="D761" s="5"/>
      <c r="E761" s="6"/>
    </row>
    <row r="762" spans="1:5" ht="14.25" customHeight="1">
      <c r="A762" s="5"/>
      <c r="B762" s="5"/>
      <c r="C762" s="5"/>
      <c r="D762" s="5"/>
      <c r="E762" s="6"/>
    </row>
    <row r="763" spans="1:5" ht="14.25" customHeight="1">
      <c r="A763" s="5"/>
      <c r="B763" s="5"/>
      <c r="C763" s="5"/>
      <c r="D763" s="5"/>
      <c r="E763" s="6"/>
    </row>
    <row r="764" spans="1:5" ht="14.25" customHeight="1">
      <c r="A764" s="5"/>
      <c r="B764" s="5"/>
      <c r="C764" s="5"/>
      <c r="D764" s="5"/>
      <c r="E764" s="6"/>
    </row>
    <row r="765" spans="1:5" ht="14.25" customHeight="1">
      <c r="A765" s="5"/>
      <c r="B765" s="5"/>
      <c r="C765" s="5"/>
      <c r="D765" s="5"/>
      <c r="E765" s="6"/>
    </row>
    <row r="766" spans="1:5" ht="14.25" customHeight="1">
      <c r="A766" s="5"/>
      <c r="B766" s="5"/>
      <c r="C766" s="5"/>
      <c r="D766" s="5"/>
      <c r="E766" s="6"/>
    </row>
    <row r="767" spans="1:5" ht="14.25" customHeight="1">
      <c r="A767" s="5"/>
      <c r="B767" s="5"/>
      <c r="C767" s="5"/>
      <c r="D767" s="5"/>
      <c r="E767" s="6"/>
    </row>
    <row r="768" spans="1:5" ht="14.25" customHeight="1">
      <c r="A768" s="5"/>
      <c r="B768" s="5"/>
      <c r="C768" s="5"/>
      <c r="D768" s="5"/>
      <c r="E768" s="6"/>
    </row>
    <row r="769" spans="1:5" ht="14.25" customHeight="1">
      <c r="A769" s="5"/>
      <c r="B769" s="5"/>
      <c r="C769" s="5"/>
      <c r="D769" s="5"/>
      <c r="E769" s="6"/>
    </row>
    <row r="770" spans="1:5" ht="14.25" customHeight="1">
      <c r="A770" s="5"/>
      <c r="B770" s="5"/>
      <c r="C770" s="5"/>
      <c r="D770" s="5"/>
      <c r="E770" s="6"/>
    </row>
    <row r="771" spans="1:5" ht="14.25" customHeight="1">
      <c r="A771" s="5"/>
      <c r="B771" s="5"/>
      <c r="C771" s="5"/>
      <c r="D771" s="5"/>
      <c r="E771" s="6"/>
    </row>
    <row r="772" spans="1:5" ht="14.25" customHeight="1">
      <c r="A772" s="5"/>
      <c r="B772" s="5"/>
      <c r="C772" s="5"/>
      <c r="D772" s="5"/>
      <c r="E772" s="6"/>
    </row>
    <row r="773" spans="1:5" ht="14.25" customHeight="1">
      <c r="A773" s="5"/>
      <c r="B773" s="5"/>
      <c r="C773" s="5"/>
      <c r="D773" s="5"/>
      <c r="E773" s="6"/>
    </row>
    <row r="774" spans="1:5" ht="14.25" customHeight="1">
      <c r="A774" s="5"/>
      <c r="B774" s="5"/>
      <c r="C774" s="5"/>
      <c r="D774" s="5"/>
      <c r="E774" s="6"/>
    </row>
    <row r="775" spans="1:5" ht="14.25" customHeight="1">
      <c r="A775" s="5"/>
      <c r="B775" s="5"/>
      <c r="C775" s="5"/>
      <c r="D775" s="5"/>
      <c r="E775" s="6"/>
    </row>
    <row r="776" spans="1:5" ht="14.25" customHeight="1">
      <c r="A776" s="5"/>
      <c r="B776" s="5"/>
      <c r="C776" s="5"/>
      <c r="D776" s="5"/>
      <c r="E776" s="6"/>
    </row>
    <row r="777" spans="1:5" ht="14.25" customHeight="1">
      <c r="A777" s="5"/>
      <c r="B777" s="5"/>
      <c r="C777" s="5"/>
      <c r="D777" s="5"/>
      <c r="E777" s="6"/>
    </row>
    <row r="778" spans="1:5" ht="14.25" customHeight="1">
      <c r="A778" s="5"/>
      <c r="B778" s="5"/>
      <c r="C778" s="5"/>
      <c r="D778" s="5"/>
      <c r="E778" s="6"/>
    </row>
    <row r="779" spans="1:5" ht="14.25" customHeight="1">
      <c r="A779" s="5"/>
      <c r="B779" s="5"/>
      <c r="C779" s="5"/>
      <c r="D779" s="5"/>
      <c r="E779" s="6"/>
    </row>
    <row r="780" spans="1:5" ht="14.25" customHeight="1">
      <c r="A780" s="5"/>
      <c r="B780" s="5"/>
      <c r="C780" s="5"/>
      <c r="D780" s="5"/>
      <c r="E780" s="6"/>
    </row>
    <row r="781" spans="1:5" ht="14.25" customHeight="1">
      <c r="A781" s="5"/>
      <c r="B781" s="5"/>
      <c r="C781" s="5"/>
      <c r="D781" s="5"/>
      <c r="E781" s="6"/>
    </row>
    <row r="782" spans="1:5" ht="14.25" customHeight="1">
      <c r="A782" s="5"/>
      <c r="B782" s="5"/>
      <c r="C782" s="5"/>
      <c r="D782" s="5"/>
      <c r="E782" s="6"/>
    </row>
    <row r="783" spans="1:5" ht="14.25" customHeight="1">
      <c r="A783" s="5"/>
      <c r="B783" s="5"/>
      <c r="C783" s="5"/>
      <c r="D783" s="5"/>
      <c r="E783" s="6"/>
    </row>
    <row r="784" spans="1:5" ht="14.25" customHeight="1">
      <c r="A784" s="5"/>
      <c r="B784" s="5"/>
      <c r="C784" s="5"/>
      <c r="D784" s="5"/>
      <c r="E784" s="6"/>
    </row>
    <row r="785" spans="1:5" ht="14.25" customHeight="1">
      <c r="A785" s="5"/>
      <c r="B785" s="5"/>
      <c r="C785" s="5"/>
      <c r="D785" s="5"/>
      <c r="E785" s="6"/>
    </row>
    <row r="786" spans="1:5" ht="14.25" customHeight="1">
      <c r="A786" s="5"/>
      <c r="B786" s="5"/>
      <c r="C786" s="5"/>
      <c r="D786" s="5"/>
      <c r="E786" s="6"/>
    </row>
    <row r="787" spans="1:5" ht="14.25" customHeight="1">
      <c r="A787" s="5"/>
      <c r="B787" s="5"/>
      <c r="C787" s="5"/>
      <c r="D787" s="5"/>
      <c r="E787" s="6"/>
    </row>
    <row r="788" spans="1:5" ht="14.25" customHeight="1">
      <c r="A788" s="5"/>
      <c r="B788" s="5"/>
      <c r="C788" s="5"/>
      <c r="D788" s="5"/>
      <c r="E788" s="6"/>
    </row>
    <row r="789" spans="1:5" ht="14.25" customHeight="1">
      <c r="A789" s="5"/>
      <c r="B789" s="5"/>
      <c r="C789" s="5"/>
      <c r="D789" s="5"/>
      <c r="E789" s="6"/>
    </row>
    <row r="790" spans="1:5" ht="14.25" customHeight="1">
      <c r="A790" s="5"/>
      <c r="B790" s="5"/>
      <c r="C790" s="5"/>
      <c r="D790" s="5"/>
      <c r="E790" s="6"/>
    </row>
    <row r="791" spans="1:5" ht="14.25" customHeight="1">
      <c r="A791" s="5"/>
      <c r="B791" s="5"/>
      <c r="C791" s="5"/>
      <c r="D791" s="5"/>
      <c r="E791" s="6"/>
    </row>
    <row r="792" spans="1:5" ht="14.25" customHeight="1">
      <c r="A792" s="5"/>
      <c r="B792" s="5"/>
      <c r="C792" s="5"/>
      <c r="D792" s="5"/>
      <c r="E792" s="6"/>
    </row>
    <row r="793" spans="1:5" ht="14.25" customHeight="1">
      <c r="A793" s="5"/>
      <c r="B793" s="5"/>
      <c r="C793" s="5"/>
      <c r="D793" s="5"/>
      <c r="E793" s="6"/>
    </row>
    <row r="794" spans="1:5" ht="14.25" customHeight="1">
      <c r="A794" s="5"/>
      <c r="B794" s="5"/>
      <c r="C794" s="5"/>
      <c r="D794" s="5"/>
      <c r="E794" s="6"/>
    </row>
    <row r="795" spans="1:5" ht="14.25" customHeight="1">
      <c r="A795" s="5"/>
      <c r="B795" s="5"/>
      <c r="C795" s="5"/>
      <c r="D795" s="5"/>
      <c r="E795" s="6"/>
    </row>
    <row r="796" spans="1:5" ht="14.25" customHeight="1">
      <c r="A796" s="5"/>
      <c r="B796" s="5"/>
      <c r="C796" s="5"/>
      <c r="D796" s="5"/>
      <c r="E796" s="6"/>
    </row>
    <row r="797" spans="1:5" ht="14.25" customHeight="1">
      <c r="A797" s="5"/>
      <c r="B797" s="5"/>
      <c r="C797" s="5"/>
      <c r="D797" s="5"/>
      <c r="E797" s="6"/>
    </row>
    <row r="798" spans="1:5" ht="14.25" customHeight="1">
      <c r="A798" s="5"/>
      <c r="B798" s="5"/>
      <c r="C798" s="5"/>
      <c r="D798" s="5"/>
      <c r="E798" s="6"/>
    </row>
    <row r="799" spans="1:5" ht="14.25" customHeight="1">
      <c r="A799" s="5"/>
      <c r="B799" s="5"/>
      <c r="C799" s="5"/>
      <c r="D799" s="5"/>
      <c r="E799" s="6"/>
    </row>
    <row r="800" spans="1:5" ht="14.25" customHeight="1">
      <c r="A800" s="5"/>
      <c r="B800" s="5"/>
      <c r="C800" s="5"/>
      <c r="D800" s="5"/>
      <c r="E800" s="6"/>
    </row>
    <row r="801" spans="1:5" ht="14.25" customHeight="1">
      <c r="A801" s="5"/>
      <c r="B801" s="5"/>
      <c r="C801" s="5"/>
      <c r="D801" s="5"/>
      <c r="E801" s="6"/>
    </row>
    <row r="802" spans="1:5" ht="14.25" customHeight="1">
      <c r="A802" s="5"/>
      <c r="B802" s="5"/>
      <c r="C802" s="5"/>
      <c r="D802" s="5"/>
      <c r="E802" s="6"/>
    </row>
    <row r="803" spans="1:5" ht="14.25" customHeight="1">
      <c r="A803" s="5"/>
      <c r="B803" s="5"/>
      <c r="C803" s="5"/>
      <c r="D803" s="5"/>
      <c r="E803" s="6"/>
    </row>
    <row r="804" spans="1:5" ht="14.25" customHeight="1">
      <c r="A804" s="5"/>
      <c r="B804" s="5"/>
      <c r="C804" s="5"/>
      <c r="D804" s="5"/>
      <c r="E804" s="6"/>
    </row>
    <row r="805" spans="1:5" ht="14.25" customHeight="1">
      <c r="A805" s="5"/>
      <c r="B805" s="5"/>
      <c r="C805" s="5"/>
      <c r="D805" s="5"/>
      <c r="E805" s="6"/>
    </row>
    <row r="806" spans="1:5" ht="14.25" customHeight="1">
      <c r="A806" s="5"/>
      <c r="B806" s="5"/>
      <c r="C806" s="5"/>
      <c r="D806" s="5"/>
      <c r="E806" s="6"/>
    </row>
    <row r="807" spans="1:5" ht="14.25" customHeight="1">
      <c r="A807" s="5"/>
      <c r="B807" s="5"/>
      <c r="C807" s="5"/>
      <c r="D807" s="5"/>
      <c r="E807" s="6"/>
    </row>
    <row r="808" spans="1:5" ht="14.25" customHeight="1">
      <c r="A808" s="5"/>
      <c r="B808" s="5"/>
      <c r="C808" s="5"/>
      <c r="D808" s="5"/>
      <c r="E808" s="6"/>
    </row>
    <row r="809" spans="1:5" ht="14.25" customHeight="1">
      <c r="A809" s="5"/>
      <c r="B809" s="5"/>
      <c r="C809" s="5"/>
      <c r="D809" s="5"/>
      <c r="E809" s="6"/>
    </row>
    <row r="810" spans="1:5" ht="14.25" customHeight="1">
      <c r="A810" s="5"/>
      <c r="B810" s="5"/>
      <c r="C810" s="5"/>
      <c r="D810" s="5"/>
      <c r="E810" s="6"/>
    </row>
    <row r="811" spans="1:5" ht="14.25" customHeight="1">
      <c r="A811" s="5"/>
      <c r="B811" s="5"/>
      <c r="C811" s="5"/>
      <c r="D811" s="5"/>
      <c r="E811" s="6"/>
    </row>
    <row r="812" spans="1:5" ht="14.25" customHeight="1">
      <c r="A812" s="5"/>
      <c r="B812" s="5"/>
      <c r="C812" s="5"/>
      <c r="D812" s="5"/>
      <c r="E812" s="6"/>
    </row>
    <row r="813" spans="1:5" ht="14.25" customHeight="1">
      <c r="A813" s="5"/>
      <c r="B813" s="5"/>
      <c r="C813" s="5"/>
      <c r="D813" s="5"/>
      <c r="E813" s="6"/>
    </row>
    <row r="814" spans="1:5" ht="14.25" customHeight="1">
      <c r="A814" s="5"/>
      <c r="B814" s="5"/>
      <c r="C814" s="5"/>
      <c r="D814" s="5"/>
      <c r="E814" s="6"/>
    </row>
    <row r="815" spans="1:5" ht="14.25" customHeight="1">
      <c r="A815" s="5"/>
      <c r="B815" s="5"/>
      <c r="C815" s="5"/>
      <c r="D815" s="5"/>
      <c r="E815" s="6"/>
    </row>
    <row r="816" spans="1:5" ht="14.25" customHeight="1">
      <c r="A816" s="5"/>
      <c r="B816" s="5"/>
      <c r="C816" s="5"/>
      <c r="D816" s="5"/>
      <c r="E816" s="6"/>
    </row>
    <row r="817" spans="1:5" ht="14.25" customHeight="1">
      <c r="A817" s="5"/>
      <c r="B817" s="5"/>
      <c r="C817" s="5"/>
      <c r="D817" s="5"/>
      <c r="E817" s="6"/>
    </row>
    <row r="818" spans="1:5" ht="14.25" customHeight="1">
      <c r="A818" s="5"/>
      <c r="B818" s="5"/>
      <c r="C818" s="5"/>
      <c r="D818" s="5"/>
      <c r="E818" s="6"/>
    </row>
    <row r="819" spans="1:5" ht="14.25" customHeight="1">
      <c r="A819" s="5"/>
      <c r="B819" s="5"/>
      <c r="C819" s="5"/>
      <c r="D819" s="5"/>
      <c r="E819" s="6"/>
    </row>
    <row r="820" spans="1:5" ht="14.25" customHeight="1">
      <c r="A820" s="5"/>
      <c r="B820" s="5"/>
      <c r="C820" s="5"/>
      <c r="D820" s="5"/>
      <c r="E820" s="6"/>
    </row>
    <row r="821" spans="1:5" ht="14.25" customHeight="1">
      <c r="A821" s="5"/>
      <c r="B821" s="5"/>
      <c r="C821" s="5"/>
      <c r="D821" s="5"/>
      <c r="E821" s="6"/>
    </row>
    <row r="822" spans="1:5" ht="14.25" customHeight="1">
      <c r="A822" s="5"/>
      <c r="B822" s="5"/>
      <c r="C822" s="5"/>
      <c r="D822" s="5"/>
      <c r="E822" s="6"/>
    </row>
    <row r="823" spans="1:5" ht="14.25" customHeight="1">
      <c r="A823" s="5"/>
      <c r="B823" s="5"/>
      <c r="C823" s="5"/>
      <c r="D823" s="5"/>
      <c r="E823" s="6"/>
    </row>
    <row r="824" spans="1:5" ht="14.25" customHeight="1">
      <c r="A824" s="5"/>
      <c r="B824" s="5"/>
      <c r="C824" s="5"/>
      <c r="D824" s="5"/>
      <c r="E824" s="6"/>
    </row>
    <row r="825" spans="1:5" ht="14.25" customHeight="1">
      <c r="A825" s="5"/>
      <c r="B825" s="5"/>
      <c r="C825" s="5"/>
      <c r="D825" s="5"/>
      <c r="E825" s="6"/>
    </row>
    <row r="826" spans="1:5" ht="14.25" customHeight="1">
      <c r="A826" s="5"/>
      <c r="B826" s="5"/>
      <c r="C826" s="5"/>
      <c r="D826" s="5"/>
      <c r="E826" s="6"/>
    </row>
    <row r="827" spans="1:5" ht="14.25" customHeight="1">
      <c r="A827" s="5"/>
      <c r="B827" s="5"/>
      <c r="C827" s="5"/>
      <c r="D827" s="5"/>
      <c r="E827" s="6"/>
    </row>
    <row r="828" spans="1:5" ht="14.25" customHeight="1">
      <c r="A828" s="5"/>
      <c r="B828" s="5"/>
      <c r="C828" s="5"/>
      <c r="D828" s="5"/>
      <c r="E828" s="6"/>
    </row>
    <row r="829" spans="1:5" ht="14.25" customHeight="1">
      <c r="A829" s="5"/>
      <c r="B829" s="5"/>
      <c r="C829" s="5"/>
      <c r="D829" s="5"/>
      <c r="E829" s="6"/>
    </row>
    <row r="830" spans="1:5" ht="14.25" customHeight="1">
      <c r="A830" s="5"/>
      <c r="B830" s="5"/>
      <c r="C830" s="5"/>
      <c r="D830" s="5"/>
      <c r="E830" s="6"/>
    </row>
    <row r="831" spans="1:5" ht="14.25" customHeight="1">
      <c r="A831" s="5"/>
      <c r="B831" s="5"/>
      <c r="C831" s="5"/>
      <c r="D831" s="5"/>
      <c r="E831" s="6"/>
    </row>
    <row r="832" spans="1:5" ht="14.25" customHeight="1">
      <c r="A832" s="5"/>
      <c r="B832" s="5"/>
      <c r="C832" s="5"/>
      <c r="D832" s="5"/>
      <c r="E832" s="6"/>
    </row>
    <row r="833" spans="1:5" ht="14.25" customHeight="1">
      <c r="A833" s="5"/>
      <c r="B833" s="5"/>
      <c r="C833" s="5"/>
      <c r="D833" s="5"/>
      <c r="E833" s="6"/>
    </row>
    <row r="834" spans="1:5" ht="14.25" customHeight="1">
      <c r="A834" s="5"/>
      <c r="B834" s="5"/>
      <c r="C834" s="5"/>
      <c r="D834" s="5"/>
      <c r="E834" s="6"/>
    </row>
    <row r="835" spans="1:5" ht="14.25" customHeight="1">
      <c r="A835" s="5"/>
      <c r="B835" s="5"/>
      <c r="C835" s="5"/>
      <c r="D835" s="5"/>
      <c r="E835" s="6"/>
    </row>
    <row r="836" spans="1:5" ht="14.25" customHeight="1">
      <c r="A836" s="5"/>
      <c r="B836" s="5"/>
      <c r="C836" s="5"/>
      <c r="D836" s="5"/>
      <c r="E836" s="6"/>
    </row>
    <row r="837" spans="1:5" ht="14.25" customHeight="1">
      <c r="A837" s="5"/>
      <c r="B837" s="5"/>
      <c r="C837" s="5"/>
      <c r="D837" s="5"/>
      <c r="E837" s="6"/>
    </row>
    <row r="838" spans="1:5" ht="14.25" customHeight="1">
      <c r="A838" s="5"/>
      <c r="B838" s="5"/>
      <c r="C838" s="5"/>
      <c r="D838" s="5"/>
      <c r="E838" s="6"/>
    </row>
    <row r="839" spans="1:5" ht="14.25" customHeight="1">
      <c r="A839" s="5"/>
      <c r="B839" s="5"/>
      <c r="C839" s="5"/>
      <c r="D839" s="5"/>
      <c r="E839" s="6"/>
    </row>
    <row r="840" spans="1:5" ht="14.25" customHeight="1">
      <c r="A840" s="5"/>
      <c r="B840" s="5"/>
      <c r="C840" s="5"/>
      <c r="D840" s="5"/>
      <c r="E840" s="6"/>
    </row>
    <row r="841" spans="1:5" ht="14.25" customHeight="1">
      <c r="A841" s="5"/>
      <c r="B841" s="5"/>
      <c r="C841" s="5"/>
      <c r="D841" s="5"/>
      <c r="E841" s="6"/>
    </row>
    <row r="842" spans="1:5" ht="14.25" customHeight="1">
      <c r="A842" s="5"/>
      <c r="B842" s="5"/>
      <c r="C842" s="5"/>
      <c r="D842" s="5"/>
      <c r="E842" s="6"/>
    </row>
    <row r="843" spans="1:5" ht="14.25" customHeight="1">
      <c r="A843" s="5"/>
      <c r="B843" s="5"/>
      <c r="C843" s="5"/>
      <c r="D843" s="5"/>
      <c r="E843" s="6"/>
    </row>
    <row r="844" spans="1:5" ht="14.25" customHeight="1">
      <c r="A844" s="5"/>
      <c r="B844" s="5"/>
      <c r="C844" s="5"/>
      <c r="D844" s="5"/>
      <c r="E844" s="6"/>
    </row>
    <row r="845" spans="1:5" ht="14.25" customHeight="1">
      <c r="A845" s="5"/>
      <c r="B845" s="5"/>
      <c r="C845" s="5"/>
      <c r="D845" s="5"/>
      <c r="E845" s="6"/>
    </row>
    <row r="846" spans="1:5" ht="14.25" customHeight="1">
      <c r="A846" s="5"/>
      <c r="B846" s="5"/>
      <c r="C846" s="5"/>
      <c r="D846" s="5"/>
      <c r="E846" s="6"/>
    </row>
    <row r="847" spans="1:5" ht="14.25" customHeight="1">
      <c r="A847" s="5"/>
      <c r="B847" s="5"/>
      <c r="C847" s="5"/>
      <c r="D847" s="5"/>
      <c r="E847" s="6"/>
    </row>
    <row r="848" spans="1:5" ht="14.25" customHeight="1">
      <c r="A848" s="5"/>
      <c r="B848" s="5"/>
      <c r="C848" s="5"/>
      <c r="D848" s="5"/>
      <c r="E848" s="6"/>
    </row>
    <row r="849" spans="1:5" ht="14.25" customHeight="1">
      <c r="A849" s="5"/>
      <c r="B849" s="5"/>
      <c r="C849" s="5"/>
      <c r="D849" s="5"/>
      <c r="E849" s="6"/>
    </row>
    <row r="850" spans="1:5" ht="14.25" customHeight="1">
      <c r="A850" s="5"/>
      <c r="B850" s="5"/>
      <c r="C850" s="5"/>
      <c r="D850" s="5"/>
      <c r="E850" s="6"/>
    </row>
    <row r="851" spans="1:5" ht="14.25" customHeight="1">
      <c r="A851" s="5"/>
      <c r="B851" s="5"/>
      <c r="C851" s="5"/>
      <c r="D851" s="5"/>
      <c r="E851" s="6"/>
    </row>
    <row r="852" spans="1:5" ht="14.25" customHeight="1">
      <c r="A852" s="5"/>
      <c r="B852" s="5"/>
      <c r="C852" s="5"/>
      <c r="D852" s="5"/>
      <c r="E852" s="6"/>
    </row>
    <row r="853" spans="1:5" ht="14.25" customHeight="1">
      <c r="A853" s="5"/>
      <c r="B853" s="5"/>
      <c r="C853" s="5"/>
      <c r="D853" s="5"/>
      <c r="E853" s="6"/>
    </row>
    <row r="854" spans="1:5" ht="14.25" customHeight="1">
      <c r="A854" s="5"/>
      <c r="B854" s="5"/>
      <c r="C854" s="5"/>
      <c r="D854" s="5"/>
      <c r="E854" s="6"/>
    </row>
    <row r="855" spans="1:5" ht="14.25" customHeight="1">
      <c r="A855" s="5"/>
      <c r="B855" s="5"/>
      <c r="C855" s="5"/>
      <c r="D855" s="5"/>
      <c r="E855" s="6"/>
    </row>
    <row r="856" spans="1:5" ht="14.25" customHeight="1">
      <c r="A856" s="5"/>
      <c r="B856" s="5"/>
      <c r="C856" s="5"/>
      <c r="D856" s="5"/>
      <c r="E856" s="6"/>
    </row>
    <row r="857" spans="1:5" ht="14.25" customHeight="1">
      <c r="A857" s="5"/>
      <c r="B857" s="5"/>
      <c r="C857" s="5"/>
      <c r="D857" s="5"/>
      <c r="E857" s="6"/>
    </row>
    <row r="858" spans="1:5" ht="14.25" customHeight="1">
      <c r="A858" s="5"/>
      <c r="B858" s="5"/>
      <c r="C858" s="5"/>
      <c r="D858" s="5"/>
      <c r="E858" s="6"/>
    </row>
    <row r="859" spans="1:5" ht="14.25" customHeight="1">
      <c r="A859" s="5"/>
      <c r="B859" s="5"/>
      <c r="C859" s="5"/>
      <c r="D859" s="5"/>
      <c r="E859" s="6"/>
    </row>
    <row r="860" spans="1:5" ht="14.25" customHeight="1">
      <c r="A860" s="5"/>
      <c r="B860" s="5"/>
      <c r="C860" s="5"/>
      <c r="D860" s="5"/>
      <c r="E860" s="6"/>
    </row>
    <row r="861" spans="1:5" ht="14.25" customHeight="1">
      <c r="A861" s="5"/>
      <c r="B861" s="5"/>
      <c r="C861" s="5"/>
      <c r="D861" s="5"/>
      <c r="E861" s="6"/>
    </row>
    <row r="862" spans="1:5" ht="14.25" customHeight="1">
      <c r="A862" s="5"/>
      <c r="B862" s="5"/>
      <c r="C862" s="5"/>
      <c r="D862" s="5"/>
      <c r="E862" s="6"/>
    </row>
    <row r="863" spans="1:5" ht="14.25" customHeight="1">
      <c r="A863" s="5"/>
      <c r="B863" s="5"/>
      <c r="C863" s="5"/>
      <c r="D863" s="5"/>
      <c r="E863" s="6"/>
    </row>
    <row r="864" spans="1:5" ht="14.25" customHeight="1">
      <c r="A864" s="5"/>
      <c r="B864" s="5"/>
      <c r="C864" s="5"/>
      <c r="D864" s="5"/>
      <c r="E864" s="6"/>
    </row>
    <row r="865" spans="1:5" ht="14.25" customHeight="1">
      <c r="A865" s="5"/>
      <c r="B865" s="5"/>
      <c r="C865" s="5"/>
      <c r="D865" s="5"/>
      <c r="E865" s="6"/>
    </row>
    <row r="866" spans="1:5" ht="14.25" customHeight="1">
      <c r="A866" s="5"/>
      <c r="B866" s="5"/>
      <c r="C866" s="5"/>
      <c r="D866" s="5"/>
      <c r="E866" s="6"/>
    </row>
    <row r="867" spans="1:5" ht="14.25" customHeight="1">
      <c r="A867" s="5"/>
      <c r="B867" s="5"/>
      <c r="C867" s="5"/>
      <c r="D867" s="5"/>
      <c r="E867" s="6"/>
    </row>
    <row r="868" spans="1:5" ht="14.25" customHeight="1">
      <c r="A868" s="5"/>
      <c r="B868" s="5"/>
      <c r="C868" s="5"/>
      <c r="D868" s="5"/>
      <c r="E868" s="6"/>
    </row>
    <row r="869" spans="1:5" ht="14.25" customHeight="1">
      <c r="A869" s="5"/>
      <c r="B869" s="5"/>
      <c r="C869" s="5"/>
      <c r="D869" s="5"/>
      <c r="E869" s="6"/>
    </row>
    <row r="870" spans="1:5" ht="14.25" customHeight="1">
      <c r="A870" s="5"/>
      <c r="B870" s="5"/>
      <c r="C870" s="5"/>
      <c r="D870" s="5"/>
      <c r="E870" s="6"/>
    </row>
    <row r="871" spans="1:5" ht="14.25" customHeight="1">
      <c r="A871" s="5"/>
      <c r="B871" s="5"/>
      <c r="C871" s="5"/>
      <c r="D871" s="5"/>
      <c r="E871" s="6"/>
    </row>
    <row r="872" spans="1:5" ht="14.25" customHeight="1">
      <c r="A872" s="5"/>
      <c r="B872" s="5"/>
      <c r="C872" s="5"/>
      <c r="D872" s="5"/>
      <c r="E872" s="6"/>
    </row>
    <row r="873" spans="1:5" ht="14.25" customHeight="1">
      <c r="A873" s="5"/>
      <c r="B873" s="5"/>
      <c r="C873" s="5"/>
      <c r="D873" s="5"/>
      <c r="E873" s="6"/>
    </row>
    <row r="874" spans="1:5" ht="14.25" customHeight="1">
      <c r="A874" s="5"/>
      <c r="B874" s="5"/>
      <c r="C874" s="5"/>
      <c r="D874" s="5"/>
      <c r="E874" s="6"/>
    </row>
    <row r="875" spans="1:5" ht="14.25" customHeight="1">
      <c r="A875" s="5"/>
      <c r="B875" s="5"/>
      <c r="C875" s="5"/>
      <c r="D875" s="5"/>
      <c r="E875" s="6"/>
    </row>
    <row r="876" spans="1:5" ht="14.25" customHeight="1">
      <c r="A876" s="5"/>
      <c r="B876" s="5"/>
      <c r="C876" s="5"/>
      <c r="D876" s="5"/>
      <c r="E876" s="6"/>
    </row>
    <row r="877" spans="1:5" ht="14.25" customHeight="1">
      <c r="A877" s="5"/>
      <c r="B877" s="5"/>
      <c r="C877" s="5"/>
      <c r="D877" s="5"/>
      <c r="E877" s="6"/>
    </row>
    <row r="878" spans="1:5" ht="14.25" customHeight="1">
      <c r="A878" s="5"/>
      <c r="B878" s="5"/>
      <c r="C878" s="5"/>
      <c r="D878" s="5"/>
      <c r="E878" s="6"/>
    </row>
    <row r="879" spans="1:5" ht="14.25" customHeight="1">
      <c r="A879" s="5"/>
      <c r="B879" s="5"/>
      <c r="C879" s="5"/>
      <c r="D879" s="5"/>
      <c r="E879" s="6"/>
    </row>
    <row r="880" spans="1:5" ht="14.25" customHeight="1">
      <c r="A880" s="5"/>
      <c r="B880" s="5"/>
      <c r="C880" s="5"/>
      <c r="D880" s="5"/>
      <c r="E880" s="6"/>
    </row>
    <row r="881" spans="1:5" ht="14.25" customHeight="1">
      <c r="A881" s="5"/>
      <c r="B881" s="5"/>
      <c r="C881" s="5"/>
      <c r="D881" s="5"/>
      <c r="E881" s="6"/>
    </row>
    <row r="882" spans="1:5" ht="14.25" customHeight="1">
      <c r="A882" s="5"/>
      <c r="B882" s="5"/>
      <c r="C882" s="5"/>
      <c r="D882" s="5"/>
      <c r="E882" s="6"/>
    </row>
    <row r="883" spans="1:5" ht="14.25" customHeight="1">
      <c r="A883" s="5"/>
      <c r="B883" s="5"/>
      <c r="C883" s="5"/>
      <c r="D883" s="5"/>
      <c r="E883" s="6"/>
    </row>
    <row r="884" spans="1:5" ht="14.25" customHeight="1">
      <c r="A884" s="5"/>
      <c r="B884" s="5"/>
      <c r="C884" s="5"/>
      <c r="D884" s="5"/>
      <c r="E884" s="6"/>
    </row>
    <row r="885" spans="1:5" ht="14.25" customHeight="1">
      <c r="A885" s="5"/>
      <c r="B885" s="5"/>
      <c r="C885" s="5"/>
      <c r="D885" s="5"/>
      <c r="E885" s="6"/>
    </row>
    <row r="886" spans="1:5" ht="14.25" customHeight="1">
      <c r="A886" s="5"/>
      <c r="B886" s="5"/>
      <c r="C886" s="5"/>
      <c r="D886" s="5"/>
      <c r="E886" s="6"/>
    </row>
    <row r="887" spans="1:5" ht="14.25" customHeight="1">
      <c r="A887" s="5"/>
      <c r="B887" s="5"/>
      <c r="C887" s="5"/>
      <c r="D887" s="5"/>
      <c r="E887" s="6"/>
    </row>
    <row r="888" spans="1:5" ht="14.25" customHeight="1">
      <c r="A888" s="5"/>
      <c r="B888" s="5"/>
      <c r="C888" s="5"/>
      <c r="D888" s="5"/>
      <c r="E888" s="6"/>
    </row>
    <row r="889" spans="1:5" ht="14.25" customHeight="1">
      <c r="A889" s="5"/>
      <c r="B889" s="5"/>
      <c r="C889" s="5"/>
      <c r="D889" s="5"/>
      <c r="E889" s="6"/>
    </row>
    <row r="890" spans="1:5" ht="14.25" customHeight="1">
      <c r="A890" s="5"/>
      <c r="B890" s="5"/>
      <c r="C890" s="5"/>
      <c r="D890" s="5"/>
      <c r="E890" s="6"/>
    </row>
    <row r="891" spans="1:5" ht="14.25" customHeight="1">
      <c r="A891" s="5"/>
      <c r="B891" s="5"/>
      <c r="C891" s="5"/>
      <c r="D891" s="5"/>
      <c r="E891" s="6"/>
    </row>
    <row r="892" spans="1:5" ht="14.25" customHeight="1">
      <c r="A892" s="5"/>
      <c r="B892" s="5"/>
      <c r="C892" s="5"/>
      <c r="D892" s="5"/>
      <c r="E892" s="6"/>
    </row>
    <row r="893" spans="1:5" ht="14.25" customHeight="1">
      <c r="A893" s="5"/>
      <c r="B893" s="5"/>
      <c r="C893" s="5"/>
      <c r="D893" s="5"/>
      <c r="E893" s="6"/>
    </row>
    <row r="894" spans="1:5" ht="14.25" customHeight="1">
      <c r="A894" s="5"/>
      <c r="B894" s="5"/>
      <c r="C894" s="5"/>
      <c r="D894" s="5"/>
      <c r="E894" s="6"/>
    </row>
    <row r="895" spans="1:5" ht="14.25" customHeight="1">
      <c r="A895" s="5"/>
      <c r="B895" s="5"/>
      <c r="C895" s="5"/>
      <c r="D895" s="5"/>
      <c r="E895" s="6"/>
    </row>
    <row r="896" spans="1:5" ht="14.25" customHeight="1">
      <c r="A896" s="5"/>
      <c r="B896" s="5"/>
      <c r="C896" s="5"/>
      <c r="D896" s="5"/>
      <c r="E896" s="6"/>
    </row>
    <row r="897" spans="1:5" ht="14.25" customHeight="1">
      <c r="A897" s="5"/>
      <c r="B897" s="5"/>
      <c r="C897" s="5"/>
      <c r="D897" s="5"/>
      <c r="E897" s="6"/>
    </row>
    <row r="898" spans="1:5" ht="14.25" customHeight="1">
      <c r="A898" s="5"/>
      <c r="B898" s="5"/>
      <c r="C898" s="5"/>
      <c r="D898" s="5"/>
      <c r="E898" s="6"/>
    </row>
    <row r="899" spans="1:5" ht="14.25" customHeight="1">
      <c r="A899" s="5"/>
      <c r="B899" s="5"/>
      <c r="C899" s="5"/>
      <c r="D899" s="5"/>
      <c r="E899" s="6"/>
    </row>
    <row r="900" spans="1:5" ht="14.25" customHeight="1">
      <c r="A900" s="5"/>
      <c r="B900" s="5"/>
      <c r="C900" s="5"/>
      <c r="D900" s="5"/>
      <c r="E900" s="6"/>
    </row>
    <row r="901" spans="1:5" ht="14.25" customHeight="1">
      <c r="A901" s="5"/>
      <c r="B901" s="5"/>
      <c r="C901" s="5"/>
      <c r="D901" s="5"/>
      <c r="E901" s="6"/>
    </row>
    <row r="902" spans="1:5" ht="14.25" customHeight="1">
      <c r="A902" s="5"/>
      <c r="B902" s="5"/>
      <c r="C902" s="5"/>
      <c r="D902" s="5"/>
      <c r="E902" s="6"/>
    </row>
    <row r="903" spans="1:5" ht="14.25" customHeight="1">
      <c r="A903" s="5"/>
      <c r="B903" s="5"/>
      <c r="C903" s="5"/>
      <c r="D903" s="5"/>
      <c r="E903" s="6"/>
    </row>
    <row r="904" spans="1:5" ht="14.25" customHeight="1">
      <c r="A904" s="5"/>
      <c r="B904" s="5"/>
      <c r="C904" s="5"/>
      <c r="D904" s="5"/>
      <c r="E904" s="6"/>
    </row>
    <row r="905" spans="1:5" ht="14.25" customHeight="1">
      <c r="A905" s="5"/>
      <c r="B905" s="5"/>
      <c r="C905" s="5"/>
      <c r="D905" s="5"/>
      <c r="E905" s="6"/>
    </row>
    <row r="906" spans="1:5" ht="14.25" customHeight="1">
      <c r="A906" s="5"/>
      <c r="B906" s="5"/>
      <c r="C906" s="5"/>
      <c r="D906" s="5"/>
      <c r="E906" s="6"/>
    </row>
    <row r="907" spans="1:5" ht="14.25" customHeight="1">
      <c r="A907" s="5"/>
      <c r="B907" s="5"/>
      <c r="C907" s="5"/>
      <c r="D907" s="5"/>
      <c r="E907" s="6"/>
    </row>
    <row r="908" spans="1:5" ht="14.25" customHeight="1">
      <c r="A908" s="5"/>
      <c r="B908" s="5"/>
      <c r="C908" s="5"/>
      <c r="D908" s="5"/>
      <c r="E908" s="6"/>
    </row>
    <row r="909" spans="1:5" ht="14.25" customHeight="1">
      <c r="A909" s="5"/>
      <c r="B909" s="5"/>
      <c r="C909" s="5"/>
      <c r="D909" s="5"/>
      <c r="E909" s="6"/>
    </row>
    <row r="910" spans="1:5" ht="14.25" customHeight="1">
      <c r="A910" s="5"/>
      <c r="B910" s="5"/>
      <c r="C910" s="5"/>
      <c r="D910" s="5"/>
      <c r="E910" s="6"/>
    </row>
    <row r="911" spans="1:5" ht="14.25" customHeight="1">
      <c r="A911" s="5"/>
      <c r="B911" s="5"/>
      <c r="C911" s="5"/>
      <c r="D911" s="5"/>
      <c r="E911" s="6"/>
    </row>
    <row r="912" spans="1:5" ht="14.25" customHeight="1">
      <c r="A912" s="5"/>
      <c r="B912" s="5"/>
      <c r="C912" s="5"/>
      <c r="D912" s="5"/>
      <c r="E912" s="6"/>
    </row>
    <row r="913" spans="1:5" ht="14.25" customHeight="1">
      <c r="A913" s="5"/>
      <c r="B913" s="5"/>
      <c r="C913" s="5"/>
      <c r="D913" s="5"/>
      <c r="E913" s="6"/>
    </row>
    <row r="914" spans="1:5" ht="14.25" customHeight="1">
      <c r="A914" s="5"/>
      <c r="B914" s="5"/>
      <c r="C914" s="5"/>
      <c r="D914" s="5"/>
      <c r="E914" s="6"/>
    </row>
    <row r="915" spans="1:5" ht="14.25" customHeight="1">
      <c r="A915" s="5"/>
      <c r="B915" s="5"/>
      <c r="C915" s="5"/>
      <c r="D915" s="5"/>
      <c r="E915" s="6"/>
    </row>
    <row r="916" spans="1:5" ht="14.25" customHeight="1">
      <c r="A916" s="5"/>
      <c r="B916" s="5"/>
      <c r="C916" s="5"/>
      <c r="D916" s="5"/>
      <c r="E916" s="6"/>
    </row>
    <row r="917" spans="1:5" ht="14.25" customHeight="1">
      <c r="A917" s="5"/>
      <c r="B917" s="5"/>
      <c r="C917" s="5"/>
      <c r="D917" s="5"/>
      <c r="E917" s="6"/>
    </row>
    <row r="918" spans="1:5" ht="14.25" customHeight="1">
      <c r="A918" s="5"/>
      <c r="B918" s="5"/>
      <c r="C918" s="5"/>
      <c r="D918" s="5"/>
      <c r="E918" s="6"/>
    </row>
    <row r="919" spans="1:5" ht="14.25" customHeight="1">
      <c r="A919" s="5"/>
      <c r="B919" s="5"/>
      <c r="C919" s="5"/>
      <c r="D919" s="5"/>
      <c r="E919" s="6"/>
    </row>
    <row r="920" spans="1:5" ht="14.25" customHeight="1">
      <c r="A920" s="5"/>
      <c r="B920" s="5"/>
      <c r="C920" s="5"/>
      <c r="D920" s="5"/>
      <c r="E920" s="6"/>
    </row>
    <row r="921" spans="1:5" ht="14.25" customHeight="1">
      <c r="A921" s="5"/>
      <c r="B921" s="5"/>
      <c r="C921" s="5"/>
      <c r="D921" s="5"/>
      <c r="E921" s="6"/>
    </row>
    <row r="922" spans="1:5" ht="14.25" customHeight="1">
      <c r="A922" s="5"/>
      <c r="B922" s="5"/>
      <c r="C922" s="5"/>
      <c r="D922" s="5"/>
      <c r="E922" s="6"/>
    </row>
    <row r="923" spans="1:5" ht="14.25" customHeight="1">
      <c r="A923" s="5"/>
      <c r="B923" s="5"/>
      <c r="C923" s="5"/>
      <c r="D923" s="5"/>
      <c r="E923" s="6"/>
    </row>
    <row r="924" spans="1:5" ht="14.25" customHeight="1">
      <c r="A924" s="5"/>
      <c r="B924" s="5"/>
      <c r="C924" s="5"/>
      <c r="D924" s="5"/>
      <c r="E924" s="6"/>
    </row>
    <row r="925" spans="1:5" ht="14.25" customHeight="1">
      <c r="A925" s="5"/>
      <c r="B925" s="5"/>
      <c r="C925" s="5"/>
      <c r="D925" s="5"/>
      <c r="E925" s="6"/>
    </row>
    <row r="926" spans="1:5" ht="14.25" customHeight="1">
      <c r="A926" s="5"/>
      <c r="B926" s="5"/>
      <c r="C926" s="5"/>
      <c r="D926" s="5"/>
      <c r="E926" s="6"/>
    </row>
    <row r="927" spans="1:5" ht="14.25" customHeight="1">
      <c r="A927" s="5"/>
      <c r="B927" s="5"/>
      <c r="C927" s="5"/>
      <c r="D927" s="5"/>
      <c r="E927" s="6"/>
    </row>
    <row r="928" spans="1:5" ht="14.25" customHeight="1">
      <c r="A928" s="5"/>
      <c r="B928" s="5"/>
      <c r="C928" s="5"/>
      <c r="D928" s="5"/>
      <c r="E928" s="6"/>
    </row>
    <row r="929" spans="1:5" ht="14.25" customHeight="1">
      <c r="A929" s="5"/>
      <c r="B929" s="5"/>
      <c r="C929" s="5"/>
      <c r="D929" s="5"/>
      <c r="E929" s="6"/>
    </row>
    <row r="930" spans="1:5" ht="14.25" customHeight="1">
      <c r="A930" s="5"/>
      <c r="B930" s="5"/>
      <c r="C930" s="5"/>
      <c r="D930" s="5"/>
      <c r="E930" s="6"/>
    </row>
    <row r="931" spans="1:5" ht="14.25" customHeight="1">
      <c r="A931" s="5"/>
      <c r="B931" s="5"/>
      <c r="C931" s="5"/>
      <c r="D931" s="5"/>
      <c r="E931" s="6"/>
    </row>
    <row r="932" spans="1:5" ht="14.25" customHeight="1">
      <c r="A932" s="5"/>
      <c r="B932" s="5"/>
      <c r="C932" s="5"/>
      <c r="D932" s="5"/>
      <c r="E932" s="6"/>
    </row>
    <row r="933" spans="1:5" ht="14.25" customHeight="1">
      <c r="A933" s="5"/>
      <c r="B933" s="5"/>
      <c r="C933" s="5"/>
      <c r="D933" s="5"/>
      <c r="E933" s="6"/>
    </row>
    <row r="934" spans="1:5" ht="14.25" customHeight="1">
      <c r="A934" s="5"/>
      <c r="B934" s="5"/>
      <c r="C934" s="5"/>
      <c r="D934" s="5"/>
      <c r="E934" s="6"/>
    </row>
    <row r="935" spans="1:5" ht="14.25" customHeight="1">
      <c r="A935" s="5"/>
      <c r="B935" s="5"/>
      <c r="C935" s="5"/>
      <c r="D935" s="5"/>
      <c r="E935" s="6"/>
    </row>
    <row r="936" spans="1:5" ht="14.25" customHeight="1">
      <c r="A936" s="5"/>
      <c r="B936" s="5"/>
      <c r="C936" s="5"/>
      <c r="D936" s="5"/>
      <c r="E936" s="6"/>
    </row>
    <row r="937" spans="1:5" ht="14.25" customHeight="1">
      <c r="A937" s="5"/>
      <c r="B937" s="5"/>
      <c r="C937" s="5"/>
      <c r="D937" s="5"/>
      <c r="E937" s="6"/>
    </row>
    <row r="938" spans="1:5" ht="14.25" customHeight="1">
      <c r="A938" s="5"/>
      <c r="B938" s="5"/>
      <c r="C938" s="5"/>
      <c r="D938" s="5"/>
      <c r="E938" s="6"/>
    </row>
    <row r="939" spans="1:5" ht="14.25" customHeight="1">
      <c r="A939" s="5"/>
      <c r="B939" s="5"/>
      <c r="C939" s="5"/>
      <c r="D939" s="5"/>
      <c r="E939" s="6"/>
    </row>
    <row r="940" spans="1:5" ht="14.25" customHeight="1">
      <c r="A940" s="5"/>
      <c r="B940" s="5"/>
      <c r="C940" s="5"/>
      <c r="D940" s="5"/>
      <c r="E940" s="6"/>
    </row>
    <row r="941" spans="1:5" ht="14.25" customHeight="1">
      <c r="A941" s="5"/>
      <c r="B941" s="5"/>
      <c r="C941" s="5"/>
      <c r="D941" s="5"/>
      <c r="E941" s="6"/>
    </row>
    <row r="942" spans="1:5" ht="14.25" customHeight="1">
      <c r="A942" s="5"/>
      <c r="B942" s="5"/>
      <c r="C942" s="5"/>
      <c r="D942" s="5"/>
      <c r="E942" s="6"/>
    </row>
    <row r="943" spans="1:5" ht="14.25" customHeight="1">
      <c r="A943" s="5"/>
      <c r="B943" s="5"/>
      <c r="C943" s="5"/>
      <c r="D943" s="5"/>
      <c r="E943" s="6"/>
    </row>
    <row r="944" spans="1:5" ht="14.25" customHeight="1">
      <c r="A944" s="5"/>
      <c r="B944" s="5"/>
      <c r="C944" s="5"/>
      <c r="D944" s="5"/>
      <c r="E944" s="6"/>
    </row>
    <row r="945" spans="1:5" ht="14.25" customHeight="1">
      <c r="A945" s="5"/>
      <c r="B945" s="5"/>
      <c r="C945" s="5"/>
      <c r="D945" s="5"/>
      <c r="E945" s="6"/>
    </row>
    <row r="946" spans="1:5" ht="14.25" customHeight="1">
      <c r="A946" s="5"/>
      <c r="B946" s="5"/>
      <c r="C946" s="5"/>
      <c r="D946" s="5"/>
      <c r="E946" s="6"/>
    </row>
    <row r="947" spans="1:5" ht="14.25" customHeight="1">
      <c r="A947" s="5"/>
      <c r="B947" s="5"/>
      <c r="C947" s="5"/>
      <c r="D947" s="5"/>
      <c r="E947" s="6"/>
    </row>
    <row r="948" spans="1:5" ht="14.25" customHeight="1">
      <c r="A948" s="5"/>
      <c r="B948" s="5"/>
      <c r="C948" s="5"/>
      <c r="D948" s="5"/>
      <c r="E948" s="6"/>
    </row>
    <row r="949" spans="1:5" ht="14.25" customHeight="1">
      <c r="A949" s="5"/>
      <c r="B949" s="5"/>
      <c r="C949" s="5"/>
      <c r="D949" s="5"/>
      <c r="E949" s="6"/>
    </row>
    <row r="950" spans="1:5" ht="14.25" customHeight="1">
      <c r="A950" s="5"/>
      <c r="B950" s="5"/>
      <c r="C950" s="5"/>
      <c r="D950" s="5"/>
      <c r="E950" s="6"/>
    </row>
    <row r="951" spans="1:5" ht="14.25" customHeight="1">
      <c r="A951" s="5"/>
      <c r="B951" s="5"/>
      <c r="C951" s="5"/>
      <c r="D951" s="5"/>
      <c r="E951" s="6"/>
    </row>
    <row r="952" spans="1:5" ht="14.25" customHeight="1">
      <c r="A952" s="5"/>
      <c r="B952" s="5"/>
      <c r="C952" s="5"/>
      <c r="D952" s="5"/>
      <c r="E952" s="6"/>
    </row>
    <row r="953" spans="1:5" ht="14.25" customHeight="1">
      <c r="A953" s="5"/>
      <c r="B953" s="5"/>
      <c r="C953" s="5"/>
      <c r="D953" s="5"/>
      <c r="E953" s="6"/>
    </row>
    <row r="954" spans="1:5" ht="14.25" customHeight="1">
      <c r="A954" s="5"/>
      <c r="B954" s="5"/>
      <c r="C954" s="5"/>
      <c r="D954" s="5"/>
      <c r="E954" s="6"/>
    </row>
    <row r="955" spans="1:5" ht="14.25" customHeight="1">
      <c r="A955" s="5"/>
      <c r="B955" s="5"/>
      <c r="C955" s="5"/>
      <c r="D955" s="5"/>
      <c r="E955" s="6"/>
    </row>
    <row r="956" spans="1:5" ht="14.25" customHeight="1">
      <c r="A956" s="5"/>
      <c r="B956" s="5"/>
      <c r="C956" s="5"/>
      <c r="D956" s="5"/>
      <c r="E956" s="6"/>
    </row>
    <row r="957" spans="1:5" ht="14.25" customHeight="1">
      <c r="A957" s="5"/>
      <c r="B957" s="5"/>
      <c r="C957" s="5"/>
      <c r="D957" s="5"/>
      <c r="E957" s="6"/>
    </row>
    <row r="958" spans="1:5" ht="14.25" customHeight="1">
      <c r="A958" s="5"/>
      <c r="B958" s="5"/>
      <c r="C958" s="5"/>
      <c r="D958" s="5"/>
      <c r="E958" s="6"/>
    </row>
    <row r="959" spans="1:5" ht="14.25" customHeight="1">
      <c r="A959" s="5"/>
      <c r="B959" s="5"/>
      <c r="C959" s="5"/>
      <c r="D959" s="5"/>
      <c r="E959" s="6"/>
    </row>
    <row r="960" spans="1:5" ht="14.25" customHeight="1">
      <c r="A960" s="5"/>
      <c r="B960" s="5"/>
      <c r="C960" s="5"/>
      <c r="D960" s="5"/>
      <c r="E960" s="6"/>
    </row>
    <row r="961" spans="1:5" ht="14.25" customHeight="1">
      <c r="A961" s="5"/>
      <c r="B961" s="5"/>
      <c r="C961" s="5"/>
      <c r="D961" s="5"/>
      <c r="E961" s="6"/>
    </row>
    <row r="962" spans="1:5" ht="14.25" customHeight="1">
      <c r="A962" s="5"/>
      <c r="B962" s="5"/>
      <c r="C962" s="5"/>
      <c r="D962" s="5"/>
      <c r="E962" s="6"/>
    </row>
    <row r="963" spans="1:5" ht="14.25" customHeight="1">
      <c r="A963" s="5"/>
      <c r="B963" s="5"/>
      <c r="C963" s="5"/>
      <c r="D963" s="5"/>
      <c r="E963" s="6"/>
    </row>
    <row r="964" spans="1:5" ht="14.25" customHeight="1">
      <c r="A964" s="5"/>
      <c r="B964" s="5"/>
      <c r="C964" s="5"/>
      <c r="D964" s="5"/>
      <c r="E964" s="6"/>
    </row>
    <row r="965" spans="1:5" ht="14.25" customHeight="1">
      <c r="A965" s="5"/>
      <c r="B965" s="5"/>
      <c r="C965" s="5"/>
      <c r="D965" s="5"/>
      <c r="E965" s="6"/>
    </row>
    <row r="966" spans="1:5" ht="14.25" customHeight="1">
      <c r="A966" s="5"/>
      <c r="B966" s="5"/>
      <c r="C966" s="5"/>
      <c r="D966" s="5"/>
      <c r="E966" s="6"/>
    </row>
    <row r="967" spans="1:5" ht="14.25" customHeight="1">
      <c r="A967" s="5"/>
      <c r="B967" s="5"/>
      <c r="C967" s="5"/>
      <c r="D967" s="5"/>
      <c r="E967" s="6"/>
    </row>
    <row r="968" spans="1:5" ht="14.25" customHeight="1">
      <c r="A968" s="5"/>
      <c r="B968" s="5"/>
      <c r="C968" s="5"/>
      <c r="D968" s="5"/>
      <c r="E968" s="6"/>
    </row>
    <row r="969" spans="1:5" ht="14.25" customHeight="1">
      <c r="A969" s="5"/>
      <c r="B969" s="5"/>
      <c r="C969" s="5"/>
      <c r="D969" s="5"/>
      <c r="E969" s="6"/>
    </row>
    <row r="970" spans="1:5" ht="14.25" customHeight="1">
      <c r="A970" s="5"/>
      <c r="B970" s="5"/>
      <c r="C970" s="5"/>
      <c r="D970" s="5"/>
      <c r="E970" s="6"/>
    </row>
    <row r="971" spans="1:5" ht="14.25" customHeight="1">
      <c r="A971" s="5"/>
      <c r="B971" s="5"/>
      <c r="C971" s="5"/>
      <c r="D971" s="5"/>
      <c r="E971" s="6"/>
    </row>
    <row r="972" spans="1:5" ht="14.25" customHeight="1">
      <c r="A972" s="5"/>
      <c r="B972" s="5"/>
      <c r="C972" s="5"/>
      <c r="D972" s="5"/>
      <c r="E972" s="6"/>
    </row>
    <row r="973" spans="1:5" ht="14.25" customHeight="1">
      <c r="A973" s="5"/>
      <c r="B973" s="5"/>
      <c r="C973" s="5"/>
      <c r="D973" s="5"/>
      <c r="E973" s="6"/>
    </row>
    <row r="974" spans="1:5" ht="14.25" customHeight="1">
      <c r="A974" s="5"/>
      <c r="B974" s="5"/>
      <c r="C974" s="5"/>
      <c r="D974" s="5"/>
      <c r="E974" s="6"/>
    </row>
    <row r="975" spans="1:5" ht="14.25" customHeight="1">
      <c r="A975" s="5"/>
      <c r="B975" s="5"/>
      <c r="C975" s="5"/>
      <c r="D975" s="5"/>
      <c r="E975" s="6"/>
    </row>
    <row r="976" spans="1:5" ht="14.25" customHeight="1">
      <c r="A976" s="5"/>
      <c r="B976" s="5"/>
      <c r="C976" s="5"/>
      <c r="D976" s="5"/>
      <c r="E976" s="6"/>
    </row>
    <row r="977" spans="1:5" ht="14.25" customHeight="1">
      <c r="A977" s="5"/>
      <c r="B977" s="5"/>
      <c r="C977" s="5"/>
      <c r="D977" s="5"/>
      <c r="E977" s="6"/>
    </row>
    <row r="978" spans="1:5" ht="14.25" customHeight="1">
      <c r="A978" s="5"/>
      <c r="B978" s="5"/>
      <c r="C978" s="5"/>
      <c r="D978" s="5"/>
      <c r="E978" s="6"/>
    </row>
    <row r="979" spans="1:5" ht="14.25" customHeight="1">
      <c r="A979" s="5"/>
      <c r="B979" s="5"/>
      <c r="C979" s="5"/>
      <c r="D979" s="5"/>
      <c r="E979" s="6"/>
    </row>
    <row r="980" spans="1:5" ht="14.25" customHeight="1">
      <c r="A980" s="5"/>
      <c r="B980" s="5"/>
      <c r="C980" s="5"/>
      <c r="D980" s="5"/>
      <c r="E980" s="6"/>
    </row>
    <row r="981" spans="1:5" ht="14.25" customHeight="1">
      <c r="A981" s="5"/>
      <c r="B981" s="5"/>
      <c r="C981" s="5"/>
      <c r="D981" s="5"/>
      <c r="E981" s="6"/>
    </row>
    <row r="982" spans="1:5" ht="14.25" customHeight="1">
      <c r="A982" s="5"/>
      <c r="B982" s="5"/>
      <c r="C982" s="5"/>
      <c r="D982" s="5"/>
      <c r="E982" s="6"/>
    </row>
    <row r="983" spans="1:5" ht="14.25" customHeight="1">
      <c r="A983" s="5"/>
      <c r="B983" s="5"/>
      <c r="C983" s="5"/>
      <c r="D983" s="5"/>
      <c r="E983" s="6"/>
    </row>
    <row r="984" spans="1:5" ht="14.25" customHeight="1">
      <c r="A984" s="5"/>
      <c r="B984" s="5"/>
      <c r="C984" s="5"/>
      <c r="D984" s="5"/>
      <c r="E984" s="6"/>
    </row>
    <row r="985" spans="1:5" ht="14.25" customHeight="1">
      <c r="A985" s="5"/>
      <c r="B985" s="5"/>
      <c r="C985" s="5"/>
      <c r="D985" s="5"/>
      <c r="E985" s="6"/>
    </row>
    <row r="986" spans="1:5" ht="14.25" customHeight="1">
      <c r="A986" s="5"/>
      <c r="B986" s="5"/>
      <c r="C986" s="5"/>
      <c r="D986" s="5"/>
      <c r="E986" s="6"/>
    </row>
    <row r="987" spans="1:5" ht="14.25" customHeight="1">
      <c r="A987" s="5"/>
      <c r="B987" s="5"/>
      <c r="C987" s="5"/>
      <c r="D987" s="5"/>
      <c r="E987" s="6"/>
    </row>
    <row r="988" spans="1:5" ht="14.25" customHeight="1">
      <c r="A988" s="5"/>
      <c r="B988" s="5"/>
      <c r="C988" s="5"/>
      <c r="D988" s="5"/>
      <c r="E988" s="6"/>
    </row>
    <row r="989" spans="1:5" ht="14.25" customHeight="1">
      <c r="A989" s="5"/>
      <c r="B989" s="5"/>
      <c r="C989" s="5"/>
      <c r="D989" s="5"/>
      <c r="E989" s="6"/>
    </row>
    <row r="990" spans="1:5" ht="14.25" customHeight="1">
      <c r="A990" s="5"/>
      <c r="B990" s="5"/>
      <c r="C990" s="5"/>
      <c r="D990" s="5"/>
      <c r="E990" s="6"/>
    </row>
    <row r="991" spans="1:5" ht="14.25" customHeight="1">
      <c r="A991" s="5"/>
      <c r="B991" s="5"/>
      <c r="C991" s="5"/>
      <c r="D991" s="5"/>
      <c r="E991" s="6"/>
    </row>
    <row r="992" spans="1:5" ht="14.25" customHeight="1">
      <c r="A992" s="5"/>
      <c r="B992" s="5"/>
      <c r="C992" s="5"/>
      <c r="D992" s="5"/>
      <c r="E992" s="6"/>
    </row>
    <row r="993" spans="1:5" ht="14.25" customHeight="1">
      <c r="A993" s="5"/>
      <c r="B993" s="5"/>
      <c r="C993" s="5"/>
      <c r="D993" s="5"/>
      <c r="E993" s="6"/>
    </row>
    <row r="994" spans="1:5" ht="14.25" customHeight="1">
      <c r="A994" s="5"/>
      <c r="B994" s="5"/>
      <c r="C994" s="5"/>
      <c r="D994" s="5"/>
      <c r="E994" s="6"/>
    </row>
    <row r="995" spans="1:5" ht="14.25" customHeight="1">
      <c r="A995" s="5"/>
      <c r="B995" s="5"/>
      <c r="C995" s="5"/>
      <c r="D995" s="5"/>
      <c r="E995" s="6"/>
    </row>
    <row r="996" spans="1:5" ht="14.25" customHeight="1">
      <c r="A996" s="5"/>
      <c r="B996" s="5"/>
      <c r="C996" s="5"/>
      <c r="D996" s="5"/>
      <c r="E996" s="6"/>
    </row>
    <row r="997" spans="1:5" ht="14.25" customHeight="1">
      <c r="A997" s="5"/>
      <c r="B997" s="5"/>
      <c r="C997" s="5"/>
      <c r="D997" s="5"/>
      <c r="E997" s="6"/>
    </row>
    <row r="998" spans="1:5" ht="14.25" customHeight="1">
      <c r="A998" s="5"/>
      <c r="B998" s="5"/>
      <c r="C998" s="5"/>
      <c r="D998" s="5"/>
      <c r="E998" s="6"/>
    </row>
    <row r="999" spans="1:5" ht="14.25" customHeight="1">
      <c r="A999" s="5"/>
      <c r="B999" s="5"/>
      <c r="C999" s="5"/>
      <c r="D999" s="5"/>
      <c r="E999" s="6"/>
    </row>
    <row r="1000" spans="1:5" ht="14.25" customHeight="1">
      <c r="A1000" s="5"/>
      <c r="B1000" s="5"/>
      <c r="C1000" s="5"/>
      <c r="D1000" s="5"/>
      <c r="E1000" s="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I1" workbookViewId="0">
      <selection activeCell="J6" sqref="J6"/>
    </sheetView>
  </sheetViews>
  <sheetFormatPr defaultColWidth="14.44140625" defaultRowHeight="15" customHeight="1"/>
  <cols>
    <col min="1" max="1" width="13.6640625" customWidth="1"/>
    <col min="2" max="2" width="5.109375" customWidth="1"/>
    <col min="3" max="7" width="8.6640625" customWidth="1"/>
    <col min="8" max="8" width="16" customWidth="1"/>
    <col min="9" max="14" width="8.6640625" customWidth="1"/>
    <col min="15" max="15" width="9.5546875" customWidth="1"/>
    <col min="16" max="16" width="12" bestFit="1" customWidth="1"/>
    <col min="17" max="17" width="7.5546875" bestFit="1" customWidth="1"/>
    <col min="18" max="18" width="12.6640625" bestFit="1" customWidth="1"/>
    <col min="19" max="19" width="15.77734375" bestFit="1" customWidth="1"/>
    <col min="20" max="25" width="8.6640625" customWidth="1"/>
  </cols>
  <sheetData>
    <row r="1" spans="1:25" ht="14.25" customHeight="1">
      <c r="A1" s="7"/>
      <c r="B1" s="7"/>
      <c r="C1" s="7"/>
      <c r="D1" s="7"/>
      <c r="E1" s="8"/>
      <c r="J1" s="7"/>
      <c r="Q1" s="9"/>
      <c r="R1" s="9"/>
      <c r="S1" s="9"/>
    </row>
    <row r="2" spans="1:25" ht="14.25" customHeight="1">
      <c r="A2" s="7"/>
      <c r="B2" s="7"/>
      <c r="C2" s="7"/>
      <c r="D2" s="7"/>
      <c r="E2" s="8"/>
      <c r="H2" s="28" t="s">
        <v>2</v>
      </c>
      <c r="J2" s="36" t="s">
        <v>3</v>
      </c>
      <c r="K2" s="32"/>
      <c r="L2" s="29">
        <v>0.1</v>
      </c>
      <c r="M2" s="30"/>
      <c r="N2" s="17"/>
      <c r="O2" s="17"/>
      <c r="P2" s="17"/>
      <c r="Q2" s="18"/>
      <c r="R2" s="18"/>
      <c r="S2" s="18"/>
      <c r="U2" s="10" t="s">
        <v>4</v>
      </c>
    </row>
    <row r="3" spans="1:25" ht="14.25" customHeight="1">
      <c r="D3" s="7"/>
      <c r="H3" s="28" t="s">
        <v>5</v>
      </c>
      <c r="J3" s="31" t="s">
        <v>6</v>
      </c>
      <c r="K3" s="32"/>
      <c r="L3" s="32"/>
      <c r="M3" s="32"/>
      <c r="N3" s="32"/>
      <c r="O3" s="19" t="s">
        <v>7</v>
      </c>
      <c r="P3" s="20" t="s">
        <v>8</v>
      </c>
      <c r="Q3" s="31" t="s">
        <v>9</v>
      </c>
      <c r="R3" s="31" t="s">
        <v>10</v>
      </c>
      <c r="S3" s="33" t="s">
        <v>11</v>
      </c>
    </row>
    <row r="4" spans="1:25" ht="14.25" customHeight="1">
      <c r="A4" s="20" t="s">
        <v>12</v>
      </c>
      <c r="B4" s="20" t="s">
        <v>13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J4" s="21" t="s">
        <v>20</v>
      </c>
      <c r="K4" s="22" t="s">
        <v>21</v>
      </c>
      <c r="L4" s="22" t="s">
        <v>22</v>
      </c>
      <c r="M4" s="22" t="s">
        <v>23</v>
      </c>
      <c r="N4" s="22" t="s">
        <v>24</v>
      </c>
      <c r="O4" s="22" t="s">
        <v>25</v>
      </c>
      <c r="P4" s="22" t="s">
        <v>26</v>
      </c>
      <c r="Q4" s="32"/>
      <c r="R4" s="32"/>
      <c r="S4" s="32"/>
      <c r="U4" s="10" t="s">
        <v>27</v>
      </c>
      <c r="V4" s="10" t="s">
        <v>28</v>
      </c>
      <c r="W4" s="10" t="s">
        <v>29</v>
      </c>
      <c r="X4" s="10" t="s">
        <v>30</v>
      </c>
      <c r="Y4" s="10" t="s">
        <v>31</v>
      </c>
    </row>
    <row r="5" spans="1:25" ht="14.25" customHeight="1">
      <c r="A5" s="35" t="s">
        <v>32</v>
      </c>
      <c r="B5" s="24">
        <v>1</v>
      </c>
      <c r="C5" s="24">
        <v>1</v>
      </c>
      <c r="D5" s="26">
        <v>5.0999999999999996</v>
      </c>
      <c r="E5" s="24">
        <v>3.5</v>
      </c>
      <c r="F5" s="24">
        <v>1.4</v>
      </c>
      <c r="G5" s="24">
        <v>0.2</v>
      </c>
      <c r="H5" s="25">
        <v>0</v>
      </c>
      <c r="I5" s="11"/>
      <c r="J5" s="23">
        <v>0.5</v>
      </c>
      <c r="K5" s="23">
        <v>0.5</v>
      </c>
      <c r="L5" s="23">
        <v>0.5</v>
      </c>
      <c r="M5" s="23">
        <v>0.5</v>
      </c>
      <c r="N5" s="23">
        <v>0.5</v>
      </c>
      <c r="O5" s="24">
        <f>(C5*J5)+(K5*D5)+(L5*E5)+(M5*F5)+(G5*N5)</f>
        <v>5.6</v>
      </c>
      <c r="P5" s="24">
        <f>1/(1+EXP(-O5))</f>
        <v>0.99631576010056411</v>
      </c>
      <c r="Q5" s="25">
        <f>IF(P5&lt;0.5, 0, 1)</f>
        <v>1</v>
      </c>
      <c r="R5" s="25">
        <f>P5-H5</f>
        <v>0.99631576010056411</v>
      </c>
      <c r="S5" s="25">
        <f>R5^2</f>
        <v>0.99264509382476485</v>
      </c>
      <c r="U5" s="16">
        <f>2*($P5-$H5)*(1-$P5)*$P5*C5</f>
        <v>7.3142853212969676E-3</v>
      </c>
      <c r="V5" s="16">
        <f t="shared" ref="V5:Y5" si="0">2*($P5-$H5)*(1-$P5)*$P5*D5</f>
        <v>3.7302855138614532E-2</v>
      </c>
      <c r="W5" s="16">
        <f t="shared" si="0"/>
        <v>2.5599998624539388E-2</v>
      </c>
      <c r="X5" s="16">
        <f t="shared" si="0"/>
        <v>1.0239999449815754E-2</v>
      </c>
      <c r="Y5" s="16">
        <f t="shared" si="0"/>
        <v>1.4628570642593935E-3</v>
      </c>
    </row>
    <row r="6" spans="1:25" ht="14.25" customHeight="1">
      <c r="A6" s="32"/>
      <c r="B6" s="24">
        <v>2</v>
      </c>
      <c r="C6" s="24">
        <v>1</v>
      </c>
      <c r="D6" s="27">
        <v>4.9000000000000004</v>
      </c>
      <c r="E6" s="24">
        <v>3</v>
      </c>
      <c r="F6" s="24">
        <v>1.4</v>
      </c>
      <c r="G6" s="24">
        <v>0.2</v>
      </c>
      <c r="H6" s="25">
        <v>0</v>
      </c>
      <c r="J6" s="24">
        <f>Z15*U5</f>
        <v>0</v>
      </c>
      <c r="K6" s="24">
        <f t="shared" ref="K6:N6" si="1">K5-$L$2*V5</f>
        <v>0.49626971448613855</v>
      </c>
      <c r="L6" s="24">
        <f t="shared" si="1"/>
        <v>0.49744000013754608</v>
      </c>
      <c r="M6" s="24">
        <f t="shared" si="1"/>
        <v>0.49897600005501841</v>
      </c>
      <c r="N6" s="24">
        <f t="shared" si="1"/>
        <v>0.49985371429357406</v>
      </c>
      <c r="O6" s="24">
        <f>(C6*J6)+(K6*D6)+(L6*E6)+(M6*F6)+(G6*N6)</f>
        <v>4.7225787443304581</v>
      </c>
      <c r="P6" s="24">
        <f>1/(1+EXP(-O6))</f>
        <v>0.99118615642082064</v>
      </c>
      <c r="Q6" s="25">
        <f>IF(P6&lt;0.5, 0, 1)</f>
        <v>1</v>
      </c>
      <c r="R6" s="25">
        <f>P6-H6</f>
        <v>0.99118615642082064</v>
      </c>
      <c r="S6" s="25">
        <f>R6^2</f>
        <v>0.98244999668027955</v>
      </c>
      <c r="U6" s="16">
        <f>2*($P6-$H6)*(1-$P6)*$P6*C6</f>
        <v>1.7318321190210529E-2</v>
      </c>
      <c r="V6" s="16">
        <f>2*($P6-$H6)*(1-$P6)*$P6*D6</f>
        <v>8.4859773832031596E-2</v>
      </c>
      <c r="W6" s="16">
        <f t="shared" ref="W6" si="2">2*($P6-$H6)*(1-$P6)*$P6*E6</f>
        <v>5.195496357063159E-2</v>
      </c>
      <c r="X6" s="16">
        <f t="shared" ref="X6" si="3">2*($P6-$H6)*(1-$P6)*$P6*F6</f>
        <v>2.4245649666294739E-2</v>
      </c>
      <c r="Y6" s="16">
        <f t="shared" ref="Y6" si="4">2*($P6-$H6)*(1-$P6)*$P6*G6</f>
        <v>3.463664238042106E-3</v>
      </c>
    </row>
    <row r="7" spans="1:25" ht="14.25" customHeight="1">
      <c r="A7" s="32"/>
      <c r="B7" s="24">
        <v>3</v>
      </c>
      <c r="C7" s="24">
        <v>1</v>
      </c>
      <c r="D7" s="27">
        <v>4.7</v>
      </c>
      <c r="E7" s="24">
        <v>3.2</v>
      </c>
      <c r="F7" s="24">
        <v>1.3</v>
      </c>
      <c r="G7" s="24">
        <v>0.2</v>
      </c>
      <c r="H7" s="25">
        <v>0</v>
      </c>
      <c r="J7" s="24">
        <f t="shared" ref="J7:J19" si="5">J6-$L$2*U6</f>
        <v>-1.731832119021053E-3</v>
      </c>
      <c r="K7" s="24">
        <f t="shared" ref="K7:K19" si="6">K6-$L$2*V6</f>
        <v>0.48778373710293538</v>
      </c>
      <c r="L7" s="24">
        <f t="shared" ref="L7:L19" si="7">L6-$L$2*W6</f>
        <v>0.4922445037804829</v>
      </c>
      <c r="M7" s="24">
        <f t="shared" ref="M7:M19" si="8">M6-$L$2*X6</f>
        <v>0.49655143508838895</v>
      </c>
      <c r="N7" s="24">
        <f t="shared" ref="N7:N19" si="9">N6-$L$2*Y6</f>
        <v>0.49950734786976986</v>
      </c>
      <c r="O7" s="24">
        <f t="shared" ref="O7:O19" si="10">(C7*J7)+(K7*D7)+(L7*E7)+(M7*F7)+(G7*N7)</f>
        <v>4.61145247955118</v>
      </c>
      <c r="P7" s="24">
        <f t="shared" ref="P7:P70" si="11">1/(1+EXP(-O7))</f>
        <v>0.9901604057402098</v>
      </c>
      <c r="Q7" s="25">
        <f t="shared" ref="Q7:Q70" si="12">IF(P7&lt;0.5, 0, 1)</f>
        <v>1</v>
      </c>
      <c r="R7" s="25">
        <f t="shared" ref="R7:R19" si="13">P7-H7</f>
        <v>0.9901604057402098</v>
      </c>
      <c r="S7" s="25">
        <f t="shared" ref="S7:S70" si="14">R7^2</f>
        <v>0.98041762909561692</v>
      </c>
      <c r="U7" s="16">
        <f t="shared" ref="U7:U19" si="15">2*($P7-$H7)*(1-$P7)*$P7*C7</f>
        <v>1.9293823350892692E-2</v>
      </c>
      <c r="V7" s="16">
        <f t="shared" ref="V7:V19" si="16">2*($P7-$H7)*(1-$P7)*$P7*D7</f>
        <v>9.068096974919565E-2</v>
      </c>
      <c r="W7" s="16">
        <f t="shared" ref="W7:W19" si="17">2*($P7-$H7)*(1-$P7)*$P7*E7</f>
        <v>6.1740234722856613E-2</v>
      </c>
      <c r="X7" s="16">
        <f t="shared" ref="X7:X19" si="18">2*($P7-$H7)*(1-$P7)*$P7*F7</f>
        <v>2.5081970356160499E-2</v>
      </c>
      <c r="Y7" s="16">
        <f t="shared" ref="Y7:Y19" si="19">2*($P7-$H7)*(1-$P7)*$P7*G7</f>
        <v>3.8587646701785383E-3</v>
      </c>
    </row>
    <row r="8" spans="1:25" ht="14.25" customHeight="1">
      <c r="A8" s="32"/>
      <c r="B8" s="24">
        <v>4</v>
      </c>
      <c r="C8" s="24">
        <v>1</v>
      </c>
      <c r="D8" s="27">
        <v>4.5999999999999996</v>
      </c>
      <c r="E8" s="24">
        <v>3.1</v>
      </c>
      <c r="F8" s="24">
        <v>1.5</v>
      </c>
      <c r="G8" s="24">
        <v>0.2</v>
      </c>
      <c r="H8" s="25">
        <v>0</v>
      </c>
      <c r="J8" s="24">
        <f t="shared" si="5"/>
        <v>-3.6612144541103221E-3</v>
      </c>
      <c r="K8" s="24">
        <f t="shared" si="6"/>
        <v>0.47871564012801582</v>
      </c>
      <c r="L8" s="24">
        <f t="shared" si="7"/>
        <v>0.48607048030819722</v>
      </c>
      <c r="M8" s="24">
        <f t="shared" si="8"/>
        <v>0.49404323805277289</v>
      </c>
      <c r="N8" s="24">
        <f t="shared" si="9"/>
        <v>0.49912147140275198</v>
      </c>
      <c r="O8" s="24">
        <f t="shared" si="10"/>
        <v>4.5461383704498832</v>
      </c>
      <c r="P8" s="24">
        <f t="shared" si="11"/>
        <v>0.98950326045269565</v>
      </c>
      <c r="Q8" s="25">
        <f t="shared" si="12"/>
        <v>1</v>
      </c>
      <c r="R8" s="25">
        <f t="shared" si="13"/>
        <v>0.98950326045269565</v>
      </c>
      <c r="S8" s="25">
        <f t="shared" si="14"/>
        <v>0.97911670244651527</v>
      </c>
      <c r="U8" s="16">
        <f t="shared" si="15"/>
        <v>2.0555066023993117E-2</v>
      </c>
      <c r="V8" s="16">
        <f t="shared" si="16"/>
        <v>9.4553303710368325E-2</v>
      </c>
      <c r="W8" s="16">
        <f t="shared" si="17"/>
        <v>6.3720704674378667E-2</v>
      </c>
      <c r="X8" s="16">
        <f t="shared" si="18"/>
        <v>3.0832599035989675E-2</v>
      </c>
      <c r="Y8" s="16">
        <f t="shared" si="19"/>
        <v>4.1110132047986235E-3</v>
      </c>
    </row>
    <row r="9" spans="1:25" ht="14.25" customHeight="1">
      <c r="A9" s="32"/>
      <c r="B9" s="24">
        <v>5</v>
      </c>
      <c r="C9" s="24">
        <v>1</v>
      </c>
      <c r="D9" s="27">
        <v>5</v>
      </c>
      <c r="E9" s="24">
        <v>3.6</v>
      </c>
      <c r="F9" s="24">
        <v>1.4</v>
      </c>
      <c r="G9" s="24">
        <v>0.2</v>
      </c>
      <c r="H9" s="25">
        <v>0</v>
      </c>
      <c r="J9" s="24">
        <f t="shared" si="5"/>
        <v>-5.7167210565096339E-3</v>
      </c>
      <c r="K9" s="24">
        <f t="shared" si="6"/>
        <v>0.46926030975697897</v>
      </c>
      <c r="L9" s="24">
        <f t="shared" si="7"/>
        <v>0.47969840984075934</v>
      </c>
      <c r="M9" s="24">
        <f t="shared" si="8"/>
        <v>0.49095997814917391</v>
      </c>
      <c r="N9" s="24">
        <f t="shared" si="9"/>
        <v>0.49871037008227209</v>
      </c>
      <c r="O9" s="24">
        <f t="shared" si="10"/>
        <v>4.8545851465804164</v>
      </c>
      <c r="P9" s="24">
        <f t="shared" si="11"/>
        <v>0.99226768908366869</v>
      </c>
      <c r="Q9" s="25">
        <f t="shared" si="12"/>
        <v>1</v>
      </c>
      <c r="R9" s="25">
        <f t="shared" si="13"/>
        <v>0.99226768908366869</v>
      </c>
      <c r="S9" s="25">
        <f t="shared" si="14"/>
        <v>0.98459516679944414</v>
      </c>
      <c r="U9" s="16">
        <f t="shared" si="15"/>
        <v>1.5226391912820776E-2</v>
      </c>
      <c r="V9" s="16">
        <f t="shared" si="16"/>
        <v>7.6131959564103874E-2</v>
      </c>
      <c r="W9" s="16">
        <f t="shared" si="17"/>
        <v>5.4815010886154793E-2</v>
      </c>
      <c r="X9" s="16">
        <f t="shared" si="18"/>
        <v>2.1316948677949085E-2</v>
      </c>
      <c r="Y9" s="16">
        <f t="shared" si="19"/>
        <v>3.0452783825641555E-3</v>
      </c>
    </row>
    <row r="10" spans="1:25" ht="14.25" customHeight="1">
      <c r="A10" s="32"/>
      <c r="B10" s="24">
        <v>6</v>
      </c>
      <c r="C10" s="24">
        <v>1</v>
      </c>
      <c r="D10" s="27">
        <v>5.4</v>
      </c>
      <c r="E10" s="24">
        <v>3.9</v>
      </c>
      <c r="F10" s="24">
        <v>1.7</v>
      </c>
      <c r="G10" s="24">
        <v>0.4</v>
      </c>
      <c r="H10" s="25">
        <v>0</v>
      </c>
      <c r="J10" s="24">
        <f t="shared" si="5"/>
        <v>-7.2393602477917119E-3</v>
      </c>
      <c r="K10" s="24">
        <f t="shared" si="6"/>
        <v>0.46164711380056855</v>
      </c>
      <c r="L10" s="24">
        <f t="shared" si="7"/>
        <v>0.47421690875214384</v>
      </c>
      <c r="M10" s="24">
        <f t="shared" si="8"/>
        <v>0.48882828328137901</v>
      </c>
      <c r="N10" s="24">
        <f t="shared" si="9"/>
        <v>0.49840584224401568</v>
      </c>
      <c r="O10" s="24">
        <f t="shared" si="10"/>
        <v>5.3654714168845894</v>
      </c>
      <c r="P10" s="24">
        <f t="shared" si="11"/>
        <v>0.99534650057335505</v>
      </c>
      <c r="Q10" s="25">
        <f t="shared" si="12"/>
        <v>1</v>
      </c>
      <c r="R10" s="25">
        <f t="shared" si="13"/>
        <v>0.99534650057335505</v>
      </c>
      <c r="S10" s="25">
        <f t="shared" si="14"/>
        <v>0.99071465620362387</v>
      </c>
      <c r="U10" s="16">
        <f t="shared" si="15"/>
        <v>9.2205801692246195E-3</v>
      </c>
      <c r="V10" s="16">
        <f t="shared" si="16"/>
        <v>4.9791132913812951E-2</v>
      </c>
      <c r="W10" s="16">
        <f t="shared" si="17"/>
        <v>3.5960262659976018E-2</v>
      </c>
      <c r="X10" s="16">
        <f t="shared" si="18"/>
        <v>1.5674986287681852E-2</v>
      </c>
      <c r="Y10" s="16">
        <f t="shared" si="19"/>
        <v>3.6882320676898481E-3</v>
      </c>
    </row>
    <row r="11" spans="1:25" ht="14.25" customHeight="1">
      <c r="A11" s="32"/>
      <c r="B11" s="24">
        <v>7</v>
      </c>
      <c r="C11" s="24">
        <v>1</v>
      </c>
      <c r="D11" s="27">
        <v>4.5999999999999996</v>
      </c>
      <c r="E11" s="24">
        <v>3.4</v>
      </c>
      <c r="F11" s="24">
        <v>1.4</v>
      </c>
      <c r="G11" s="24">
        <v>0.3</v>
      </c>
      <c r="H11" s="25">
        <v>0</v>
      </c>
      <c r="J11" s="24">
        <f t="shared" si="5"/>
        <v>-8.1614182647141743E-3</v>
      </c>
      <c r="K11" s="24">
        <f t="shared" si="6"/>
        <v>0.45666800050918727</v>
      </c>
      <c r="L11" s="24">
        <f t="shared" si="7"/>
        <v>0.47062088248614625</v>
      </c>
      <c r="M11" s="24">
        <f t="shared" si="8"/>
        <v>0.4872607846526108</v>
      </c>
      <c r="N11" s="24">
        <f>N10-$L$2*Y10</f>
        <v>0.49803701903724668</v>
      </c>
      <c r="O11" s="24">
        <f t="shared" si="10"/>
        <v>4.5241985887552731</v>
      </c>
      <c r="P11" s="24">
        <f t="shared" si="11"/>
        <v>0.9892729170827036</v>
      </c>
      <c r="Q11" s="25">
        <f t="shared" si="12"/>
        <v>1</v>
      </c>
      <c r="R11" s="25">
        <f t="shared" si="13"/>
        <v>0.9892729170827036</v>
      </c>
      <c r="S11" s="25">
        <f t="shared" si="14"/>
        <v>0.97866090447332177</v>
      </c>
      <c r="U11" s="16">
        <f t="shared" si="15"/>
        <v>2.0996353340403236E-2</v>
      </c>
      <c r="V11" s="16">
        <f t="shared" si="16"/>
        <v>9.6583225365854883E-2</v>
      </c>
      <c r="W11" s="16">
        <f t="shared" si="17"/>
        <v>7.1387601357371003E-2</v>
      </c>
      <c r="X11" s="16">
        <f t="shared" si="18"/>
        <v>2.9394894676564528E-2</v>
      </c>
      <c r="Y11" s="16">
        <f t="shared" si="19"/>
        <v>6.2989060021209709E-3</v>
      </c>
    </row>
    <row r="12" spans="1:25" ht="14.25" customHeight="1">
      <c r="A12" s="32"/>
      <c r="B12" s="24">
        <v>8</v>
      </c>
      <c r="C12" s="24">
        <v>1</v>
      </c>
      <c r="D12" s="27">
        <v>5</v>
      </c>
      <c r="E12" s="24">
        <v>3.4</v>
      </c>
      <c r="F12" s="24">
        <v>1.5</v>
      </c>
      <c r="G12" s="24">
        <v>0.2</v>
      </c>
      <c r="H12" s="25">
        <v>0</v>
      </c>
      <c r="J12" s="24">
        <f t="shared" si="5"/>
        <v>-1.0261053598754498E-2</v>
      </c>
      <c r="K12" s="24">
        <f t="shared" si="6"/>
        <v>0.44700967797260177</v>
      </c>
      <c r="L12" s="24">
        <f t="shared" si="7"/>
        <v>0.46348212235040914</v>
      </c>
      <c r="M12" s="24">
        <f t="shared" si="8"/>
        <v>0.48432129518495437</v>
      </c>
      <c r="N12" s="24">
        <f t="shared" si="9"/>
        <v>0.49740712843703455</v>
      </c>
      <c r="O12" s="24">
        <f t="shared" si="10"/>
        <v>4.6265899207204839</v>
      </c>
      <c r="P12" s="24">
        <f t="shared" si="11"/>
        <v>0.9903067974596097</v>
      </c>
      <c r="Q12" s="25">
        <f t="shared" si="12"/>
        <v>1</v>
      </c>
      <c r="R12" s="25">
        <f t="shared" si="13"/>
        <v>0.9903067974596097</v>
      </c>
      <c r="S12" s="25">
        <f t="shared" si="14"/>
        <v>0.98070755309470847</v>
      </c>
      <c r="U12" s="16">
        <f t="shared" si="15"/>
        <v>1.9012393890075165E-2</v>
      </c>
      <c r="V12" s="16">
        <f t="shared" si="16"/>
        <v>9.506196945037583E-2</v>
      </c>
      <c r="W12" s="16">
        <f t="shared" si="17"/>
        <v>6.4642139226255557E-2</v>
      </c>
      <c r="X12" s="16">
        <f t="shared" si="18"/>
        <v>2.8518590835112746E-2</v>
      </c>
      <c r="Y12" s="16">
        <f t="shared" si="19"/>
        <v>3.8024787780150332E-3</v>
      </c>
    </row>
    <row r="13" spans="1:25" ht="14.25" customHeight="1">
      <c r="A13" s="32"/>
      <c r="B13" s="24">
        <v>9</v>
      </c>
      <c r="C13" s="24">
        <v>1</v>
      </c>
      <c r="D13" s="27">
        <v>4.4000000000000004</v>
      </c>
      <c r="E13" s="24">
        <v>2.9</v>
      </c>
      <c r="F13" s="24">
        <v>1.4</v>
      </c>
      <c r="G13" s="24">
        <v>0.2</v>
      </c>
      <c r="H13" s="25">
        <v>0</v>
      </c>
      <c r="J13" s="24">
        <f t="shared" si="5"/>
        <v>-1.2162292987762014E-2</v>
      </c>
      <c r="K13" s="24">
        <f t="shared" si="6"/>
        <v>0.4375034810275642</v>
      </c>
      <c r="L13" s="24">
        <f t="shared" si="7"/>
        <v>0.45701790842778356</v>
      </c>
      <c r="M13" s="24">
        <f t="shared" si="8"/>
        <v>0.4814694361014431</v>
      </c>
      <c r="N13" s="24">
        <f t="shared" si="9"/>
        <v>0.49702688055923305</v>
      </c>
      <c r="O13" s="24">
        <f t="shared" si="10"/>
        <v>4.0116675446279597</v>
      </c>
      <c r="P13" s="24">
        <f t="shared" si="11"/>
        <v>0.98221871564150121</v>
      </c>
      <c r="Q13" s="25">
        <f t="shared" si="12"/>
        <v>1</v>
      </c>
      <c r="R13" s="25">
        <f t="shared" si="13"/>
        <v>0.98221871564150121</v>
      </c>
      <c r="S13" s="25">
        <f t="shared" si="14"/>
        <v>0.96475360535644017</v>
      </c>
      <c r="U13" s="16">
        <f t="shared" si="15"/>
        <v>3.4309116385459582E-2</v>
      </c>
      <c r="V13" s="16">
        <f t="shared" si="16"/>
        <v>0.15096011209602217</v>
      </c>
      <c r="W13" s="16">
        <f t="shared" si="17"/>
        <v>9.9496437517832784E-2</v>
      </c>
      <c r="X13" s="16">
        <f t="shared" si="18"/>
        <v>4.8032762939643411E-2</v>
      </c>
      <c r="Y13" s="16">
        <f t="shared" si="19"/>
        <v>6.8618232770919167E-3</v>
      </c>
    </row>
    <row r="14" spans="1:25" ht="14.25" customHeight="1">
      <c r="A14" s="32"/>
      <c r="B14" s="24">
        <v>10</v>
      </c>
      <c r="C14" s="24">
        <v>1</v>
      </c>
      <c r="D14" s="27">
        <v>4.9000000000000004</v>
      </c>
      <c r="E14" s="24">
        <v>3.1</v>
      </c>
      <c r="F14" s="24">
        <v>1.5</v>
      </c>
      <c r="G14" s="24">
        <v>0.1</v>
      </c>
      <c r="H14" s="25">
        <v>0</v>
      </c>
      <c r="J14" s="24">
        <f t="shared" si="5"/>
        <v>-1.5593204626307974E-2</v>
      </c>
      <c r="K14" s="24">
        <f t="shared" si="6"/>
        <v>0.42240746981796196</v>
      </c>
      <c r="L14" s="24">
        <f t="shared" si="7"/>
        <v>0.4470682646760003</v>
      </c>
      <c r="M14" s="24">
        <f t="shared" si="8"/>
        <v>0.47666615980747878</v>
      </c>
      <c r="N14" s="24">
        <f t="shared" si="9"/>
        <v>0.49634069823152388</v>
      </c>
      <c r="O14" s="24">
        <f t="shared" si="10"/>
        <v>4.2047483275116786</v>
      </c>
      <c r="P14" s="24">
        <f t="shared" si="11"/>
        <v>0.98529492481470238</v>
      </c>
      <c r="Q14" s="25">
        <f t="shared" si="12"/>
        <v>1</v>
      </c>
      <c r="R14" s="25">
        <f t="shared" si="13"/>
        <v>0.98529492481470238</v>
      </c>
      <c r="S14" s="25">
        <f t="shared" si="14"/>
        <v>0.97080608886561004</v>
      </c>
      <c r="U14" s="16">
        <f t="shared" si="15"/>
        <v>2.855155305422704E-2</v>
      </c>
      <c r="V14" s="16">
        <f t="shared" si="16"/>
        <v>0.13990260996571249</v>
      </c>
      <c r="W14" s="16">
        <f t="shared" si="17"/>
        <v>8.8509814468103826E-2</v>
      </c>
      <c r="X14" s="16">
        <f t="shared" si="18"/>
        <v>4.2827329581340556E-2</v>
      </c>
      <c r="Y14" s="16">
        <f t="shared" si="19"/>
        <v>2.8551553054227043E-3</v>
      </c>
    </row>
    <row r="15" spans="1:25" ht="14.25" customHeight="1">
      <c r="A15" s="32"/>
      <c r="B15" s="24">
        <v>11</v>
      </c>
      <c r="C15" s="24">
        <v>1</v>
      </c>
      <c r="D15" s="27">
        <v>5.4</v>
      </c>
      <c r="E15" s="24">
        <v>3.7</v>
      </c>
      <c r="F15" s="24">
        <v>1.5</v>
      </c>
      <c r="G15" s="24">
        <v>0.2</v>
      </c>
      <c r="H15" s="25">
        <v>0</v>
      </c>
      <c r="J15" s="24">
        <f t="shared" si="5"/>
        <v>-1.8448359931730676E-2</v>
      </c>
      <c r="K15" s="24">
        <f t="shared" si="6"/>
        <v>0.40841720882139071</v>
      </c>
      <c r="L15" s="24">
        <f t="shared" si="7"/>
        <v>0.4382172832291899</v>
      </c>
      <c r="M15" s="24">
        <f t="shared" si="8"/>
        <v>0.47238342684934476</v>
      </c>
      <c r="N15" s="24">
        <f t="shared" si="9"/>
        <v>0.49605518270098159</v>
      </c>
      <c r="O15" s="24">
        <f t="shared" si="10"/>
        <v>4.6161946924659949</v>
      </c>
      <c r="P15" s="24">
        <f t="shared" si="11"/>
        <v>0.9902065008295553</v>
      </c>
      <c r="Q15" s="25">
        <f t="shared" si="12"/>
        <v>1</v>
      </c>
      <c r="R15" s="25">
        <f t="shared" si="13"/>
        <v>0.9902065008295553</v>
      </c>
      <c r="S15" s="25">
        <f t="shared" si="14"/>
        <v>0.98050891428511211</v>
      </c>
      <c r="U15" s="16">
        <f t="shared" si="15"/>
        <v>1.9205226477329754E-2</v>
      </c>
      <c r="V15" s="16">
        <f t="shared" si="16"/>
        <v>0.10370822297758069</v>
      </c>
      <c r="W15" s="16">
        <f t="shared" si="17"/>
        <v>7.1059337966120101E-2</v>
      </c>
      <c r="X15" s="16">
        <f t="shared" si="18"/>
        <v>2.8807839715994633E-2</v>
      </c>
      <c r="Y15" s="16">
        <f t="shared" si="19"/>
        <v>3.8410452954659511E-3</v>
      </c>
    </row>
    <row r="16" spans="1:25" ht="14.25" customHeight="1">
      <c r="A16" s="32"/>
      <c r="B16" s="24">
        <v>12</v>
      </c>
      <c r="C16" s="24">
        <v>1</v>
      </c>
      <c r="D16" s="27">
        <v>4.8</v>
      </c>
      <c r="E16" s="24">
        <v>3.4</v>
      </c>
      <c r="F16" s="24">
        <v>1.6</v>
      </c>
      <c r="G16" s="24">
        <v>0.2</v>
      </c>
      <c r="H16" s="25">
        <v>0</v>
      </c>
      <c r="J16" s="24">
        <f t="shared" si="5"/>
        <v>-2.0368882579463652E-2</v>
      </c>
      <c r="K16" s="24">
        <f t="shared" si="6"/>
        <v>0.39804638652363267</v>
      </c>
      <c r="L16" s="24">
        <f t="shared" si="7"/>
        <v>0.43111134943257789</v>
      </c>
      <c r="M16" s="24">
        <f t="shared" si="8"/>
        <v>0.46950264287774529</v>
      </c>
      <c r="N16" s="24">
        <f t="shared" si="9"/>
        <v>0.49567107817143502</v>
      </c>
      <c r="O16" s="24">
        <f t="shared" si="10"/>
        <v>4.2063708050434174</v>
      </c>
      <c r="P16" s="24">
        <f t="shared" si="11"/>
        <v>0.98531841412532184</v>
      </c>
      <c r="Q16" s="25">
        <f t="shared" si="12"/>
        <v>1</v>
      </c>
      <c r="R16" s="25">
        <f t="shared" si="13"/>
        <v>0.98531841412532184</v>
      </c>
      <c r="S16" s="25">
        <f t="shared" si="14"/>
        <v>0.97085237721443918</v>
      </c>
      <c r="U16" s="16">
        <f t="shared" si="15"/>
        <v>2.8507305095418448E-2</v>
      </c>
      <c r="V16" s="16">
        <f t="shared" si="16"/>
        <v>0.13683506445800855</v>
      </c>
      <c r="W16" s="16">
        <f t="shared" si="17"/>
        <v>9.6924837324422725E-2</v>
      </c>
      <c r="X16" s="16">
        <f t="shared" si="18"/>
        <v>4.561168815266952E-2</v>
      </c>
      <c r="Y16" s="16">
        <f t="shared" si="19"/>
        <v>5.70146101908369E-3</v>
      </c>
    </row>
    <row r="17" spans="1:25" ht="14.25" customHeight="1">
      <c r="A17" s="32"/>
      <c r="B17" s="24">
        <v>13</v>
      </c>
      <c r="C17" s="24">
        <v>1</v>
      </c>
      <c r="D17" s="27">
        <v>4.8</v>
      </c>
      <c r="E17" s="24">
        <v>3</v>
      </c>
      <c r="F17" s="24">
        <v>1.4</v>
      </c>
      <c r="G17" s="24">
        <v>0.1</v>
      </c>
      <c r="H17" s="25">
        <v>0</v>
      </c>
      <c r="J17" s="24">
        <f t="shared" si="5"/>
        <v>-2.3219613089005497E-2</v>
      </c>
      <c r="K17" s="24">
        <f t="shared" si="6"/>
        <v>0.38436288007783181</v>
      </c>
      <c r="L17" s="24">
        <f t="shared" si="7"/>
        <v>0.42141886570013565</v>
      </c>
      <c r="M17" s="24">
        <f t="shared" si="8"/>
        <v>0.46494147406247832</v>
      </c>
      <c r="N17" s="24">
        <f t="shared" si="9"/>
        <v>0.49510093206952666</v>
      </c>
      <c r="O17" s="24">
        <f t="shared" si="10"/>
        <v>3.7864069652794163</v>
      </c>
      <c r="P17" s="24">
        <f t="shared" si="11"/>
        <v>0.97782590582340723</v>
      </c>
      <c r="Q17" s="25">
        <f t="shared" si="12"/>
        <v>1</v>
      </c>
      <c r="R17" s="25">
        <f t="shared" si="13"/>
        <v>0.97782590582340723</v>
      </c>
      <c r="S17" s="25">
        <f t="shared" si="14"/>
        <v>0.95614350209936683</v>
      </c>
      <c r="U17" s="16">
        <f t="shared" si="15"/>
        <v>4.2403232123777182E-2</v>
      </c>
      <c r="V17" s="16">
        <f t="shared" si="16"/>
        <v>0.20353551419413046</v>
      </c>
      <c r="W17" s="16">
        <f t="shared" si="17"/>
        <v>0.12720969637133156</v>
      </c>
      <c r="X17" s="16">
        <f t="shared" si="18"/>
        <v>5.9364524973288049E-2</v>
      </c>
      <c r="Y17" s="16">
        <f t="shared" si="19"/>
        <v>4.2403232123777185E-3</v>
      </c>
    </row>
    <row r="18" spans="1:25" ht="14.25" customHeight="1">
      <c r="A18" s="32"/>
      <c r="B18" s="24">
        <v>14</v>
      </c>
      <c r="C18" s="24">
        <v>1</v>
      </c>
      <c r="D18" s="27">
        <v>4.3</v>
      </c>
      <c r="E18" s="24">
        <v>3</v>
      </c>
      <c r="F18" s="24">
        <v>1.1000000000000001</v>
      </c>
      <c r="G18" s="24">
        <v>0.1</v>
      </c>
      <c r="H18" s="25">
        <v>0</v>
      </c>
      <c r="J18" s="24">
        <f t="shared" si="5"/>
        <v>-2.7459936301383214E-2</v>
      </c>
      <c r="K18" s="24">
        <f t="shared" si="6"/>
        <v>0.36400932865841878</v>
      </c>
      <c r="L18" s="24">
        <f t="shared" si="7"/>
        <v>0.4086978960630025</v>
      </c>
      <c r="M18" s="24">
        <f t="shared" si="8"/>
        <v>0.4590050215651495</v>
      </c>
      <c r="N18" s="24">
        <f t="shared" si="9"/>
        <v>0.49467689974828888</v>
      </c>
      <c r="O18" s="24">
        <f t="shared" si="10"/>
        <v>3.3182470788153182</v>
      </c>
      <c r="P18" s="24">
        <f t="shared" si="11"/>
        <v>0.9650495154540758</v>
      </c>
      <c r="Q18" s="25">
        <f t="shared" si="12"/>
        <v>1</v>
      </c>
      <c r="R18" s="25">
        <f t="shared" si="13"/>
        <v>0.9650495154540758</v>
      </c>
      <c r="S18" s="25">
        <f t="shared" si="14"/>
        <v>0.93132056727814649</v>
      </c>
      <c r="U18" s="16">
        <f t="shared" si="15"/>
        <v>6.5100210187912441E-2</v>
      </c>
      <c r="V18" s="16">
        <f t="shared" si="16"/>
        <v>0.27993090380802349</v>
      </c>
      <c r="W18" s="16">
        <f t="shared" si="17"/>
        <v>0.19530063056373731</v>
      </c>
      <c r="X18" s="16">
        <f t="shared" si="18"/>
        <v>7.1610231206703692E-2</v>
      </c>
      <c r="Y18" s="16">
        <f t="shared" si="19"/>
        <v>6.5100210187912441E-3</v>
      </c>
    </row>
    <row r="19" spans="1:25" ht="14.25" customHeight="1">
      <c r="A19" s="32"/>
      <c r="B19" s="24">
        <v>15</v>
      </c>
      <c r="C19" s="24">
        <v>1</v>
      </c>
      <c r="D19" s="27">
        <v>5.8</v>
      </c>
      <c r="E19" s="24">
        <v>4</v>
      </c>
      <c r="F19" s="24">
        <v>1.2</v>
      </c>
      <c r="G19" s="24">
        <v>0.2</v>
      </c>
      <c r="H19" s="25">
        <v>0</v>
      </c>
      <c r="J19" s="24">
        <f t="shared" si="5"/>
        <v>-3.3969957320174458E-2</v>
      </c>
      <c r="K19" s="24">
        <f t="shared" si="6"/>
        <v>0.33601623827761645</v>
      </c>
      <c r="L19" s="24">
        <f t="shared" si="7"/>
        <v>0.38916783300662877</v>
      </c>
      <c r="M19" s="24">
        <f t="shared" si="8"/>
        <v>0.45184399844447914</v>
      </c>
      <c r="N19" s="24">
        <f t="shared" si="9"/>
        <v>0.49402589764640975</v>
      </c>
      <c r="O19" s="24">
        <f t="shared" si="10"/>
        <v>4.1126135343791725</v>
      </c>
      <c r="P19" s="24">
        <f t="shared" si="11"/>
        <v>0.98389855114511193</v>
      </c>
      <c r="Q19" s="25">
        <f t="shared" si="12"/>
        <v>1</v>
      </c>
      <c r="R19" s="25">
        <f t="shared" si="13"/>
        <v>0.98389855114511193</v>
      </c>
      <c r="S19" s="25">
        <f t="shared" si="14"/>
        <v>0.96805635894545039</v>
      </c>
      <c r="U19" s="16">
        <f t="shared" si="15"/>
        <v>3.1174219904418668E-2</v>
      </c>
      <c r="V19" s="16">
        <f t="shared" si="16"/>
        <v>0.18081047544562828</v>
      </c>
      <c r="W19" s="16">
        <f t="shared" si="17"/>
        <v>0.12469687961767467</v>
      </c>
      <c r="X19" s="16">
        <f t="shared" si="18"/>
        <v>3.74090638853024E-2</v>
      </c>
      <c r="Y19" s="16">
        <f t="shared" si="19"/>
        <v>6.2348439808837339E-3</v>
      </c>
    </row>
    <row r="20" spans="1:25" ht="14.25" customHeight="1">
      <c r="A20" s="32"/>
      <c r="B20" s="24">
        <v>16</v>
      </c>
      <c r="C20" s="24">
        <v>1</v>
      </c>
      <c r="D20" s="27">
        <v>5.7</v>
      </c>
      <c r="E20" s="24">
        <v>4.4000000000000004</v>
      </c>
      <c r="F20" s="24">
        <v>1.5</v>
      </c>
      <c r="G20" s="24">
        <v>0.4</v>
      </c>
      <c r="H20" s="25">
        <v>0</v>
      </c>
      <c r="J20" s="24">
        <f t="shared" ref="J20:J42" si="20">J19-$L$2*U19</f>
        <v>-3.7087379310616328E-2</v>
      </c>
      <c r="K20" s="24">
        <f t="shared" ref="K20:K56" si="21">K19-$L$2*V19</f>
        <v>0.31793519073305365</v>
      </c>
      <c r="L20" s="24">
        <f t="shared" ref="L20:L56" si="22">L19-$L$2*W19</f>
        <v>0.37669814504486132</v>
      </c>
      <c r="M20" s="24">
        <f t="shared" ref="M20:M56" si="23">M19-$L$2*X19</f>
        <v>0.44810309205594889</v>
      </c>
      <c r="N20" s="24">
        <f t="shared" ref="N20:N56" si="24">N19-$L$2*Y19</f>
        <v>0.4934024132483214</v>
      </c>
      <c r="O20" s="24">
        <f t="shared" ref="O20:O42" si="25">(C20*J20)+(K20*D20)+(L20*E20)+(M20*F20)+(G20*N20)</f>
        <v>4.302130649448431</v>
      </c>
      <c r="P20" s="24">
        <f t="shared" si="11"/>
        <v>0.98664119401160866</v>
      </c>
      <c r="Q20" s="25">
        <f t="shared" si="12"/>
        <v>1</v>
      </c>
      <c r="R20" s="25">
        <f t="shared" ref="R20:R42" si="26">P20-H20</f>
        <v>0.98664119401160866</v>
      </c>
      <c r="S20" s="25">
        <f t="shared" si="14"/>
        <v>0.97346084572065283</v>
      </c>
      <c r="U20" s="16">
        <f t="shared" ref="U20:U42" si="27">2*($P20-$H20)*(1-$P20)*$P20*C20</f>
        <v>2.6008549150555112E-2</v>
      </c>
      <c r="V20" s="16">
        <f t="shared" ref="V20:V42" si="28">2*($P20-$H20)*(1-$P20)*$P20*D20</f>
        <v>0.14824873015816414</v>
      </c>
      <c r="W20" s="16">
        <f t="shared" ref="W20:W56" si="29">2*($P20-$H20)*(1-$P20)*$P20*E20</f>
        <v>0.1144376162624425</v>
      </c>
      <c r="X20" s="16">
        <f t="shared" ref="X20:X56" si="30">2*($P20-$H20)*(1-$P20)*$P20*F20</f>
        <v>3.9012823725832667E-2</v>
      </c>
      <c r="Y20" s="16">
        <f t="shared" ref="Y20:Y56" si="31">2*($P20-$H20)*(1-$P20)*$P20*G20</f>
        <v>1.0403419660222046E-2</v>
      </c>
    </row>
    <row r="21" spans="1:25" ht="14.25" customHeight="1">
      <c r="A21" s="32"/>
      <c r="B21" s="24">
        <v>17</v>
      </c>
      <c r="C21" s="24">
        <v>1</v>
      </c>
      <c r="D21" s="27">
        <v>5.4</v>
      </c>
      <c r="E21" s="24">
        <v>3.9</v>
      </c>
      <c r="F21" s="24">
        <v>1.3</v>
      </c>
      <c r="G21" s="24">
        <v>0.4</v>
      </c>
      <c r="H21" s="25">
        <v>0</v>
      </c>
      <c r="J21" s="24">
        <f t="shared" si="20"/>
        <v>-3.9688234225671838E-2</v>
      </c>
      <c r="K21" s="24">
        <f t="shared" si="21"/>
        <v>0.30311031771723723</v>
      </c>
      <c r="L21" s="24">
        <f t="shared" si="22"/>
        <v>0.36525438341861705</v>
      </c>
      <c r="M21" s="24">
        <f t="shared" si="23"/>
        <v>0.44420180968336564</v>
      </c>
      <c r="N21" s="24">
        <f t="shared" si="24"/>
        <v>0.4923620712822992</v>
      </c>
      <c r="O21" s="24">
        <f t="shared" si="25"/>
        <v>3.7960067578813108</v>
      </c>
      <c r="P21" s="24">
        <f t="shared" si="11"/>
        <v>0.97803310040341496</v>
      </c>
      <c r="Q21" s="25">
        <f t="shared" si="12"/>
        <v>1</v>
      </c>
      <c r="R21" s="25">
        <f t="shared" si="26"/>
        <v>0.97803310040341496</v>
      </c>
      <c r="S21" s="25">
        <f t="shared" si="14"/>
        <v>0.95654874548471636</v>
      </c>
      <c r="U21" s="16">
        <f t="shared" si="27"/>
        <v>4.2024820502604289E-2</v>
      </c>
      <c r="V21" s="16">
        <f t="shared" si="28"/>
        <v>0.22693403071406318</v>
      </c>
      <c r="W21" s="16">
        <f t="shared" si="29"/>
        <v>0.16389679996015671</v>
      </c>
      <c r="X21" s="16">
        <f t="shared" si="30"/>
        <v>5.4632266653385581E-2</v>
      </c>
      <c r="Y21" s="16">
        <f t="shared" si="31"/>
        <v>1.6809928201041716E-2</v>
      </c>
    </row>
    <row r="22" spans="1:25" ht="14.25" customHeight="1">
      <c r="A22" s="32"/>
      <c r="B22" s="24">
        <v>18</v>
      </c>
      <c r="C22" s="24">
        <v>1</v>
      </c>
      <c r="D22" s="27">
        <v>5.0999999999999996</v>
      </c>
      <c r="E22" s="24">
        <v>3.5</v>
      </c>
      <c r="F22" s="24">
        <v>1.4</v>
      </c>
      <c r="G22" s="24">
        <v>0.3</v>
      </c>
      <c r="H22" s="25">
        <v>0</v>
      </c>
      <c r="J22" s="24">
        <f t="shared" si="20"/>
        <v>-4.3890716275932266E-2</v>
      </c>
      <c r="K22" s="24">
        <f t="shared" si="21"/>
        <v>0.28041691464583091</v>
      </c>
      <c r="L22" s="24">
        <f t="shared" si="22"/>
        <v>0.3488647034226014</v>
      </c>
      <c r="M22" s="24">
        <f t="shared" si="23"/>
        <v>0.4387385830180271</v>
      </c>
      <c r="N22" s="24">
        <f t="shared" si="24"/>
        <v>0.490681078462195</v>
      </c>
      <c r="O22" s="24">
        <f t="shared" si="25"/>
        <v>3.3687003501608066</v>
      </c>
      <c r="P22" s="24">
        <f t="shared" si="11"/>
        <v>0.96671189377662348</v>
      </c>
      <c r="Q22" s="25">
        <f t="shared" si="12"/>
        <v>1</v>
      </c>
      <c r="R22" s="25">
        <f t="shared" si="26"/>
        <v>0.96671189377662348</v>
      </c>
      <c r="S22" s="25">
        <f t="shared" si="14"/>
        <v>0.93453188556918576</v>
      </c>
      <c r="U22" s="16">
        <f t="shared" si="27"/>
        <v>6.2217593351918815E-2</v>
      </c>
      <c r="V22" s="16">
        <f t="shared" si="28"/>
        <v>0.31730972609478592</v>
      </c>
      <c r="W22" s="16">
        <f t="shared" si="29"/>
        <v>0.21776157673171587</v>
      </c>
      <c r="X22" s="16">
        <f t="shared" si="30"/>
        <v>8.7104630692686341E-2</v>
      </c>
      <c r="Y22" s="16">
        <f t="shared" si="31"/>
        <v>1.8665278005575645E-2</v>
      </c>
    </row>
    <row r="23" spans="1:25" ht="14.25" customHeight="1">
      <c r="A23" s="32"/>
      <c r="B23" s="24">
        <v>19</v>
      </c>
      <c r="C23" s="24">
        <v>1</v>
      </c>
      <c r="D23" s="27">
        <v>5.7</v>
      </c>
      <c r="E23" s="24">
        <v>3.8</v>
      </c>
      <c r="F23" s="24">
        <v>1.7</v>
      </c>
      <c r="G23" s="24">
        <v>0.3</v>
      </c>
      <c r="H23" s="25">
        <v>0</v>
      </c>
      <c r="J23" s="24">
        <f t="shared" si="20"/>
        <v>-5.0112475611124148E-2</v>
      </c>
      <c r="K23" s="24">
        <f t="shared" si="21"/>
        <v>0.2486859420363523</v>
      </c>
      <c r="L23" s="24">
        <f t="shared" si="22"/>
        <v>0.3270885457494298</v>
      </c>
      <c r="M23" s="24">
        <f t="shared" si="23"/>
        <v>0.43002811994875845</v>
      </c>
      <c r="N23" s="24">
        <f t="shared" si="24"/>
        <v>0.48881455066163743</v>
      </c>
      <c r="O23" s="24">
        <f t="shared" si="25"/>
        <v>3.488026036955298</v>
      </c>
      <c r="P23" s="24">
        <f t="shared" si="11"/>
        <v>0.97034514686679085</v>
      </c>
      <c r="Q23" s="25">
        <f t="shared" si="12"/>
        <v>1</v>
      </c>
      <c r="R23" s="25">
        <f t="shared" si="26"/>
        <v>0.97034514686679085</v>
      </c>
      <c r="S23" s="25">
        <f t="shared" si="14"/>
        <v>0.94156970404793394</v>
      </c>
      <c r="U23" s="16">
        <f t="shared" si="27"/>
        <v>5.5844222576441366E-2</v>
      </c>
      <c r="V23" s="16">
        <f t="shared" si="28"/>
        <v>0.31831206868571582</v>
      </c>
      <c r="W23" s="16">
        <f t="shared" si="29"/>
        <v>0.21220804579047717</v>
      </c>
      <c r="X23" s="16">
        <f t="shared" si="30"/>
        <v>9.4935178379950316E-2</v>
      </c>
      <c r="Y23" s="16">
        <f t="shared" si="31"/>
        <v>1.6753266772932408E-2</v>
      </c>
    </row>
    <row r="24" spans="1:25" ht="14.25" customHeight="1">
      <c r="A24" s="32"/>
      <c r="B24" s="24">
        <v>20</v>
      </c>
      <c r="C24" s="24">
        <v>1</v>
      </c>
      <c r="D24" s="27">
        <v>5.0999999999999996</v>
      </c>
      <c r="E24" s="24">
        <v>3.8</v>
      </c>
      <c r="F24" s="24">
        <v>1.5</v>
      </c>
      <c r="G24" s="24">
        <v>0.3</v>
      </c>
      <c r="H24" s="25">
        <v>0</v>
      </c>
      <c r="J24" s="24">
        <f t="shared" si="20"/>
        <v>-5.5696897868768289E-2</v>
      </c>
      <c r="K24" s="24">
        <f t="shared" si="21"/>
        <v>0.21685473516778073</v>
      </c>
      <c r="L24" s="24">
        <f t="shared" si="22"/>
        <v>0.30586774117038207</v>
      </c>
      <c r="M24" s="24">
        <f t="shared" si="23"/>
        <v>0.42053460211076343</v>
      </c>
      <c r="N24" s="24">
        <f t="shared" si="24"/>
        <v>0.48713922398434417</v>
      </c>
      <c r="O24" s="24">
        <f t="shared" si="25"/>
        <v>2.989503338295814</v>
      </c>
      <c r="P24" s="24">
        <f t="shared" si="11"/>
        <v>0.95209766363632098</v>
      </c>
      <c r="Q24" s="25">
        <f t="shared" si="12"/>
        <v>1</v>
      </c>
      <c r="R24" s="25">
        <f t="shared" si="26"/>
        <v>0.95209766363632098</v>
      </c>
      <c r="S24" s="25">
        <f t="shared" si="14"/>
        <v>0.90648996110174096</v>
      </c>
      <c r="U24" s="16">
        <f t="shared" si="27"/>
        <v>8.6845974053987821E-2</v>
      </c>
      <c r="V24" s="16">
        <f t="shared" si="28"/>
        <v>0.44291446767533788</v>
      </c>
      <c r="W24" s="16">
        <f t="shared" si="29"/>
        <v>0.33001470140515371</v>
      </c>
      <c r="X24" s="16">
        <f t="shared" si="30"/>
        <v>0.13026896108098174</v>
      </c>
      <c r="Y24" s="16">
        <f t="shared" si="31"/>
        <v>2.6053792216196345E-2</v>
      </c>
    </row>
    <row r="25" spans="1:25" ht="14.25" customHeight="1">
      <c r="A25" s="32"/>
      <c r="B25" s="24">
        <v>21</v>
      </c>
      <c r="C25" s="24">
        <v>1</v>
      </c>
      <c r="D25" s="27">
        <v>5.4</v>
      </c>
      <c r="E25" s="24">
        <v>3.4</v>
      </c>
      <c r="F25" s="24">
        <v>1.7</v>
      </c>
      <c r="G25" s="24">
        <v>0.2</v>
      </c>
      <c r="H25" s="25">
        <v>0</v>
      </c>
      <c r="J25" s="24">
        <f t="shared" si="20"/>
        <v>-6.4381495274167075E-2</v>
      </c>
      <c r="K25" s="24">
        <f t="shared" si="21"/>
        <v>0.17256328840024693</v>
      </c>
      <c r="L25" s="24">
        <f t="shared" si="22"/>
        <v>0.27286627102986671</v>
      </c>
      <c r="M25" s="24">
        <f t="shared" si="23"/>
        <v>0.40750770600266528</v>
      </c>
      <c r="N25" s="24">
        <f t="shared" si="24"/>
        <v>0.48453384476272454</v>
      </c>
      <c r="O25" s="24">
        <f t="shared" si="25"/>
        <v>2.5848754527457887</v>
      </c>
      <c r="P25" s="24">
        <f t="shared" si="11"/>
        <v>0.92988182353088844</v>
      </c>
      <c r="Q25" s="25">
        <f t="shared" si="12"/>
        <v>1</v>
      </c>
      <c r="R25" s="25">
        <f t="shared" si="26"/>
        <v>0.92988182353088844</v>
      </c>
      <c r="S25" s="25">
        <f t="shared" si="14"/>
        <v>0.86468020573313031</v>
      </c>
      <c r="U25" s="16">
        <f t="shared" si="27"/>
        <v>0.12125959850988664</v>
      </c>
      <c r="V25" s="16">
        <f t="shared" si="28"/>
        <v>0.65480183195338793</v>
      </c>
      <c r="W25" s="16">
        <f t="shared" si="29"/>
        <v>0.41228263493361456</v>
      </c>
      <c r="X25" s="16">
        <f t="shared" si="30"/>
        <v>0.20614131746680728</v>
      </c>
      <c r="Y25" s="16">
        <f t="shared" si="31"/>
        <v>2.4251919701977331E-2</v>
      </c>
    </row>
    <row r="26" spans="1:25" ht="14.25" customHeight="1">
      <c r="A26" s="32"/>
      <c r="B26" s="24">
        <v>22</v>
      </c>
      <c r="C26" s="24">
        <v>1</v>
      </c>
      <c r="D26" s="27">
        <v>5.0999999999999996</v>
      </c>
      <c r="E26" s="24">
        <v>3.7</v>
      </c>
      <c r="F26" s="24">
        <v>1.5</v>
      </c>
      <c r="G26" s="24">
        <v>0.4</v>
      </c>
      <c r="H26" s="25">
        <v>0</v>
      </c>
      <c r="J26" s="24">
        <f t="shared" si="20"/>
        <v>-7.6507455125155735E-2</v>
      </c>
      <c r="K26" s="24">
        <f t="shared" si="21"/>
        <v>0.10708310520490813</v>
      </c>
      <c r="L26" s="24">
        <f t="shared" si="22"/>
        <v>0.23163800753650526</v>
      </c>
      <c r="M26" s="24">
        <f t="shared" si="23"/>
        <v>0.38689357425598453</v>
      </c>
      <c r="N26" s="24">
        <f t="shared" si="24"/>
        <v>0.48210865279252679</v>
      </c>
      <c r="O26" s="24">
        <f t="shared" si="25"/>
        <v>2.0998608318059326</v>
      </c>
      <c r="P26" s="24">
        <f t="shared" si="11"/>
        <v>0.89088965165697465</v>
      </c>
      <c r="Q26" s="25">
        <f t="shared" si="12"/>
        <v>1</v>
      </c>
      <c r="R26" s="25">
        <f t="shared" si="26"/>
        <v>0.89088965165697465</v>
      </c>
      <c r="S26" s="25">
        <f t="shared" si="14"/>
        <v>0.79368437142948567</v>
      </c>
      <c r="U26" s="16">
        <f t="shared" si="27"/>
        <v>0.17319835648217261</v>
      </c>
      <c r="V26" s="16">
        <f t="shared" si="28"/>
        <v>0.88331161805908021</v>
      </c>
      <c r="W26" s="16">
        <f t="shared" si="29"/>
        <v>0.64083391898403863</v>
      </c>
      <c r="X26" s="16">
        <f t="shared" si="30"/>
        <v>0.25979753472325889</v>
      </c>
      <c r="Y26" s="16">
        <f t="shared" si="31"/>
        <v>6.9279342592869039E-2</v>
      </c>
    </row>
    <row r="27" spans="1:25" ht="14.25" customHeight="1">
      <c r="A27" s="32"/>
      <c r="B27" s="24">
        <v>23</v>
      </c>
      <c r="C27" s="24">
        <v>1</v>
      </c>
      <c r="D27" s="27">
        <v>4.5999999999999996</v>
      </c>
      <c r="E27" s="24">
        <v>3.6</v>
      </c>
      <c r="F27" s="24">
        <v>1</v>
      </c>
      <c r="G27" s="24">
        <v>0.2</v>
      </c>
      <c r="H27" s="25">
        <v>0</v>
      </c>
      <c r="J27" s="24">
        <f t="shared" si="20"/>
        <v>-9.3827290773372998E-2</v>
      </c>
      <c r="K27" s="24">
        <f t="shared" si="21"/>
        <v>1.8751943399000104E-2</v>
      </c>
      <c r="L27" s="24">
        <f t="shared" si="22"/>
        <v>0.1675546156381014</v>
      </c>
      <c r="M27" s="24">
        <f t="shared" si="23"/>
        <v>0.36091382078365863</v>
      </c>
      <c r="N27" s="24">
        <f t="shared" si="24"/>
        <v>0.4751807185332399</v>
      </c>
      <c r="O27" s="24">
        <f t="shared" si="25"/>
        <v>1.0515782296494991</v>
      </c>
      <c r="P27" s="24">
        <f t="shared" si="11"/>
        <v>0.74107784741135596</v>
      </c>
      <c r="Q27" s="25">
        <f t="shared" si="12"/>
        <v>1</v>
      </c>
      <c r="R27" s="25">
        <f t="shared" si="26"/>
        <v>0.74107784741135596</v>
      </c>
      <c r="S27" s="25">
        <f t="shared" si="14"/>
        <v>0.54919637592384896</v>
      </c>
      <c r="U27" s="16">
        <f t="shared" si="27"/>
        <v>0.2843982156961703</v>
      </c>
      <c r="V27" s="16">
        <f t="shared" si="28"/>
        <v>1.3082317922023832</v>
      </c>
      <c r="W27" s="16">
        <f t="shared" si="29"/>
        <v>1.0238335765062132</v>
      </c>
      <c r="X27" s="16">
        <f t="shared" si="30"/>
        <v>0.2843982156961703</v>
      </c>
      <c r="Y27" s="16">
        <f t="shared" si="31"/>
        <v>5.6879643139234062E-2</v>
      </c>
    </row>
    <row r="28" spans="1:25" ht="14.25" customHeight="1">
      <c r="A28" s="32"/>
      <c r="B28" s="24">
        <v>24</v>
      </c>
      <c r="C28" s="24">
        <v>1</v>
      </c>
      <c r="D28" s="27">
        <v>5.0999999999999996</v>
      </c>
      <c r="E28" s="24">
        <v>3.3</v>
      </c>
      <c r="F28" s="24">
        <v>1.7</v>
      </c>
      <c r="G28" s="24">
        <v>0.5</v>
      </c>
      <c r="H28" s="25">
        <v>0</v>
      </c>
      <c r="J28" s="24">
        <f t="shared" si="20"/>
        <v>-0.12226711234299004</v>
      </c>
      <c r="K28" s="24">
        <f t="shared" si="21"/>
        <v>-0.11207123582123821</v>
      </c>
      <c r="L28" s="24">
        <f t="shared" si="22"/>
        <v>6.5171257987480066E-2</v>
      </c>
      <c r="M28" s="24">
        <f t="shared" si="23"/>
        <v>0.33247399921404158</v>
      </c>
      <c r="N28" s="24">
        <f t="shared" si="24"/>
        <v>0.46949275421931647</v>
      </c>
      <c r="O28" s="24">
        <f t="shared" si="25"/>
        <v>0.32118691210090827</v>
      </c>
      <c r="P28" s="24">
        <f t="shared" si="11"/>
        <v>0.57961348445763183</v>
      </c>
      <c r="Q28" s="25">
        <f t="shared" si="12"/>
        <v>1</v>
      </c>
      <c r="R28" s="25">
        <f t="shared" si="26"/>
        <v>0.57961348445763183</v>
      </c>
      <c r="S28" s="25">
        <f t="shared" si="14"/>
        <v>0.33595179136511744</v>
      </c>
      <c r="U28" s="16">
        <f t="shared" si="27"/>
        <v>0.28245920592439672</v>
      </c>
      <c r="V28" s="16">
        <f t="shared" si="28"/>
        <v>1.4405419502144232</v>
      </c>
      <c r="W28" s="16">
        <f t="shared" si="29"/>
        <v>0.93211537955050916</v>
      </c>
      <c r="X28" s="16">
        <f t="shared" si="30"/>
        <v>0.48018065007147442</v>
      </c>
      <c r="Y28" s="16">
        <f t="shared" si="31"/>
        <v>0.14122960296219836</v>
      </c>
    </row>
    <row r="29" spans="1:25" ht="14.25" customHeight="1">
      <c r="A29" s="32"/>
      <c r="B29" s="24">
        <v>25</v>
      </c>
      <c r="C29" s="24">
        <v>1</v>
      </c>
      <c r="D29" s="27">
        <v>4.8</v>
      </c>
      <c r="E29" s="24">
        <v>3.4</v>
      </c>
      <c r="F29" s="24">
        <v>1.9</v>
      </c>
      <c r="G29" s="24">
        <v>0.2</v>
      </c>
      <c r="H29" s="25">
        <v>0</v>
      </c>
      <c r="J29" s="24">
        <f t="shared" si="20"/>
        <v>-0.15051303293542972</v>
      </c>
      <c r="K29" s="24">
        <f t="shared" si="21"/>
        <v>-0.25612543084268052</v>
      </c>
      <c r="L29" s="24">
        <f t="shared" si="22"/>
        <v>-2.8040279967570858E-2</v>
      </c>
      <c r="M29" s="24">
        <f t="shared" si="23"/>
        <v>0.28445593420689413</v>
      </c>
      <c r="N29" s="24">
        <f t="shared" si="24"/>
        <v>0.45536979392309662</v>
      </c>
      <c r="O29" s="24">
        <f t="shared" si="25"/>
        <v>-0.84371181909231885</v>
      </c>
      <c r="P29" s="24">
        <f t="shared" si="11"/>
        <v>0.30075360835846709</v>
      </c>
      <c r="Q29" s="25">
        <f t="shared" si="12"/>
        <v>0</v>
      </c>
      <c r="R29" s="25">
        <f t="shared" si="26"/>
        <v>0.30075360835846709</v>
      </c>
      <c r="S29" s="25">
        <f t="shared" si="14"/>
        <v>9.0452732940638214E-2</v>
      </c>
      <c r="U29" s="16">
        <f t="shared" si="27"/>
        <v>0.12649749424571297</v>
      </c>
      <c r="V29" s="16">
        <f t="shared" si="28"/>
        <v>0.60718797237942224</v>
      </c>
      <c r="W29" s="16">
        <f t="shared" si="29"/>
        <v>0.43009148043542406</v>
      </c>
      <c r="X29" s="16">
        <f t="shared" si="30"/>
        <v>0.24034523906685462</v>
      </c>
      <c r="Y29" s="16">
        <f t="shared" si="31"/>
        <v>2.5299498849142593E-2</v>
      </c>
    </row>
    <row r="30" spans="1:25" ht="14.25" customHeight="1">
      <c r="A30" s="32"/>
      <c r="B30" s="24">
        <v>26</v>
      </c>
      <c r="C30" s="24">
        <v>1</v>
      </c>
      <c r="D30" s="27">
        <v>5</v>
      </c>
      <c r="E30" s="24">
        <v>3</v>
      </c>
      <c r="F30" s="24">
        <v>1.6</v>
      </c>
      <c r="G30" s="24">
        <v>0.2</v>
      </c>
      <c r="H30" s="25">
        <v>0</v>
      </c>
      <c r="J30" s="24">
        <f t="shared" si="20"/>
        <v>-0.16316278236000104</v>
      </c>
      <c r="K30" s="24">
        <f t="shared" si="21"/>
        <v>-0.31684422808062274</v>
      </c>
      <c r="L30" s="24">
        <f t="shared" si="22"/>
        <v>-7.1049428011113275E-2</v>
      </c>
      <c r="M30" s="24">
        <f t="shared" si="23"/>
        <v>0.26042141030020866</v>
      </c>
      <c r="N30" s="24">
        <f t="shared" si="24"/>
        <v>0.45283984403818234</v>
      </c>
      <c r="O30" s="24">
        <f t="shared" si="25"/>
        <v>-1.4532899815084843</v>
      </c>
      <c r="P30" s="24">
        <f t="shared" si="11"/>
        <v>0.18949575099829968</v>
      </c>
      <c r="Q30" s="25">
        <f t="shared" si="12"/>
        <v>0</v>
      </c>
      <c r="R30" s="25">
        <f t="shared" si="26"/>
        <v>0.18949575099829968</v>
      </c>
      <c r="S30" s="25">
        <f t="shared" si="14"/>
        <v>3.5908639646409599E-2</v>
      </c>
      <c r="U30" s="16">
        <f t="shared" si="27"/>
        <v>5.8208210018571772E-2</v>
      </c>
      <c r="V30" s="16">
        <f t="shared" si="28"/>
        <v>0.29104105009285886</v>
      </c>
      <c r="W30" s="16">
        <f t="shared" si="29"/>
        <v>0.17462463005571532</v>
      </c>
      <c r="X30" s="16">
        <f t="shared" si="30"/>
        <v>9.3133136029714847E-2</v>
      </c>
      <c r="Y30" s="16">
        <f t="shared" si="31"/>
        <v>1.1641642003714356E-2</v>
      </c>
    </row>
    <row r="31" spans="1:25" ht="14.25" customHeight="1">
      <c r="A31" s="32"/>
      <c r="B31" s="24">
        <v>27</v>
      </c>
      <c r="C31" s="24">
        <v>1</v>
      </c>
      <c r="D31" s="27">
        <v>5</v>
      </c>
      <c r="E31" s="24">
        <v>3.4</v>
      </c>
      <c r="F31" s="24">
        <v>1.6</v>
      </c>
      <c r="G31" s="24">
        <v>0.4</v>
      </c>
      <c r="H31" s="25">
        <v>0</v>
      </c>
      <c r="J31" s="24">
        <f t="shared" si="20"/>
        <v>-0.16898360336185822</v>
      </c>
      <c r="K31" s="24">
        <f t="shared" si="21"/>
        <v>-0.34594833308990863</v>
      </c>
      <c r="L31" s="24">
        <f t="shared" si="22"/>
        <v>-8.8511891016684802E-2</v>
      </c>
      <c r="M31" s="24">
        <f t="shared" si="23"/>
        <v>0.25110809669723716</v>
      </c>
      <c r="N31" s="24">
        <f t="shared" si="24"/>
        <v>0.45167567983781093</v>
      </c>
      <c r="O31" s="24">
        <f t="shared" si="25"/>
        <v>-1.6172224716174257</v>
      </c>
      <c r="P31" s="24">
        <f t="shared" si="11"/>
        <v>0.16558828158780953</v>
      </c>
      <c r="Q31" s="25">
        <f t="shared" si="12"/>
        <v>0</v>
      </c>
      <c r="R31" s="25">
        <f t="shared" si="26"/>
        <v>0.16558828158780953</v>
      </c>
      <c r="S31" s="25">
        <f t="shared" si="14"/>
        <v>2.74194789992037E-2</v>
      </c>
      <c r="U31" s="16">
        <f t="shared" si="27"/>
        <v>4.5758269179385053E-2</v>
      </c>
      <c r="V31" s="16">
        <f t="shared" si="28"/>
        <v>0.22879134589692526</v>
      </c>
      <c r="W31" s="16">
        <f t="shared" si="29"/>
        <v>0.15557811520990916</v>
      </c>
      <c r="X31" s="16">
        <f t="shared" si="30"/>
        <v>7.3213230687016087E-2</v>
      </c>
      <c r="Y31" s="16">
        <f t="shared" si="31"/>
        <v>1.8303307671754022E-2</v>
      </c>
    </row>
    <row r="32" spans="1:25" ht="14.25" customHeight="1">
      <c r="A32" s="32"/>
      <c r="B32" s="24">
        <v>28</v>
      </c>
      <c r="C32" s="24">
        <v>1</v>
      </c>
      <c r="D32" s="27">
        <v>5.2</v>
      </c>
      <c r="E32" s="24">
        <v>3.5</v>
      </c>
      <c r="F32" s="24">
        <v>1.5</v>
      </c>
      <c r="G32" s="24">
        <v>0.2</v>
      </c>
      <c r="H32" s="25">
        <v>0</v>
      </c>
      <c r="J32" s="24">
        <f t="shared" si="20"/>
        <v>-0.17355943027979673</v>
      </c>
      <c r="K32" s="24">
        <f t="shared" si="21"/>
        <v>-0.36882746767960117</v>
      </c>
      <c r="L32" s="24">
        <f t="shared" si="22"/>
        <v>-0.10406970253767572</v>
      </c>
      <c r="M32" s="24">
        <f t="shared" si="23"/>
        <v>0.24378677362853554</v>
      </c>
      <c r="N32" s="24">
        <f t="shared" si="24"/>
        <v>0.4498453490706355</v>
      </c>
      <c r="O32" s="24">
        <f t="shared" si="25"/>
        <v>-2.0000569908386581</v>
      </c>
      <c r="P32" s="24">
        <f t="shared" si="11"/>
        <v>0.11919693847948783</v>
      </c>
      <c r="Q32" s="25">
        <f t="shared" si="12"/>
        <v>0</v>
      </c>
      <c r="R32" s="25">
        <f t="shared" si="26"/>
        <v>0.11919693847948783</v>
      </c>
      <c r="S32" s="25">
        <f t="shared" si="14"/>
        <v>1.4207910142882805E-2</v>
      </c>
      <c r="U32" s="16">
        <f t="shared" si="27"/>
        <v>2.5028741503319026E-2</v>
      </c>
      <c r="V32" s="16">
        <f t="shared" si="28"/>
        <v>0.13014945581725892</v>
      </c>
      <c r="W32" s="16">
        <f t="shared" si="29"/>
        <v>8.7600595261616593E-2</v>
      </c>
      <c r="X32" s="16">
        <f t="shared" si="30"/>
        <v>3.7543112254978542E-2</v>
      </c>
      <c r="Y32" s="16">
        <f t="shared" si="31"/>
        <v>5.0057483006638055E-3</v>
      </c>
    </row>
    <row r="33" spans="1:25" ht="14.25" customHeight="1">
      <c r="A33" s="32"/>
      <c r="B33" s="24">
        <v>29</v>
      </c>
      <c r="C33" s="24">
        <v>1</v>
      </c>
      <c r="D33" s="27">
        <v>5.2</v>
      </c>
      <c r="E33" s="24">
        <v>3.4</v>
      </c>
      <c r="F33" s="24">
        <v>1.4</v>
      </c>
      <c r="G33" s="24">
        <v>0.2</v>
      </c>
      <c r="H33" s="25">
        <v>0</v>
      </c>
      <c r="J33" s="24">
        <f t="shared" si="20"/>
        <v>-0.17606230443012863</v>
      </c>
      <c r="K33" s="24">
        <f t="shared" si="21"/>
        <v>-0.38184241326132706</v>
      </c>
      <c r="L33" s="24">
        <f t="shared" si="22"/>
        <v>-0.11282976206383738</v>
      </c>
      <c r="M33" s="24">
        <f t="shared" si="23"/>
        <v>0.24003246240303769</v>
      </c>
      <c r="N33" s="24">
        <f t="shared" si="24"/>
        <v>0.44934477424056912</v>
      </c>
      <c r="O33" s="24">
        <f t="shared" si="25"/>
        <v>-2.1193496421937099</v>
      </c>
      <c r="P33" s="24">
        <f t="shared" si="11"/>
        <v>0.10723031462140421</v>
      </c>
      <c r="Q33" s="25">
        <f t="shared" si="12"/>
        <v>0</v>
      </c>
      <c r="R33" s="25">
        <f t="shared" si="26"/>
        <v>0.10723031462140421</v>
      </c>
      <c r="S33" s="25">
        <f t="shared" si="14"/>
        <v>1.1498340373805335E-2</v>
      </c>
      <c r="U33" s="16">
        <f t="shared" si="27"/>
        <v>2.0530739435796388E-2</v>
      </c>
      <c r="V33" s="16">
        <f t="shared" si="28"/>
        <v>0.10675984506614122</v>
      </c>
      <c r="W33" s="16">
        <f t="shared" si="29"/>
        <v>6.9804514081707722E-2</v>
      </c>
      <c r="X33" s="16">
        <f t="shared" si="30"/>
        <v>2.8743035210114939E-2</v>
      </c>
      <c r="Y33" s="16">
        <f t="shared" si="31"/>
        <v>4.1061478871592776E-3</v>
      </c>
    </row>
    <row r="34" spans="1:25" ht="14.25" customHeight="1">
      <c r="A34" s="32"/>
      <c r="B34" s="24">
        <v>30</v>
      </c>
      <c r="C34" s="24">
        <v>1</v>
      </c>
      <c r="D34" s="27">
        <v>4.7</v>
      </c>
      <c r="E34" s="24">
        <v>3.2</v>
      </c>
      <c r="F34" s="24">
        <v>1.6</v>
      </c>
      <c r="G34" s="24">
        <v>0.2</v>
      </c>
      <c r="H34" s="25">
        <v>0</v>
      </c>
      <c r="J34" s="24">
        <f t="shared" si="20"/>
        <v>-0.17811537837370828</v>
      </c>
      <c r="K34" s="24">
        <f t="shared" si="21"/>
        <v>-0.39251839776794117</v>
      </c>
      <c r="L34" s="24">
        <f t="shared" si="22"/>
        <v>-0.11981021347200815</v>
      </c>
      <c r="M34" s="24">
        <f t="shared" si="23"/>
        <v>0.23715815888202618</v>
      </c>
      <c r="N34" s="24">
        <f t="shared" si="24"/>
        <v>0.44893415945185322</v>
      </c>
      <c r="O34" s="24">
        <f t="shared" si="25"/>
        <v>-1.9371046448918452</v>
      </c>
      <c r="P34" s="24">
        <f t="shared" si="11"/>
        <v>0.12596628651428712</v>
      </c>
      <c r="Q34" s="25">
        <f t="shared" si="12"/>
        <v>0</v>
      </c>
      <c r="R34" s="25">
        <f t="shared" si="26"/>
        <v>0.12596628651428712</v>
      </c>
      <c r="S34" s="25">
        <f t="shared" si="14"/>
        <v>1.5867505338199472E-2</v>
      </c>
      <c r="U34" s="16">
        <f t="shared" si="27"/>
        <v>2.7737469229001718E-2</v>
      </c>
      <c r="V34" s="16">
        <f t="shared" si="28"/>
        <v>0.13036610537630808</v>
      </c>
      <c r="W34" s="16">
        <f t="shared" si="29"/>
        <v>8.8759901532805496E-2</v>
      </c>
      <c r="X34" s="16">
        <f t="shared" si="30"/>
        <v>4.4379950766402748E-2</v>
      </c>
      <c r="Y34" s="16">
        <f t="shared" si="31"/>
        <v>5.5474938458003435E-3</v>
      </c>
    </row>
    <row r="35" spans="1:25" ht="14.25" customHeight="1">
      <c r="A35" s="32"/>
      <c r="B35" s="24">
        <v>31</v>
      </c>
      <c r="C35" s="24">
        <v>1</v>
      </c>
      <c r="D35" s="27">
        <v>4.8</v>
      </c>
      <c r="E35" s="24">
        <v>3.1</v>
      </c>
      <c r="F35" s="24">
        <v>1.6</v>
      </c>
      <c r="G35" s="24">
        <v>0.2</v>
      </c>
      <c r="H35" s="25">
        <v>0</v>
      </c>
      <c r="J35" s="24">
        <f t="shared" si="20"/>
        <v>-0.18088912529660844</v>
      </c>
      <c r="K35" s="24">
        <f t="shared" si="21"/>
        <v>-0.40555500830557201</v>
      </c>
      <c r="L35" s="24">
        <f t="shared" si="22"/>
        <v>-0.12868620362528871</v>
      </c>
      <c r="M35" s="24">
        <f t="shared" si="23"/>
        <v>0.2327201638053859</v>
      </c>
      <c r="N35" s="24">
        <f t="shared" si="24"/>
        <v>0.44837941006727317</v>
      </c>
      <c r="O35" s="24">
        <f t="shared" si="25"/>
        <v>-2.0644522522996769</v>
      </c>
      <c r="P35" s="24">
        <f t="shared" si="11"/>
        <v>0.11260018694673453</v>
      </c>
      <c r="Q35" s="25">
        <f t="shared" si="12"/>
        <v>0</v>
      </c>
      <c r="R35" s="25">
        <f t="shared" si="26"/>
        <v>0.11260018694673453</v>
      </c>
      <c r="S35" s="25">
        <f t="shared" si="14"/>
        <v>1.2678802100439566E-2</v>
      </c>
      <c r="U35" s="16">
        <f t="shared" si="27"/>
        <v>2.2502333227338838E-2</v>
      </c>
      <c r="V35" s="16">
        <f t="shared" si="28"/>
        <v>0.10801119949122642</v>
      </c>
      <c r="W35" s="16">
        <f t="shared" si="29"/>
        <v>6.9757233004750396E-2</v>
      </c>
      <c r="X35" s="16">
        <f t="shared" si="30"/>
        <v>3.6003733163742141E-2</v>
      </c>
      <c r="Y35" s="16">
        <f t="shared" si="31"/>
        <v>4.5004666454677676E-3</v>
      </c>
    </row>
    <row r="36" spans="1:25" ht="14.25" customHeight="1">
      <c r="A36" s="32"/>
      <c r="B36" s="24">
        <v>32</v>
      </c>
      <c r="C36" s="24">
        <v>1</v>
      </c>
      <c r="D36" s="27">
        <v>5.4</v>
      </c>
      <c r="E36" s="24">
        <v>3.4</v>
      </c>
      <c r="F36" s="24">
        <v>1.5</v>
      </c>
      <c r="G36" s="24">
        <v>0.4</v>
      </c>
      <c r="H36" s="25">
        <v>0</v>
      </c>
      <c r="J36" s="24">
        <f t="shared" si="20"/>
        <v>-0.18313935861934233</v>
      </c>
      <c r="K36" s="24">
        <f t="shared" si="21"/>
        <v>-0.41635612825469465</v>
      </c>
      <c r="L36" s="24">
        <f t="shared" si="22"/>
        <v>-0.13566192692576376</v>
      </c>
      <c r="M36" s="24">
        <f t="shared" si="23"/>
        <v>0.22911979048901168</v>
      </c>
      <c r="N36" s="24">
        <f t="shared" si="24"/>
        <v>0.44792936340272638</v>
      </c>
      <c r="O36" s="24">
        <f t="shared" si="25"/>
        <v>-2.3698615716476827</v>
      </c>
      <c r="P36" s="24">
        <f t="shared" si="11"/>
        <v>8.5499962487733908E-2</v>
      </c>
      <c r="Q36" s="25">
        <f t="shared" si="12"/>
        <v>0</v>
      </c>
      <c r="R36" s="25">
        <f t="shared" si="26"/>
        <v>8.5499962487733908E-2</v>
      </c>
      <c r="S36" s="25">
        <f t="shared" si="14"/>
        <v>7.3102435854039052E-3</v>
      </c>
      <c r="U36" s="16">
        <f t="shared" si="27"/>
        <v>1.3370436066151346E-2</v>
      </c>
      <c r="V36" s="16">
        <f t="shared" si="28"/>
        <v>7.2200354757217269E-2</v>
      </c>
      <c r="W36" s="16">
        <f t="shared" si="29"/>
        <v>4.5459482624914574E-2</v>
      </c>
      <c r="X36" s="16">
        <f t="shared" si="30"/>
        <v>2.0055654099227018E-2</v>
      </c>
      <c r="Y36" s="16">
        <f t="shared" si="31"/>
        <v>5.3481744264605386E-3</v>
      </c>
    </row>
    <row r="37" spans="1:25" ht="14.25" customHeight="1">
      <c r="A37" s="32"/>
      <c r="B37" s="24">
        <v>33</v>
      </c>
      <c r="C37" s="24">
        <v>1</v>
      </c>
      <c r="D37" s="27">
        <v>5.2</v>
      </c>
      <c r="E37" s="24">
        <v>4.0999999999999996</v>
      </c>
      <c r="F37" s="24">
        <v>1.5</v>
      </c>
      <c r="G37" s="24">
        <v>0.1</v>
      </c>
      <c r="H37" s="25">
        <v>0</v>
      </c>
      <c r="J37" s="24">
        <f t="shared" si="20"/>
        <v>-0.18447640222595746</v>
      </c>
      <c r="K37" s="24">
        <f t="shared" si="21"/>
        <v>-0.4235761637304164</v>
      </c>
      <c r="L37" s="24">
        <f t="shared" si="22"/>
        <v>-0.14020787518825523</v>
      </c>
      <c r="M37" s="24">
        <f t="shared" si="23"/>
        <v>0.22711422507908899</v>
      </c>
      <c r="N37" s="24">
        <f t="shared" si="24"/>
        <v>0.44739454596008033</v>
      </c>
      <c r="O37" s="24">
        <f t="shared" si="25"/>
        <v>-2.5765139496813276</v>
      </c>
      <c r="P37" s="24">
        <f t="shared" si="11"/>
        <v>7.066532350547898E-2</v>
      </c>
      <c r="Q37" s="25">
        <f t="shared" si="12"/>
        <v>0</v>
      </c>
      <c r="R37" s="25">
        <f t="shared" si="26"/>
        <v>7.066532350547898E-2</v>
      </c>
      <c r="S37" s="25">
        <f t="shared" si="14"/>
        <v>4.993587946134E-3</v>
      </c>
      <c r="U37" s="16">
        <f t="shared" si="27"/>
        <v>9.2814288769347622E-3</v>
      </c>
      <c r="V37" s="16">
        <f t="shared" si="28"/>
        <v>4.8263430160060766E-2</v>
      </c>
      <c r="W37" s="16">
        <f t="shared" si="29"/>
        <v>3.8053858395432523E-2</v>
      </c>
      <c r="X37" s="16">
        <f t="shared" si="30"/>
        <v>1.3922143315402143E-2</v>
      </c>
      <c r="Y37" s="16">
        <f t="shared" si="31"/>
        <v>9.2814288769347631E-4</v>
      </c>
    </row>
    <row r="38" spans="1:25" ht="14.25" customHeight="1">
      <c r="A38" s="32"/>
      <c r="B38" s="24">
        <v>34</v>
      </c>
      <c r="C38" s="24">
        <v>1</v>
      </c>
      <c r="D38" s="27">
        <v>5.5</v>
      </c>
      <c r="E38" s="24">
        <v>4.2</v>
      </c>
      <c r="F38" s="24">
        <v>1.4</v>
      </c>
      <c r="G38" s="24">
        <v>0.2</v>
      </c>
      <c r="H38" s="25">
        <v>0</v>
      </c>
      <c r="J38" s="24">
        <f t="shared" si="20"/>
        <v>-0.18540454511365093</v>
      </c>
      <c r="K38" s="24">
        <f t="shared" si="21"/>
        <v>-0.4284025067464225</v>
      </c>
      <c r="L38" s="24">
        <f t="shared" si="22"/>
        <v>-0.14401326102779849</v>
      </c>
      <c r="M38" s="24">
        <f t="shared" si="23"/>
        <v>0.22572201074754877</v>
      </c>
      <c r="N38" s="24">
        <f t="shared" si="24"/>
        <v>0.44730173167131099</v>
      </c>
      <c r="O38" s="24">
        <f t="shared" si="25"/>
        <v>-2.741002867154898</v>
      </c>
      <c r="P38" s="24">
        <f t="shared" si="11"/>
        <v>6.0596790121342288E-2</v>
      </c>
      <c r="Q38" s="25">
        <f t="shared" si="12"/>
        <v>0</v>
      </c>
      <c r="R38" s="25">
        <f t="shared" si="26"/>
        <v>6.0596790121342288E-2</v>
      </c>
      <c r="S38" s="25">
        <f t="shared" si="14"/>
        <v>3.6719709730100064E-3</v>
      </c>
      <c r="U38" s="16">
        <f t="shared" si="27"/>
        <v>6.8989226372537151E-3</v>
      </c>
      <c r="V38" s="16">
        <f t="shared" si="28"/>
        <v>3.7944074504895432E-2</v>
      </c>
      <c r="W38" s="16">
        <f t="shared" si="29"/>
        <v>2.8975475076465605E-2</v>
      </c>
      <c r="X38" s="16">
        <f t="shared" si="30"/>
        <v>9.6584916921552012E-3</v>
      </c>
      <c r="Y38" s="16">
        <f t="shared" si="31"/>
        <v>1.379784527450743E-3</v>
      </c>
    </row>
    <row r="39" spans="1:25" ht="14.25" customHeight="1">
      <c r="A39" s="32"/>
      <c r="B39" s="24">
        <v>35</v>
      </c>
      <c r="C39" s="24">
        <v>1</v>
      </c>
      <c r="D39" s="27">
        <v>4.9000000000000004</v>
      </c>
      <c r="E39" s="24">
        <v>3.1</v>
      </c>
      <c r="F39" s="24">
        <v>1.5</v>
      </c>
      <c r="G39" s="24">
        <v>0.1</v>
      </c>
      <c r="H39" s="25">
        <v>0</v>
      </c>
      <c r="J39" s="24">
        <f t="shared" si="20"/>
        <v>-0.1860944373773763</v>
      </c>
      <c r="K39" s="24">
        <f t="shared" si="21"/>
        <v>-0.43219691419691203</v>
      </c>
      <c r="L39" s="24">
        <f t="shared" si="22"/>
        <v>-0.14691080853544505</v>
      </c>
      <c r="M39" s="24">
        <f t="shared" si="23"/>
        <v>0.22475616157833325</v>
      </c>
      <c r="N39" s="24">
        <f t="shared" si="24"/>
        <v>0.44716375321856594</v>
      </c>
      <c r="O39" s="24">
        <f t="shared" si="25"/>
        <v>-2.3774322057127684</v>
      </c>
      <c r="P39" s="24">
        <f t="shared" si="11"/>
        <v>8.4909871279463769E-2</v>
      </c>
      <c r="Q39" s="25">
        <f t="shared" si="12"/>
        <v>0</v>
      </c>
      <c r="R39" s="25">
        <f t="shared" si="26"/>
        <v>8.4909871279463769E-2</v>
      </c>
      <c r="S39" s="25">
        <f t="shared" si="14"/>
        <v>7.2096862406951061E-3</v>
      </c>
      <c r="U39" s="16">
        <f t="shared" si="27"/>
        <v>1.3195025420064727E-2</v>
      </c>
      <c r="V39" s="16">
        <f t="shared" si="28"/>
        <v>6.4655624558317165E-2</v>
      </c>
      <c r="W39" s="16">
        <f t="shared" si="29"/>
        <v>4.0904578802200657E-2</v>
      </c>
      <c r="X39" s="16">
        <f t="shared" si="30"/>
        <v>1.9792538130097091E-2</v>
      </c>
      <c r="Y39" s="16">
        <f t="shared" si="31"/>
        <v>1.3195025420064729E-3</v>
      </c>
    </row>
    <row r="40" spans="1:25" ht="14.25" customHeight="1">
      <c r="A40" s="32"/>
      <c r="B40" s="24">
        <v>36</v>
      </c>
      <c r="C40" s="24">
        <v>1</v>
      </c>
      <c r="D40" s="27">
        <v>5</v>
      </c>
      <c r="E40" s="24">
        <v>3.2</v>
      </c>
      <c r="F40" s="24">
        <v>1.2</v>
      </c>
      <c r="G40" s="24">
        <v>0.2</v>
      </c>
      <c r="H40" s="25">
        <v>0</v>
      </c>
      <c r="J40" s="24">
        <f t="shared" si="20"/>
        <v>-0.18741393991938277</v>
      </c>
      <c r="K40" s="24">
        <f t="shared" si="21"/>
        <v>-0.43866247665274377</v>
      </c>
      <c r="L40" s="24">
        <f t="shared" si="22"/>
        <v>-0.15100126641566511</v>
      </c>
      <c r="M40" s="24">
        <f t="shared" si="23"/>
        <v>0.22277690776532355</v>
      </c>
      <c r="N40" s="24">
        <f t="shared" si="24"/>
        <v>0.44703180296436529</v>
      </c>
      <c r="O40" s="24">
        <f t="shared" si="25"/>
        <v>-2.5071917258019685</v>
      </c>
      <c r="P40" s="24">
        <f t="shared" si="11"/>
        <v>7.5355548662828536E-2</v>
      </c>
      <c r="Q40" s="25">
        <f t="shared" si="12"/>
        <v>0</v>
      </c>
      <c r="R40" s="25">
        <f t="shared" si="26"/>
        <v>7.5355548662828536E-2</v>
      </c>
      <c r="S40" s="25">
        <f t="shared" si="14"/>
        <v>5.6784587142759196E-3</v>
      </c>
      <c r="U40" s="16">
        <f t="shared" si="27"/>
        <v>1.0501110684604874E-2</v>
      </c>
      <c r="V40" s="16">
        <f t="shared" si="28"/>
        <v>5.2505553423024369E-2</v>
      </c>
      <c r="W40" s="16">
        <f t="shared" si="29"/>
        <v>3.3603554190735595E-2</v>
      </c>
      <c r="X40" s="16">
        <f t="shared" si="30"/>
        <v>1.2601332821525849E-2</v>
      </c>
      <c r="Y40" s="16">
        <f t="shared" si="31"/>
        <v>2.1002221369209747E-3</v>
      </c>
    </row>
    <row r="41" spans="1:25" ht="14.25" customHeight="1">
      <c r="A41" s="32"/>
      <c r="B41" s="24">
        <v>37</v>
      </c>
      <c r="C41" s="24">
        <v>1</v>
      </c>
      <c r="D41" s="27">
        <v>5.5</v>
      </c>
      <c r="E41" s="24">
        <v>3.5</v>
      </c>
      <c r="F41" s="24">
        <v>1.3</v>
      </c>
      <c r="G41" s="24">
        <v>0.2</v>
      </c>
      <c r="H41" s="25">
        <v>0</v>
      </c>
      <c r="J41" s="24">
        <f t="shared" si="20"/>
        <v>-0.18846405098784325</v>
      </c>
      <c r="K41" s="24">
        <f t="shared" si="21"/>
        <v>-0.44391303199504623</v>
      </c>
      <c r="L41" s="24">
        <f t="shared" si="22"/>
        <v>-0.15436162183473867</v>
      </c>
      <c r="M41" s="24">
        <f t="shared" si="23"/>
        <v>0.22151677448317098</v>
      </c>
      <c r="N41" s="24">
        <f t="shared" si="24"/>
        <v>0.44682178075067319</v>
      </c>
      <c r="O41" s="24">
        <f t="shared" si="25"/>
        <v>-2.7929152404039255</v>
      </c>
      <c r="P41" s="24">
        <f t="shared" si="11"/>
        <v>5.7708225821792421E-2</v>
      </c>
      <c r="Q41" s="25">
        <f t="shared" si="12"/>
        <v>0</v>
      </c>
      <c r="R41" s="25">
        <f t="shared" si="26"/>
        <v>5.7708225821792421E-2</v>
      </c>
      <c r="S41" s="25">
        <f t="shared" si="14"/>
        <v>3.3302393274989893E-3</v>
      </c>
      <c r="U41" s="16">
        <f t="shared" si="27"/>
        <v>6.2761142486941271E-3</v>
      </c>
      <c r="V41" s="16">
        <f t="shared" si="28"/>
        <v>3.4518628367817702E-2</v>
      </c>
      <c r="W41" s="16">
        <f t="shared" si="29"/>
        <v>2.1966399870429445E-2</v>
      </c>
      <c r="X41" s="16">
        <f t="shared" si="30"/>
        <v>8.1589485233023659E-3</v>
      </c>
      <c r="Y41" s="16">
        <f t="shared" si="31"/>
        <v>1.2552228497388256E-3</v>
      </c>
    </row>
    <row r="42" spans="1:25" ht="14.25" customHeight="1">
      <c r="A42" s="32"/>
      <c r="B42" s="24">
        <v>38</v>
      </c>
      <c r="C42" s="24">
        <v>1</v>
      </c>
      <c r="D42" s="27">
        <v>4.9000000000000004</v>
      </c>
      <c r="E42" s="24">
        <v>3.1</v>
      </c>
      <c r="F42" s="24">
        <v>1.5</v>
      </c>
      <c r="G42" s="24">
        <v>0.1</v>
      </c>
      <c r="H42" s="25">
        <v>0</v>
      </c>
      <c r="J42" s="24">
        <f t="shared" si="20"/>
        <v>-0.18909166241271266</v>
      </c>
      <c r="K42" s="24">
        <f t="shared" si="21"/>
        <v>-0.44736489483182801</v>
      </c>
      <c r="L42" s="24">
        <f t="shared" si="22"/>
        <v>-0.15655826182178162</v>
      </c>
      <c r="M42" s="24">
        <f t="shared" si="23"/>
        <v>0.22070087963084073</v>
      </c>
      <c r="N42" s="24">
        <f t="shared" si="24"/>
        <v>0.44669625846569933</v>
      </c>
      <c r="O42" s="24">
        <f t="shared" si="25"/>
        <v>-2.4907893134433623</v>
      </c>
      <c r="P42" s="24">
        <f t="shared" si="11"/>
        <v>7.6506411202132474E-2</v>
      </c>
      <c r="Q42" s="25">
        <f t="shared" si="12"/>
        <v>0</v>
      </c>
      <c r="R42" s="25">
        <f t="shared" si="26"/>
        <v>7.6506411202132474E-2</v>
      </c>
      <c r="S42" s="25">
        <f t="shared" si="14"/>
        <v>5.853230955029781E-3</v>
      </c>
      <c r="U42" s="16">
        <f t="shared" si="27"/>
        <v>1.0810842521446443E-2</v>
      </c>
      <c r="V42" s="16">
        <f t="shared" si="28"/>
        <v>5.2973128355087572E-2</v>
      </c>
      <c r="W42" s="16">
        <f t="shared" si="29"/>
        <v>3.3513611816483976E-2</v>
      </c>
      <c r="X42" s="16">
        <f t="shared" si="30"/>
        <v>1.6216263782169664E-2</v>
      </c>
      <c r="Y42" s="16">
        <f t="shared" si="31"/>
        <v>1.0810842521446443E-3</v>
      </c>
    </row>
    <row r="43" spans="1:25" ht="14.25" customHeight="1">
      <c r="A43" s="32"/>
      <c r="B43" s="24">
        <v>39</v>
      </c>
      <c r="C43" s="24">
        <v>1</v>
      </c>
      <c r="D43" s="27">
        <v>4.4000000000000004</v>
      </c>
      <c r="E43" s="24">
        <v>3</v>
      </c>
      <c r="F43" s="24">
        <v>1.3</v>
      </c>
      <c r="G43" s="24">
        <v>0.2</v>
      </c>
      <c r="H43" s="25">
        <v>0</v>
      </c>
      <c r="J43" s="24">
        <f>J42-$L$2*U42</f>
        <v>-0.19017274666485731</v>
      </c>
      <c r="K43" s="24">
        <f t="shared" si="21"/>
        <v>-0.45266220766733678</v>
      </c>
      <c r="L43" s="24">
        <f t="shared" si="22"/>
        <v>-0.15990962300343001</v>
      </c>
      <c r="M43" s="24">
        <f t="shared" si="23"/>
        <v>0.21907925325262376</v>
      </c>
      <c r="N43" s="24">
        <f t="shared" si="24"/>
        <v>0.44658815004048485</v>
      </c>
      <c r="O43" s="24">
        <f>(C43*J43)+(K43*D43)+(L43*E43)+(M43*F43)+(G43*N43)</f>
        <v>-2.2874946701749215</v>
      </c>
      <c r="P43" s="24">
        <f>1/(1+EXP(-O43))</f>
        <v>9.2163956206369926E-2</v>
      </c>
      <c r="Q43" s="25">
        <f>IF(P43&lt;0.5, 0, 1)</f>
        <v>0</v>
      </c>
      <c r="R43" s="25">
        <f>P43-H43</f>
        <v>9.2163956206369926E-2</v>
      </c>
      <c r="S43" s="25">
        <f>R43^2</f>
        <v>8.4941948236096736E-3</v>
      </c>
      <c r="U43" s="16">
        <f>2*($P43-$H43)*(1-$P43)*$P43*C43</f>
        <v>1.5422672447756275E-2</v>
      </c>
      <c r="V43" s="16">
        <f>2*($P43-$H43)*(1-$P43)*$P43*D43</f>
        <v>6.7859758770127621E-2</v>
      </c>
      <c r="W43" s="16">
        <f t="shared" si="29"/>
        <v>4.6268017343268825E-2</v>
      </c>
      <c r="X43" s="16">
        <f t="shared" si="30"/>
        <v>2.0049474182083159E-2</v>
      </c>
      <c r="Y43" s="16">
        <f t="shared" si="31"/>
        <v>3.0845344895512553E-3</v>
      </c>
    </row>
    <row r="44" spans="1:25" ht="14.25" customHeight="1">
      <c r="A44" s="32"/>
      <c r="B44" s="24">
        <v>40</v>
      </c>
      <c r="C44" s="24">
        <v>1</v>
      </c>
      <c r="D44" s="27">
        <v>5.0999999999999996</v>
      </c>
      <c r="E44" s="24">
        <v>3.4</v>
      </c>
      <c r="F44" s="24">
        <v>1.5</v>
      </c>
      <c r="G44" s="24">
        <v>0.2</v>
      </c>
      <c r="H44" s="25">
        <v>0</v>
      </c>
      <c r="J44" s="24">
        <f t="shared" ref="J44:J60" si="32">J43-$L$2*U43</f>
        <v>-0.19171501390963294</v>
      </c>
      <c r="K44" s="24">
        <f t="shared" si="21"/>
        <v>-0.45944818354434952</v>
      </c>
      <c r="L44" s="24">
        <f t="shared" si="22"/>
        <v>-0.1645364247377569</v>
      </c>
      <c r="M44" s="24">
        <f t="shared" si="23"/>
        <v>0.21707430583441545</v>
      </c>
      <c r="N44" s="24">
        <f t="shared" si="24"/>
        <v>0.44627969659152972</v>
      </c>
      <c r="O44" s="24">
        <f t="shared" ref="O44:O60" si="33">(C44*J44)+(K44*D44)+(L44*E44)+(M44*F44)+(G44*N44)</f>
        <v>-2.6794571960242592</v>
      </c>
      <c r="P44" s="24">
        <f t="shared" si="11"/>
        <v>6.4196477798597801E-2</v>
      </c>
      <c r="Q44" s="25">
        <f t="shared" si="12"/>
        <v>0</v>
      </c>
      <c r="R44" s="25">
        <f t="shared" ref="R44:R60" si="34">P44-H44</f>
        <v>6.4196477798597801E-2</v>
      </c>
      <c r="S44" s="25">
        <f t="shared" si="14"/>
        <v>4.1211877617458601E-3</v>
      </c>
      <c r="U44" s="16">
        <f t="shared" ref="U44:U60" si="35">2*($P44-$H44)*(1-$P44)*$P44*C44</f>
        <v>7.7132440461901786E-3</v>
      </c>
      <c r="V44" s="16">
        <f t="shared" ref="V44:V60" si="36">2*($P44-$H44)*(1-$P44)*$P44*D44</f>
        <v>3.9337544635569911E-2</v>
      </c>
      <c r="W44" s="16">
        <f t="shared" si="29"/>
        <v>2.6225029757046606E-2</v>
      </c>
      <c r="X44" s="16">
        <f t="shared" si="30"/>
        <v>1.1569866069285268E-2</v>
      </c>
      <c r="Y44" s="16">
        <f t="shared" si="31"/>
        <v>1.5426488092380357E-3</v>
      </c>
    </row>
    <row r="45" spans="1:25" ht="14.25" customHeight="1">
      <c r="A45" s="32"/>
      <c r="B45" s="24">
        <v>41</v>
      </c>
      <c r="C45" s="24">
        <v>1</v>
      </c>
      <c r="D45" s="27">
        <v>5</v>
      </c>
      <c r="E45" s="24">
        <v>3.5</v>
      </c>
      <c r="F45" s="24">
        <v>1.3</v>
      </c>
      <c r="G45" s="24">
        <v>0.3</v>
      </c>
      <c r="H45" s="25">
        <v>0</v>
      </c>
      <c r="J45" s="24">
        <f t="shared" si="32"/>
        <v>-0.19248633831425196</v>
      </c>
      <c r="K45" s="24">
        <f t="shared" si="21"/>
        <v>-0.4633819380079065</v>
      </c>
      <c r="L45" s="24">
        <f t="shared" si="22"/>
        <v>-0.16715892771346155</v>
      </c>
      <c r="M45" s="24">
        <f t="shared" si="23"/>
        <v>0.21591731922748691</v>
      </c>
      <c r="N45" s="24">
        <f t="shared" si="24"/>
        <v>0.44612543171060592</v>
      </c>
      <c r="O45" s="24">
        <f t="shared" si="33"/>
        <v>-2.6799221308419852</v>
      </c>
      <c r="P45" s="24">
        <f t="shared" si="11"/>
        <v>6.4168552363335879E-2</v>
      </c>
      <c r="Q45" s="25">
        <f t="shared" si="12"/>
        <v>0</v>
      </c>
      <c r="R45" s="25">
        <f t="shared" si="34"/>
        <v>6.4168552363335879E-2</v>
      </c>
      <c r="S45" s="25">
        <f t="shared" si="14"/>
        <v>4.117603112406179E-3</v>
      </c>
      <c r="U45" s="16">
        <f t="shared" si="35"/>
        <v>7.7067649629526157E-3</v>
      </c>
      <c r="V45" s="16">
        <f t="shared" si="36"/>
        <v>3.8533824814763078E-2</v>
      </c>
      <c r="W45" s="16">
        <f t="shared" si="29"/>
        <v>2.6973677370334154E-2</v>
      </c>
      <c r="X45" s="16">
        <f t="shared" si="30"/>
        <v>1.0018794451838401E-2</v>
      </c>
      <c r="Y45" s="16">
        <f t="shared" si="31"/>
        <v>2.3120294888857845E-3</v>
      </c>
    </row>
    <row r="46" spans="1:25" ht="14.25" customHeight="1">
      <c r="A46" s="32"/>
      <c r="B46" s="24">
        <v>42</v>
      </c>
      <c r="C46" s="24">
        <v>1</v>
      </c>
      <c r="D46" s="27">
        <v>4.5</v>
      </c>
      <c r="E46" s="24">
        <v>2.2999999999999998</v>
      </c>
      <c r="F46" s="24">
        <v>1.3</v>
      </c>
      <c r="G46" s="24">
        <v>0.3</v>
      </c>
      <c r="H46" s="25">
        <v>0</v>
      </c>
      <c r="J46" s="24">
        <f t="shared" si="32"/>
        <v>-0.19325701481054722</v>
      </c>
      <c r="K46" s="24">
        <f t="shared" si="21"/>
        <v>-0.46723532048938282</v>
      </c>
      <c r="L46" s="24">
        <f t="shared" si="22"/>
        <v>-0.16985629545049497</v>
      </c>
      <c r="M46" s="24">
        <f t="shared" si="23"/>
        <v>0.21491543978230307</v>
      </c>
      <c r="N46" s="24">
        <f t="shared" si="24"/>
        <v>0.44589422876171736</v>
      </c>
      <c r="O46" s="24">
        <f t="shared" si="33"/>
        <v>-2.2733270962033987</v>
      </c>
      <c r="P46" s="24">
        <f t="shared" si="11"/>
        <v>9.3356222769967009E-2</v>
      </c>
      <c r="Q46" s="25">
        <f t="shared" si="12"/>
        <v>0</v>
      </c>
      <c r="R46" s="25">
        <f t="shared" si="34"/>
        <v>9.3356222769967009E-2</v>
      </c>
      <c r="S46" s="25">
        <f t="shared" si="14"/>
        <v>8.7153843298757062E-3</v>
      </c>
      <c r="U46" s="16">
        <f t="shared" si="35"/>
        <v>1.5803497937699904E-2</v>
      </c>
      <c r="V46" s="16">
        <f t="shared" si="36"/>
        <v>7.1115740719649573E-2</v>
      </c>
      <c r="W46" s="16">
        <f t="shared" si="29"/>
        <v>3.6348045256709774E-2</v>
      </c>
      <c r="X46" s="16">
        <f t="shared" si="30"/>
        <v>2.0544547319009874E-2</v>
      </c>
      <c r="Y46" s="16">
        <f t="shared" si="31"/>
        <v>4.7410493813099712E-3</v>
      </c>
    </row>
    <row r="47" spans="1:25" ht="14.25" customHeight="1">
      <c r="A47" s="32"/>
      <c r="B47" s="24">
        <v>43</v>
      </c>
      <c r="C47" s="24">
        <v>1</v>
      </c>
      <c r="D47" s="27">
        <v>4.4000000000000004</v>
      </c>
      <c r="E47" s="24">
        <v>3.2</v>
      </c>
      <c r="F47" s="24">
        <v>1.3</v>
      </c>
      <c r="G47" s="24">
        <v>0.2</v>
      </c>
      <c r="H47" s="25">
        <v>0</v>
      </c>
      <c r="J47" s="24">
        <f t="shared" si="32"/>
        <v>-0.19483736460431722</v>
      </c>
      <c r="K47" s="24">
        <f t="shared" si="21"/>
        <v>-0.47434689456134776</v>
      </c>
      <c r="L47" s="24">
        <f t="shared" si="22"/>
        <v>-0.17349109997616594</v>
      </c>
      <c r="M47" s="24">
        <f t="shared" si="23"/>
        <v>0.21286098505040207</v>
      </c>
      <c r="N47" s="24">
        <f t="shared" si="24"/>
        <v>0.44542012382358637</v>
      </c>
      <c r="O47" s="24">
        <f t="shared" si="33"/>
        <v>-2.4713319152677382</v>
      </c>
      <c r="P47" s="24">
        <f t="shared" si="11"/>
        <v>7.7892516152723759E-2</v>
      </c>
      <c r="Q47" s="25">
        <f t="shared" si="12"/>
        <v>0</v>
      </c>
      <c r="R47" s="25">
        <f t="shared" si="34"/>
        <v>7.7892516152723759E-2</v>
      </c>
      <c r="S47" s="25">
        <f t="shared" si="14"/>
        <v>6.0672440726023315E-3</v>
      </c>
      <c r="U47" s="16">
        <f t="shared" si="35"/>
        <v>1.1189302331349274E-2</v>
      </c>
      <c r="V47" s="16">
        <f t="shared" si="36"/>
        <v>4.9232930257936812E-2</v>
      </c>
      <c r="W47" s="16">
        <f t="shared" si="29"/>
        <v>3.5805767460317682E-2</v>
      </c>
      <c r="X47" s="16">
        <f t="shared" si="30"/>
        <v>1.4546093030754057E-2</v>
      </c>
      <c r="Y47" s="16">
        <f t="shared" si="31"/>
        <v>2.2378604662698551E-3</v>
      </c>
    </row>
    <row r="48" spans="1:25" ht="14.25" customHeight="1">
      <c r="A48" s="32"/>
      <c r="B48" s="24">
        <v>44</v>
      </c>
      <c r="C48" s="24">
        <v>1</v>
      </c>
      <c r="D48" s="27">
        <v>5</v>
      </c>
      <c r="E48" s="24">
        <v>3.5</v>
      </c>
      <c r="F48" s="24">
        <v>1.6</v>
      </c>
      <c r="G48" s="24">
        <v>0.6</v>
      </c>
      <c r="H48" s="25">
        <v>0</v>
      </c>
      <c r="J48" s="24">
        <f t="shared" si="32"/>
        <v>-0.19595629483745214</v>
      </c>
      <c r="K48" s="24">
        <f t="shared" si="21"/>
        <v>-0.47927018758714146</v>
      </c>
      <c r="L48" s="24">
        <f t="shared" si="22"/>
        <v>-0.1770716767221977</v>
      </c>
      <c r="M48" s="24">
        <f t="shared" si="23"/>
        <v>0.21140637574732668</v>
      </c>
      <c r="N48" s="24">
        <f t="shared" si="24"/>
        <v>0.44519633777695938</v>
      </c>
      <c r="O48" s="24">
        <f t="shared" si="33"/>
        <v>-2.6066900974389529</v>
      </c>
      <c r="P48" s="24">
        <f t="shared" si="11"/>
        <v>6.8709096181591656E-2</v>
      </c>
      <c r="Q48" s="25">
        <f t="shared" si="12"/>
        <v>0</v>
      </c>
      <c r="R48" s="25">
        <f t="shared" si="34"/>
        <v>6.8709096181591656E-2</v>
      </c>
      <c r="S48" s="25">
        <f t="shared" si="14"/>
        <v>4.7209398980912129E-3</v>
      </c>
      <c r="U48" s="16">
        <f t="shared" si="35"/>
        <v>8.7931367691314998E-3</v>
      </c>
      <c r="V48" s="16">
        <f t="shared" si="36"/>
        <v>4.3965683845657501E-2</v>
      </c>
      <c r="W48" s="16">
        <f t="shared" si="29"/>
        <v>3.0775978691960248E-2</v>
      </c>
      <c r="X48" s="16">
        <f t="shared" si="30"/>
        <v>1.4069018830610401E-2</v>
      </c>
      <c r="Y48" s="16">
        <f t="shared" si="31"/>
        <v>5.2758820614789001E-3</v>
      </c>
    </row>
    <row r="49" spans="1:25" ht="14.25" customHeight="1">
      <c r="A49" s="32"/>
      <c r="B49" s="24">
        <v>45</v>
      </c>
      <c r="C49" s="24">
        <v>1</v>
      </c>
      <c r="D49" s="27">
        <v>5.0999999999999996</v>
      </c>
      <c r="E49" s="24">
        <v>3.8</v>
      </c>
      <c r="F49" s="24">
        <v>1.9</v>
      </c>
      <c r="G49" s="24">
        <v>0.4</v>
      </c>
      <c r="H49" s="25">
        <v>0</v>
      </c>
      <c r="J49" s="24">
        <f t="shared" si="32"/>
        <v>-0.1968356085143653</v>
      </c>
      <c r="K49" s="24">
        <f t="shared" si="21"/>
        <v>-0.48366675597170722</v>
      </c>
      <c r="L49" s="24">
        <f t="shared" si="22"/>
        <v>-0.18014927459139374</v>
      </c>
      <c r="M49" s="24">
        <f t="shared" si="23"/>
        <v>0.20999947386426565</v>
      </c>
      <c r="N49" s="24">
        <f t="shared" si="24"/>
        <v>0.44466874957081148</v>
      </c>
      <c r="O49" s="24">
        <f t="shared" si="33"/>
        <v>-2.7712368072469387</v>
      </c>
      <c r="P49" s="24">
        <f t="shared" si="11"/>
        <v>5.8898420572718553E-2</v>
      </c>
      <c r="Q49" s="25">
        <f t="shared" si="12"/>
        <v>0</v>
      </c>
      <c r="R49" s="25">
        <f t="shared" si="34"/>
        <v>5.8898420572718553E-2</v>
      </c>
      <c r="S49" s="25">
        <f t="shared" si="14"/>
        <v>3.469023945960836E-3</v>
      </c>
      <c r="U49" s="16">
        <f t="shared" si="35"/>
        <v>6.5294078292296061E-3</v>
      </c>
      <c r="V49" s="16">
        <f t="shared" si="36"/>
        <v>3.3299979929070987E-2</v>
      </c>
      <c r="W49" s="16">
        <f t="shared" si="29"/>
        <v>2.48117497510725E-2</v>
      </c>
      <c r="X49" s="16">
        <f t="shared" si="30"/>
        <v>1.240587487553625E-2</v>
      </c>
      <c r="Y49" s="16">
        <f t="shared" si="31"/>
        <v>2.6117631316918428E-3</v>
      </c>
    </row>
    <row r="50" spans="1:25" ht="14.25" customHeight="1">
      <c r="A50" s="32"/>
      <c r="B50" s="24">
        <v>46</v>
      </c>
      <c r="C50" s="24">
        <v>1</v>
      </c>
      <c r="D50" s="27">
        <v>4.8</v>
      </c>
      <c r="E50" s="24">
        <v>3</v>
      </c>
      <c r="F50" s="24">
        <v>1.4</v>
      </c>
      <c r="G50" s="24">
        <v>0.3</v>
      </c>
      <c r="H50" s="25">
        <v>0</v>
      </c>
      <c r="J50" s="24">
        <f t="shared" si="32"/>
        <v>-0.19748854929728826</v>
      </c>
      <c r="K50" s="24">
        <f t="shared" si="21"/>
        <v>-0.48699675396461434</v>
      </c>
      <c r="L50" s="24">
        <f t="shared" si="22"/>
        <v>-0.18263044956650099</v>
      </c>
      <c r="M50" s="24">
        <f t="shared" si="23"/>
        <v>0.20875888637671203</v>
      </c>
      <c r="N50" s="24">
        <f t="shared" si="24"/>
        <v>0.4444075732576423</v>
      </c>
      <c r="O50" s="24">
        <f t="shared" si="33"/>
        <v>-2.6573796041222506</v>
      </c>
      <c r="P50" s="24">
        <f t="shared" si="11"/>
        <v>6.5535625743561254E-2</v>
      </c>
      <c r="Q50" s="25">
        <f t="shared" si="12"/>
        <v>0</v>
      </c>
      <c r="R50" s="25">
        <f t="shared" si="34"/>
        <v>6.5535625743561254E-2</v>
      </c>
      <c r="S50" s="25">
        <f t="shared" si="14"/>
        <v>4.2949182416001288E-3</v>
      </c>
      <c r="U50" s="16">
        <f t="shared" si="35"/>
        <v>8.0268961742388564E-3</v>
      </c>
      <c r="V50" s="16">
        <f t="shared" si="36"/>
        <v>3.8529101636346506E-2</v>
      </c>
      <c r="W50" s="16">
        <f t="shared" si="29"/>
        <v>2.4080688522716567E-2</v>
      </c>
      <c r="X50" s="16">
        <f t="shared" si="30"/>
        <v>1.1237654643934399E-2</v>
      </c>
      <c r="Y50" s="16">
        <f t="shared" si="31"/>
        <v>2.4080688522716566E-3</v>
      </c>
    </row>
    <row r="51" spans="1:25" ht="14.25" customHeight="1">
      <c r="A51" s="32"/>
      <c r="B51" s="24">
        <v>47</v>
      </c>
      <c r="C51" s="24">
        <v>1</v>
      </c>
      <c r="D51" s="27">
        <v>5.0999999999999996</v>
      </c>
      <c r="E51" s="24">
        <v>3.8</v>
      </c>
      <c r="F51" s="24">
        <v>1.6</v>
      </c>
      <c r="G51" s="24">
        <v>0.2</v>
      </c>
      <c r="H51" s="25">
        <v>0</v>
      </c>
      <c r="J51" s="24">
        <f t="shared" si="32"/>
        <v>-0.19829123891471215</v>
      </c>
      <c r="K51" s="24">
        <f t="shared" si="21"/>
        <v>-0.49084966412824899</v>
      </c>
      <c r="L51" s="24">
        <f t="shared" si="22"/>
        <v>-0.18503851841877264</v>
      </c>
      <c r="M51" s="24">
        <f t="shared" si="23"/>
        <v>0.20763512091231859</v>
      </c>
      <c r="N51" s="24">
        <f t="shared" si="24"/>
        <v>0.44416676637241514</v>
      </c>
      <c r="O51" s="24">
        <f t="shared" si="33"/>
        <v>-2.9837213492259247</v>
      </c>
      <c r="P51" s="24">
        <f t="shared" si="11"/>
        <v>4.8166729995883707E-2</v>
      </c>
      <c r="Q51" s="25">
        <f t="shared" si="12"/>
        <v>0</v>
      </c>
      <c r="R51" s="25">
        <f t="shared" si="34"/>
        <v>4.8166729995883707E-2</v>
      </c>
      <c r="S51" s="25">
        <f t="shared" si="14"/>
        <v>2.3200338784963633E-3</v>
      </c>
      <c r="U51" s="16">
        <f t="shared" si="35"/>
        <v>4.416570866179052E-3</v>
      </c>
      <c r="V51" s="16">
        <f t="shared" si="36"/>
        <v>2.2524511417513163E-2</v>
      </c>
      <c r="W51" s="16">
        <f t="shared" si="29"/>
        <v>1.6782969291480397E-2</v>
      </c>
      <c r="X51" s="16">
        <f t="shared" si="30"/>
        <v>7.0665133858864833E-3</v>
      </c>
      <c r="Y51" s="16">
        <f t="shared" si="31"/>
        <v>8.8331417323581041E-4</v>
      </c>
    </row>
    <row r="52" spans="1:25" ht="14.25" customHeight="1">
      <c r="A52" s="32"/>
      <c r="B52" s="24">
        <v>48</v>
      </c>
      <c r="C52" s="24">
        <v>1</v>
      </c>
      <c r="D52" s="27">
        <v>4.5999999999999996</v>
      </c>
      <c r="E52" s="24">
        <v>3.2</v>
      </c>
      <c r="F52" s="24">
        <v>1.4</v>
      </c>
      <c r="G52" s="24">
        <v>0.2</v>
      </c>
      <c r="H52" s="25">
        <v>0</v>
      </c>
      <c r="J52" s="24">
        <f t="shared" si="32"/>
        <v>-0.19873289600133004</v>
      </c>
      <c r="K52" s="24">
        <f t="shared" si="21"/>
        <v>-0.49310211527000031</v>
      </c>
      <c r="L52" s="24">
        <f t="shared" si="22"/>
        <v>-0.18671681534792067</v>
      </c>
      <c r="M52" s="24">
        <f t="shared" si="23"/>
        <v>0.20692846957372993</v>
      </c>
      <c r="N52" s="24">
        <f t="shared" si="24"/>
        <v>0.44407843495509158</v>
      </c>
      <c r="O52" s="24">
        <f t="shared" si="33"/>
        <v>-2.6859808909624374</v>
      </c>
      <c r="P52" s="24">
        <f t="shared" si="11"/>
        <v>6.3805677383885734E-2</v>
      </c>
      <c r="Q52" s="25">
        <f t="shared" si="12"/>
        <v>0</v>
      </c>
      <c r="R52" s="25">
        <f t="shared" si="34"/>
        <v>6.3805677383885734E-2</v>
      </c>
      <c r="S52" s="25">
        <f t="shared" si="14"/>
        <v>4.0711644664165074E-3</v>
      </c>
      <c r="U52" s="16">
        <f t="shared" si="35"/>
        <v>7.6228021197911923E-3</v>
      </c>
      <c r="V52" s="16">
        <f t="shared" si="36"/>
        <v>3.5064889751039482E-2</v>
      </c>
      <c r="W52" s="16">
        <f t="shared" si="29"/>
        <v>2.4392966783331818E-2</v>
      </c>
      <c r="X52" s="16">
        <f t="shared" si="30"/>
        <v>1.0671922967707668E-2</v>
      </c>
      <c r="Y52" s="16">
        <f t="shared" si="31"/>
        <v>1.5245604239582386E-3</v>
      </c>
    </row>
    <row r="53" spans="1:25" ht="14.25" customHeight="1">
      <c r="A53" s="32"/>
      <c r="B53" s="24">
        <v>49</v>
      </c>
      <c r="C53" s="24">
        <v>1</v>
      </c>
      <c r="D53" s="27">
        <v>5.3</v>
      </c>
      <c r="E53" s="24">
        <v>3.7</v>
      </c>
      <c r="F53" s="24">
        <v>1.5</v>
      </c>
      <c r="G53" s="24">
        <v>0.2</v>
      </c>
      <c r="H53" s="25">
        <v>0</v>
      </c>
      <c r="J53" s="24">
        <f t="shared" si="32"/>
        <v>-0.19949517621330917</v>
      </c>
      <c r="K53" s="24">
        <f t="shared" si="21"/>
        <v>-0.49660860424510428</v>
      </c>
      <c r="L53" s="24">
        <f t="shared" si="22"/>
        <v>-0.18915611202625385</v>
      </c>
      <c r="M53" s="24">
        <f t="shared" si="23"/>
        <v>0.20586127727695916</v>
      </c>
      <c r="N53" s="24">
        <f t="shared" si="24"/>
        <v>0.44392597891269575</v>
      </c>
      <c r="O53" s="24">
        <f t="shared" si="33"/>
        <v>-3.1338212815115227</v>
      </c>
      <c r="P53" s="24">
        <f t="shared" si="11"/>
        <v>4.173351911166704E-2</v>
      </c>
      <c r="Q53" s="25">
        <f t="shared" si="12"/>
        <v>0</v>
      </c>
      <c r="R53" s="25">
        <f t="shared" si="34"/>
        <v>4.173351911166704E-2</v>
      </c>
      <c r="S53" s="25">
        <f t="shared" si="14"/>
        <v>1.741686617443878E-3</v>
      </c>
      <c r="U53" s="16">
        <f t="shared" si="35"/>
        <v>3.3379998114164986E-3</v>
      </c>
      <c r="V53" s="16">
        <f t="shared" si="36"/>
        <v>1.7691399000507441E-2</v>
      </c>
      <c r="W53" s="16">
        <f t="shared" si="29"/>
        <v>1.2350599302241045E-2</v>
      </c>
      <c r="X53" s="16">
        <f t="shared" si="30"/>
        <v>5.0069997171247483E-3</v>
      </c>
      <c r="Y53" s="16">
        <f t="shared" si="31"/>
        <v>6.6759996228329976E-4</v>
      </c>
    </row>
    <row r="54" spans="1:25" ht="14.25" customHeight="1">
      <c r="A54" s="32"/>
      <c r="B54" s="24">
        <v>50</v>
      </c>
      <c r="C54" s="24">
        <v>1</v>
      </c>
      <c r="D54" s="27">
        <v>5</v>
      </c>
      <c r="E54" s="24">
        <v>3.3</v>
      </c>
      <c r="F54" s="24">
        <v>1.4</v>
      </c>
      <c r="G54" s="24">
        <v>0.2</v>
      </c>
      <c r="H54" s="25">
        <v>0</v>
      </c>
      <c r="J54" s="24">
        <f t="shared" si="32"/>
        <v>-0.19982897619445084</v>
      </c>
      <c r="K54" s="24">
        <f t="shared" si="21"/>
        <v>-0.49837774414515501</v>
      </c>
      <c r="L54" s="24">
        <f t="shared" si="22"/>
        <v>-0.19039117195647795</v>
      </c>
      <c r="M54" s="24">
        <f t="shared" si="23"/>
        <v>0.20536057730524668</v>
      </c>
      <c r="N54" s="24">
        <f t="shared" si="24"/>
        <v>0.4438592189164674</v>
      </c>
      <c r="O54" s="24">
        <f t="shared" si="33"/>
        <v>-2.9437319123659642</v>
      </c>
      <c r="P54" s="24">
        <f t="shared" si="11"/>
        <v>5.0033596361315193E-2</v>
      </c>
      <c r="Q54" s="25">
        <f t="shared" si="12"/>
        <v>0</v>
      </c>
      <c r="R54" s="25">
        <f t="shared" si="34"/>
        <v>5.0033596361315193E-2</v>
      </c>
      <c r="S54" s="25">
        <f t="shared" si="14"/>
        <v>2.503360764847013E-3</v>
      </c>
      <c r="U54" s="16">
        <f t="shared" si="35"/>
        <v>4.7562172455838077E-3</v>
      </c>
      <c r="V54" s="16">
        <f t="shared" si="36"/>
        <v>2.3781086227919038E-2</v>
      </c>
      <c r="W54" s="16">
        <f t="shared" si="29"/>
        <v>1.5695516910426564E-2</v>
      </c>
      <c r="X54" s="16">
        <f t="shared" si="30"/>
        <v>6.6587041438173301E-3</v>
      </c>
      <c r="Y54" s="16">
        <f t="shared" si="31"/>
        <v>9.5124344911676163E-4</v>
      </c>
    </row>
    <row r="55" spans="1:25" ht="14.25" customHeight="1">
      <c r="A55" s="32"/>
      <c r="B55" s="24">
        <v>51</v>
      </c>
      <c r="C55" s="24">
        <v>1</v>
      </c>
      <c r="D55" s="27">
        <v>7</v>
      </c>
      <c r="E55" s="24">
        <v>3.2</v>
      </c>
      <c r="F55" s="24">
        <v>4.7</v>
      </c>
      <c r="G55" s="24">
        <v>1.4</v>
      </c>
      <c r="H55" s="25">
        <v>1</v>
      </c>
      <c r="J55" s="24">
        <f t="shared" si="32"/>
        <v>-0.2003045979190092</v>
      </c>
      <c r="K55" s="24">
        <f t="shared" si="21"/>
        <v>-0.50075585276794687</v>
      </c>
      <c r="L55" s="24">
        <f t="shared" si="22"/>
        <v>-0.19196072364752062</v>
      </c>
      <c r="M55" s="24">
        <f t="shared" si="23"/>
        <v>0.20469470689086494</v>
      </c>
      <c r="N55" s="24">
        <f t="shared" si="24"/>
        <v>0.44376409457155575</v>
      </c>
      <c r="O55" s="24">
        <f t="shared" si="33"/>
        <v>-2.7365350281794596</v>
      </c>
      <c r="P55" s="24">
        <f t="shared" si="11"/>
        <v>6.0851620902504129E-2</v>
      </c>
      <c r="Q55" s="25">
        <f t="shared" si="12"/>
        <v>0</v>
      </c>
      <c r="R55" s="25">
        <f t="shared" si="34"/>
        <v>-0.93914837909749582</v>
      </c>
      <c r="S55" s="25">
        <f t="shared" si="14"/>
        <v>0.88199967796145373</v>
      </c>
      <c r="U55" s="16">
        <f t="shared" si="35"/>
        <v>-0.10734222007888222</v>
      </c>
      <c r="V55" s="16">
        <f t="shared" si="36"/>
        <v>-0.7513955405521755</v>
      </c>
      <c r="W55" s="16">
        <f t="shared" si="29"/>
        <v>-0.34349510425242313</v>
      </c>
      <c r="X55" s="16">
        <f t="shared" si="30"/>
        <v>-0.50450843437074644</v>
      </c>
      <c r="Y55" s="16">
        <f t="shared" si="31"/>
        <v>-0.1502791081104351</v>
      </c>
    </row>
    <row r="56" spans="1:25" ht="14.25" customHeight="1">
      <c r="A56" s="32"/>
      <c r="B56" s="24">
        <v>52</v>
      </c>
      <c r="C56" s="24">
        <v>1</v>
      </c>
      <c r="D56" s="27">
        <v>6.4</v>
      </c>
      <c r="E56" s="24">
        <v>3.2</v>
      </c>
      <c r="F56" s="24">
        <v>4.5</v>
      </c>
      <c r="G56" s="24">
        <v>1.5</v>
      </c>
      <c r="H56" s="25">
        <v>1</v>
      </c>
      <c r="J56" s="24">
        <f t="shared" si="32"/>
        <v>-0.18957037591112097</v>
      </c>
      <c r="K56" s="24">
        <f t="shared" si="21"/>
        <v>-0.42561629871272932</v>
      </c>
      <c r="L56" s="24">
        <f t="shared" si="22"/>
        <v>-0.15761121322227831</v>
      </c>
      <c r="M56" s="24">
        <f t="shared" si="23"/>
        <v>0.25514555032793962</v>
      </c>
      <c r="N56" s="24">
        <f t="shared" si="24"/>
        <v>0.45879200538259923</v>
      </c>
      <c r="O56" s="24">
        <f t="shared" si="33"/>
        <v>-1.5815275854342523</v>
      </c>
      <c r="P56" s="24">
        <f t="shared" si="11"/>
        <v>0.17057924745801165</v>
      </c>
      <c r="Q56" s="25">
        <f t="shared" si="12"/>
        <v>0</v>
      </c>
      <c r="R56" s="25">
        <f t="shared" si="34"/>
        <v>-0.82942075254198833</v>
      </c>
      <c r="S56" s="25">
        <f t="shared" si="14"/>
        <v>0.68793878474731829</v>
      </c>
      <c r="U56" s="16">
        <f t="shared" si="35"/>
        <v>-0.23469616039875324</v>
      </c>
      <c r="V56" s="16">
        <f t="shared" si="36"/>
        <v>-1.5020554265520207</v>
      </c>
      <c r="W56" s="16">
        <f t="shared" si="29"/>
        <v>-0.75102771327601037</v>
      </c>
      <c r="X56" s="16">
        <f t="shared" si="30"/>
        <v>-1.0561327217943897</v>
      </c>
      <c r="Y56" s="16">
        <f t="shared" si="31"/>
        <v>-0.35204424059812989</v>
      </c>
    </row>
    <row r="57" spans="1:25" ht="14.25" customHeight="1">
      <c r="A57" s="32"/>
      <c r="B57" s="24">
        <v>53</v>
      </c>
      <c r="C57" s="24">
        <v>1</v>
      </c>
      <c r="D57" s="27">
        <v>6.9</v>
      </c>
      <c r="E57" s="24">
        <v>3.1</v>
      </c>
      <c r="F57" s="24">
        <v>4.9000000000000004</v>
      </c>
      <c r="G57" s="24">
        <v>1.5</v>
      </c>
      <c r="H57" s="25">
        <v>1</v>
      </c>
      <c r="J57" s="24">
        <f t="shared" si="32"/>
        <v>-0.16610075987124565</v>
      </c>
      <c r="K57" s="24">
        <f t="shared" ref="K57:K104" si="37">K56-$L$2*V56</f>
        <v>-0.27541075605752724</v>
      </c>
      <c r="L57" s="24">
        <f t="shared" ref="L57:L104" si="38">L56-$L$2*W56</f>
        <v>-8.2508441894677265E-2</v>
      </c>
      <c r="M57" s="24">
        <f t="shared" ref="M57:M104" si="39">M56-$L$2*X56</f>
        <v>0.36075882250737856</v>
      </c>
      <c r="N57" s="24">
        <f t="shared" ref="N57:N104" si="40">N56-$L$2*Y56</f>
        <v>0.49399642944241223</v>
      </c>
      <c r="O57" s="24">
        <f t="shared" si="33"/>
        <v>0.18650172790809005</v>
      </c>
      <c r="P57" s="24">
        <f t="shared" si="11"/>
        <v>0.54649075311950956</v>
      </c>
      <c r="Q57" s="25">
        <f t="shared" si="12"/>
        <v>1</v>
      </c>
      <c r="R57" s="25">
        <f t="shared" si="34"/>
        <v>-0.45350924688049044</v>
      </c>
      <c r="S57" s="25">
        <f t="shared" si="14"/>
        <v>0.20567063700610963</v>
      </c>
      <c r="U57" s="16">
        <f t="shared" si="35"/>
        <v>-0.22479420262407626</v>
      </c>
      <c r="V57" s="16">
        <f t="shared" si="36"/>
        <v>-1.5510799981061263</v>
      </c>
      <c r="W57" s="16">
        <f t="shared" ref="W57:W104" si="41">2*($P57-$H57)*(1-$P57)*$P57*E57</f>
        <v>-0.69686202813463638</v>
      </c>
      <c r="X57" s="16">
        <f t="shared" ref="X57:X104" si="42">2*($P57-$H57)*(1-$P57)*$P57*F57</f>
        <v>-1.1014915928579738</v>
      </c>
      <c r="Y57" s="16">
        <f t="shared" ref="Y57:Y104" si="43">2*($P57-$H57)*(1-$P57)*$P57*G57</f>
        <v>-0.33719130393611441</v>
      </c>
    </row>
    <row r="58" spans="1:25" ht="14.25" customHeight="1">
      <c r="A58" s="32"/>
      <c r="B58" s="24">
        <v>54</v>
      </c>
      <c r="C58" s="24">
        <v>1</v>
      </c>
      <c r="D58" s="27">
        <v>5.5</v>
      </c>
      <c r="E58" s="24">
        <v>2.2999999999999998</v>
      </c>
      <c r="F58" s="24">
        <v>4</v>
      </c>
      <c r="G58" s="24">
        <v>1.3</v>
      </c>
      <c r="H58" s="25">
        <v>1</v>
      </c>
      <c r="J58" s="24">
        <f t="shared" si="32"/>
        <v>-0.14362133960883802</v>
      </c>
      <c r="K58" s="24">
        <f t="shared" si="37"/>
        <v>-0.12030275624691461</v>
      </c>
      <c r="L58" s="24">
        <f t="shared" si="38"/>
        <v>-1.2822239081213618E-2</v>
      </c>
      <c r="M58" s="24">
        <f t="shared" si="39"/>
        <v>0.47090798179317594</v>
      </c>
      <c r="N58" s="24">
        <f t="shared" si="40"/>
        <v>0.5277155598360237</v>
      </c>
      <c r="O58" s="24">
        <f t="shared" si="33"/>
        <v>1.7348845061058749</v>
      </c>
      <c r="P58" s="24">
        <f t="shared" si="11"/>
        <v>0.85003613638126441</v>
      </c>
      <c r="Q58" s="25">
        <f t="shared" si="12"/>
        <v>1</v>
      </c>
      <c r="R58" s="25">
        <f t="shared" si="34"/>
        <v>-0.14996386361873559</v>
      </c>
      <c r="S58" s="25">
        <f t="shared" si="14"/>
        <v>2.2489160391458728E-2</v>
      </c>
      <c r="U58" s="16">
        <f t="shared" si="35"/>
        <v>-3.8233198019228282E-2</v>
      </c>
      <c r="V58" s="16">
        <f t="shared" si="36"/>
        <v>-0.21028258910575554</v>
      </c>
      <c r="W58" s="16">
        <f t="shared" si="41"/>
        <v>-8.7936355444225039E-2</v>
      </c>
      <c r="X58" s="16">
        <f t="shared" si="42"/>
        <v>-0.15293279207691313</v>
      </c>
      <c r="Y58" s="16">
        <f t="shared" si="43"/>
        <v>-4.9703157424996765E-2</v>
      </c>
    </row>
    <row r="59" spans="1:25" ht="14.25" customHeight="1">
      <c r="A59" s="32"/>
      <c r="B59" s="24">
        <v>55</v>
      </c>
      <c r="C59" s="24">
        <v>1</v>
      </c>
      <c r="D59" s="27">
        <v>6.5</v>
      </c>
      <c r="E59" s="24">
        <v>2.8</v>
      </c>
      <c r="F59" s="24">
        <v>4.5999999999999996</v>
      </c>
      <c r="G59" s="24">
        <v>1.5</v>
      </c>
      <c r="H59" s="25">
        <v>1</v>
      </c>
      <c r="J59" s="24">
        <f t="shared" si="32"/>
        <v>-0.1397980198069152</v>
      </c>
      <c r="K59" s="24">
        <f t="shared" si="37"/>
        <v>-9.9274497336339057E-2</v>
      </c>
      <c r="L59" s="24">
        <f t="shared" si="38"/>
        <v>-4.0286035367911137E-3</v>
      </c>
      <c r="M59" s="24">
        <f t="shared" si="39"/>
        <v>0.48620126100086725</v>
      </c>
      <c r="N59" s="24">
        <f t="shared" si="40"/>
        <v>0.53268587557852343</v>
      </c>
      <c r="O59" s="24">
        <f t="shared" si="33"/>
        <v>2.2391922715756403</v>
      </c>
      <c r="P59" s="24">
        <f t="shared" si="11"/>
        <v>0.90371419683930243</v>
      </c>
      <c r="Q59" s="25">
        <f t="shared" si="12"/>
        <v>1</v>
      </c>
      <c r="R59" s="25">
        <f t="shared" si="34"/>
        <v>-9.628580316069757E-2</v>
      </c>
      <c r="S59" s="25">
        <f t="shared" si="14"/>
        <v>9.270955890300598E-3</v>
      </c>
      <c r="U59" s="16">
        <f t="shared" si="35"/>
        <v>-1.6756588912671209E-2</v>
      </c>
      <c r="V59" s="16">
        <f t="shared" si="36"/>
        <v>-0.10891782793236286</v>
      </c>
      <c r="W59" s="16">
        <f t="shared" si="41"/>
        <v>-4.6918448955479385E-2</v>
      </c>
      <c r="X59" s="16">
        <f t="shared" si="42"/>
        <v>-7.708030899828755E-2</v>
      </c>
      <c r="Y59" s="16">
        <f t="shared" si="43"/>
        <v>-2.5134883369006815E-2</v>
      </c>
    </row>
    <row r="60" spans="1:25" ht="14.25" customHeight="1">
      <c r="A60" s="32"/>
      <c r="B60" s="24">
        <v>56</v>
      </c>
      <c r="C60" s="24">
        <v>1</v>
      </c>
      <c r="D60" s="27">
        <v>5.7</v>
      </c>
      <c r="E60" s="24">
        <v>2.8</v>
      </c>
      <c r="F60" s="24">
        <v>4.5</v>
      </c>
      <c r="G60" s="24">
        <v>1.3</v>
      </c>
      <c r="H60" s="25">
        <v>1</v>
      </c>
      <c r="J60" s="24">
        <f t="shared" si="32"/>
        <v>-0.13812236091564808</v>
      </c>
      <c r="K60" s="24">
        <f t="shared" si="37"/>
        <v>-8.8382714543102772E-2</v>
      </c>
      <c r="L60" s="24">
        <f t="shared" si="38"/>
        <v>6.6324135875682477E-4</v>
      </c>
      <c r="M60" s="24">
        <f t="shared" si="39"/>
        <v>0.49390929190069599</v>
      </c>
      <c r="N60" s="24">
        <f t="shared" si="40"/>
        <v>0.53519936391542411</v>
      </c>
      <c r="O60" s="24">
        <f t="shared" si="33"/>
        <v>2.2783042286363684</v>
      </c>
      <c r="P60" s="24">
        <f t="shared" si="11"/>
        <v>0.90706419413415995</v>
      </c>
      <c r="Q60" s="25">
        <f t="shared" si="12"/>
        <v>1</v>
      </c>
      <c r="R60" s="25">
        <f t="shared" si="34"/>
        <v>-9.2935805865840049E-2</v>
      </c>
      <c r="S60" s="25">
        <f t="shared" si="14"/>
        <v>8.6370640119331089E-3</v>
      </c>
      <c r="U60" s="16">
        <f t="shared" si="35"/>
        <v>-1.5668743015338521E-2</v>
      </c>
      <c r="V60" s="16">
        <f t="shared" si="36"/>
        <v>-8.9311835187429578E-2</v>
      </c>
      <c r="W60" s="16">
        <f t="shared" si="41"/>
        <v>-4.3872480442947857E-2</v>
      </c>
      <c r="X60" s="16">
        <f t="shared" si="42"/>
        <v>-7.0509343569023344E-2</v>
      </c>
      <c r="Y60" s="16">
        <f t="shared" si="43"/>
        <v>-2.0369365919940079E-2</v>
      </c>
    </row>
    <row r="61" spans="1:25" ht="14.25" customHeight="1">
      <c r="A61" s="32"/>
      <c r="B61" s="24">
        <v>57</v>
      </c>
      <c r="C61" s="24">
        <v>1</v>
      </c>
      <c r="D61" s="27">
        <v>6.3</v>
      </c>
      <c r="E61" s="24">
        <v>3.3</v>
      </c>
      <c r="F61" s="24">
        <v>4.7</v>
      </c>
      <c r="G61" s="24">
        <v>1.6</v>
      </c>
      <c r="H61" s="25">
        <v>1</v>
      </c>
      <c r="J61" s="24">
        <f>J60-$L$2*U60</f>
        <v>-0.13655548661411424</v>
      </c>
      <c r="K61" s="24">
        <f t="shared" si="37"/>
        <v>-7.9451531024359812E-2</v>
      </c>
      <c r="L61" s="24">
        <f t="shared" si="38"/>
        <v>5.0504894030516103E-3</v>
      </c>
      <c r="M61" s="24">
        <f t="shared" si="39"/>
        <v>0.50096022625759828</v>
      </c>
      <c r="N61" s="24">
        <f t="shared" si="40"/>
        <v>0.53723630050741811</v>
      </c>
      <c r="O61" s="24">
        <f>(C61*J61)+(K61*D61)+(L61*E61)+(M61*F61)+(G61*N61)</f>
        <v>2.5936576271850704</v>
      </c>
      <c r="P61" s="24">
        <f>1/(1+EXP(-O61))</f>
        <v>0.93045227820975074</v>
      </c>
      <c r="Q61" s="25">
        <f>IF(P61&lt;0.5, 0, 1)</f>
        <v>1</v>
      </c>
      <c r="R61" s="25">
        <f>P61-H61</f>
        <v>-6.9547721790249262E-2</v>
      </c>
      <c r="S61" s="25">
        <f>R61^2</f>
        <v>4.8368856062139124E-3</v>
      </c>
      <c r="U61" s="16">
        <f>2*($P61-$H61)*(1-$P61)*$P61*C61</f>
        <v>-9.0009824634833726E-3</v>
      </c>
      <c r="V61" s="16">
        <f>2*($P61-$H61)*(1-$P61)*$P61*D61</f>
        <v>-5.6706189519945244E-2</v>
      </c>
      <c r="W61" s="16">
        <f t="shared" si="41"/>
        <v>-2.9703242129495128E-2</v>
      </c>
      <c r="X61" s="16">
        <f t="shared" si="42"/>
        <v>-4.2304617578371853E-2</v>
      </c>
      <c r="Y61" s="16">
        <f t="shared" si="43"/>
        <v>-1.4401571941573398E-2</v>
      </c>
    </row>
    <row r="62" spans="1:25" ht="14.25" customHeight="1">
      <c r="A62" s="32"/>
      <c r="B62" s="24">
        <v>58</v>
      </c>
      <c r="C62" s="24">
        <v>1</v>
      </c>
      <c r="D62" s="27">
        <v>4.9000000000000004</v>
      </c>
      <c r="E62" s="24">
        <v>2.4</v>
      </c>
      <c r="F62" s="24">
        <v>3.3</v>
      </c>
      <c r="G62" s="24">
        <v>1</v>
      </c>
      <c r="H62" s="25">
        <v>1</v>
      </c>
      <c r="J62" s="24">
        <f t="shared" ref="J62:J88" si="44">J61-$L$2*U61</f>
        <v>-0.13565538836776589</v>
      </c>
      <c r="K62" s="24">
        <f t="shared" si="37"/>
        <v>-7.3780912072365284E-2</v>
      </c>
      <c r="L62" s="24">
        <f t="shared" si="38"/>
        <v>8.0208136160011233E-3</v>
      </c>
      <c r="M62" s="24">
        <f t="shared" si="39"/>
        <v>0.50519068801543543</v>
      </c>
      <c r="N62" s="24">
        <f t="shared" si="40"/>
        <v>0.53867645770157546</v>
      </c>
      <c r="O62" s="24">
        <f t="shared" ref="O62:O88" si="45">(C62*J62)+(K62*D62)+(L62*E62)+(M62*F62)+(G62*N62)</f>
        <v>1.7278738233085593</v>
      </c>
      <c r="P62" s="24">
        <f t="shared" si="11"/>
        <v>0.84914025686013761</v>
      </c>
      <c r="Q62" s="25">
        <f t="shared" si="12"/>
        <v>1</v>
      </c>
      <c r="R62" s="25">
        <f t="shared" ref="R62:R88" si="46">P62-H62</f>
        <v>-0.15085974313986239</v>
      </c>
      <c r="S62" s="25">
        <f t="shared" si="14"/>
        <v>2.2758662100225258E-2</v>
      </c>
      <c r="U62" s="16">
        <f t="shared" ref="U62:U88" si="47">2*($P62-$H62)*(1-$P62)*$P62*C62</f>
        <v>-3.8650592363156711E-2</v>
      </c>
      <c r="V62" s="16">
        <f t="shared" ref="V62:V88" si="48">2*($P62-$H62)*(1-$P62)*$P62*D62</f>
        <v>-0.18938790257946789</v>
      </c>
      <c r="W62" s="16">
        <f t="shared" si="41"/>
        <v>-9.2761421671576097E-2</v>
      </c>
      <c r="X62" s="16">
        <f t="shared" si="42"/>
        <v>-0.12754695479841713</v>
      </c>
      <c r="Y62" s="16">
        <f t="shared" si="43"/>
        <v>-3.8650592363156711E-2</v>
      </c>
    </row>
    <row r="63" spans="1:25" ht="14.25" customHeight="1">
      <c r="A63" s="32"/>
      <c r="B63" s="24">
        <v>59</v>
      </c>
      <c r="C63" s="24">
        <v>1</v>
      </c>
      <c r="D63" s="27">
        <v>6.6</v>
      </c>
      <c r="E63" s="24">
        <v>2.9</v>
      </c>
      <c r="F63" s="24">
        <v>4.5999999999999996</v>
      </c>
      <c r="G63" s="24">
        <v>1.3</v>
      </c>
      <c r="H63" s="25">
        <v>1</v>
      </c>
      <c r="J63" s="24">
        <f t="shared" si="44"/>
        <v>-0.13179032913145022</v>
      </c>
      <c r="K63" s="24">
        <f t="shared" si="37"/>
        <v>-5.4842121814418499E-2</v>
      </c>
      <c r="L63" s="24">
        <f t="shared" si="38"/>
        <v>1.7296955783158735E-2</v>
      </c>
      <c r="M63" s="24">
        <f t="shared" si="39"/>
        <v>0.51794538349527719</v>
      </c>
      <c r="N63" s="24">
        <f t="shared" si="40"/>
        <v>0.5425415169378911</v>
      </c>
      <c r="O63" s="24">
        <f t="shared" si="45"/>
        <v>2.6442655747620814</v>
      </c>
      <c r="P63" s="24">
        <f t="shared" si="11"/>
        <v>0.93365667144554632</v>
      </c>
      <c r="Q63" s="25">
        <f t="shared" si="12"/>
        <v>1</v>
      </c>
      <c r="R63" s="25">
        <f t="shared" si="46"/>
        <v>-6.6343328554453684E-2</v>
      </c>
      <c r="S63" s="25">
        <f t="shared" si="14"/>
        <v>4.4014372436841894E-3</v>
      </c>
      <c r="U63" s="16">
        <f t="shared" si="47"/>
        <v>-8.218862493029281E-3</v>
      </c>
      <c r="V63" s="16">
        <f t="shared" si="48"/>
        <v>-5.4244492453993251E-2</v>
      </c>
      <c r="W63" s="16">
        <f t="shared" si="41"/>
        <v>-2.3834701229784913E-2</v>
      </c>
      <c r="X63" s="16">
        <f t="shared" si="42"/>
        <v>-3.7806767467934689E-2</v>
      </c>
      <c r="Y63" s="16">
        <f t="shared" si="43"/>
        <v>-1.0684521240938065E-2</v>
      </c>
    </row>
    <row r="64" spans="1:25" ht="14.25" customHeight="1">
      <c r="A64" s="32"/>
      <c r="B64" s="24">
        <v>60</v>
      </c>
      <c r="C64" s="24">
        <v>1</v>
      </c>
      <c r="D64" s="27">
        <v>5.2</v>
      </c>
      <c r="E64" s="24">
        <v>2.7</v>
      </c>
      <c r="F64" s="24">
        <v>3.9</v>
      </c>
      <c r="G64" s="24">
        <v>1.4</v>
      </c>
      <c r="H64" s="25">
        <v>1</v>
      </c>
      <c r="J64" s="24">
        <f t="shared" si="44"/>
        <v>-0.13096844288214729</v>
      </c>
      <c r="K64" s="24">
        <f t="shared" si="37"/>
        <v>-4.9417672569019175E-2</v>
      </c>
      <c r="L64" s="24">
        <f t="shared" si="38"/>
        <v>1.9680425906137226E-2</v>
      </c>
      <c r="M64" s="24">
        <f t="shared" si="39"/>
        <v>0.52172606024207069</v>
      </c>
      <c r="N64" s="24">
        <f t="shared" si="40"/>
        <v>0.54360996906198489</v>
      </c>
      <c r="O64" s="24">
        <f t="shared" si="45"/>
        <v>2.4609824013363779</v>
      </c>
      <c r="P64" s="24">
        <f t="shared" si="11"/>
        <v>0.92136087220446861</v>
      </c>
      <c r="Q64" s="25">
        <f t="shared" si="12"/>
        <v>1</v>
      </c>
      <c r="R64" s="25">
        <f t="shared" si="46"/>
        <v>-7.8639127795531394E-2</v>
      </c>
      <c r="S64" s="25">
        <f t="shared" si="14"/>
        <v>6.1841124204419185E-3</v>
      </c>
      <c r="U64" s="16">
        <f t="shared" si="47"/>
        <v>-1.1395598427017707E-2</v>
      </c>
      <c r="V64" s="16">
        <f t="shared" si="48"/>
        <v>-5.9257111820492078E-2</v>
      </c>
      <c r="W64" s="16">
        <f t="shared" si="41"/>
        <v>-3.0768115752947814E-2</v>
      </c>
      <c r="X64" s="16">
        <f t="shared" si="42"/>
        <v>-4.4442833865369055E-2</v>
      </c>
      <c r="Y64" s="16">
        <f t="shared" si="43"/>
        <v>-1.5953837797824791E-2</v>
      </c>
    </row>
    <row r="65" spans="1:25" ht="14.25" customHeight="1">
      <c r="A65" s="32"/>
      <c r="B65" s="24">
        <v>61</v>
      </c>
      <c r="C65" s="24">
        <v>1</v>
      </c>
      <c r="D65" s="27">
        <v>5</v>
      </c>
      <c r="E65" s="24">
        <v>2</v>
      </c>
      <c r="F65" s="24">
        <v>3.5</v>
      </c>
      <c r="G65" s="24">
        <v>1</v>
      </c>
      <c r="H65" s="25">
        <v>1</v>
      </c>
      <c r="J65" s="24">
        <f t="shared" si="44"/>
        <v>-0.12982888303944551</v>
      </c>
      <c r="K65" s="24">
        <f t="shared" si="37"/>
        <v>-4.3491961386969966E-2</v>
      </c>
      <c r="L65" s="24">
        <f t="shared" si="38"/>
        <v>2.2757237481432008E-2</v>
      </c>
      <c r="M65" s="24">
        <f t="shared" si="39"/>
        <v>0.5261703436286076</v>
      </c>
      <c r="N65" s="24">
        <f t="shared" si="40"/>
        <v>0.54520535284176741</v>
      </c>
      <c r="O65" s="24">
        <f t="shared" si="45"/>
        <v>2.0850273405304627</v>
      </c>
      <c r="P65" s="24">
        <f t="shared" si="11"/>
        <v>0.88943937549732333</v>
      </c>
      <c r="Q65" s="25">
        <f t="shared" si="12"/>
        <v>1</v>
      </c>
      <c r="R65" s="25">
        <f t="shared" si="46"/>
        <v>-0.11056062450267667</v>
      </c>
      <c r="S65" s="25">
        <f t="shared" si="14"/>
        <v>1.2223651690421869E-2</v>
      </c>
      <c r="U65" s="16">
        <f t="shared" si="47"/>
        <v>-2.1744394251651256E-2</v>
      </c>
      <c r="V65" s="16">
        <f t="shared" si="48"/>
        <v>-0.10872197125825628</v>
      </c>
      <c r="W65" s="16">
        <f t="shared" si="41"/>
        <v>-4.3488788503302511E-2</v>
      </c>
      <c r="X65" s="16">
        <f t="shared" si="42"/>
        <v>-7.6105379880779395E-2</v>
      </c>
      <c r="Y65" s="16">
        <f t="shared" si="43"/>
        <v>-2.1744394251651256E-2</v>
      </c>
    </row>
    <row r="66" spans="1:25" ht="14.25" customHeight="1">
      <c r="A66" s="32"/>
      <c r="B66" s="24">
        <v>62</v>
      </c>
      <c r="C66" s="24">
        <v>1</v>
      </c>
      <c r="D66" s="27">
        <v>5.9</v>
      </c>
      <c r="E66" s="24">
        <v>3</v>
      </c>
      <c r="F66" s="24">
        <v>4.2</v>
      </c>
      <c r="G66" s="24">
        <v>1.5</v>
      </c>
      <c r="H66" s="25">
        <v>1</v>
      </c>
      <c r="J66" s="24">
        <f t="shared" si="44"/>
        <v>-0.12765444361428038</v>
      </c>
      <c r="K66" s="24">
        <f t="shared" si="37"/>
        <v>-3.2619764261144338E-2</v>
      </c>
      <c r="L66" s="24">
        <f t="shared" si="38"/>
        <v>2.710611633176226E-2</v>
      </c>
      <c r="M66" s="24">
        <f t="shared" si="39"/>
        <v>0.53378088161668558</v>
      </c>
      <c r="N66" s="24">
        <f t="shared" si="40"/>
        <v>0.54737979226693256</v>
      </c>
      <c r="O66" s="24">
        <f t="shared" si="45"/>
        <v>2.8241566874307331</v>
      </c>
      <c r="P66" s="24">
        <f t="shared" si="11"/>
        <v>0.94396733229660312</v>
      </c>
      <c r="Q66" s="25">
        <f t="shared" si="12"/>
        <v>1</v>
      </c>
      <c r="R66" s="25">
        <f t="shared" si="46"/>
        <v>-5.6032667703396877E-2</v>
      </c>
      <c r="S66" s="25">
        <f t="shared" si="14"/>
        <v>3.1396598499592956E-3</v>
      </c>
      <c r="U66" s="16">
        <f t="shared" si="47"/>
        <v>-5.9274726657696586E-3</v>
      </c>
      <c r="V66" s="16">
        <f t="shared" si="48"/>
        <v>-3.4972088728040987E-2</v>
      </c>
      <c r="W66" s="16">
        <f t="shared" si="41"/>
        <v>-1.7782417997308977E-2</v>
      </c>
      <c r="X66" s="16">
        <f t="shared" si="42"/>
        <v>-2.4895385196232567E-2</v>
      </c>
      <c r="Y66" s="16">
        <f t="shared" si="43"/>
        <v>-8.8912089986544884E-3</v>
      </c>
    </row>
    <row r="67" spans="1:25" ht="14.25" customHeight="1">
      <c r="A67" s="32"/>
      <c r="B67" s="24">
        <v>63</v>
      </c>
      <c r="C67" s="24">
        <v>1</v>
      </c>
      <c r="D67" s="27">
        <v>6</v>
      </c>
      <c r="E67" s="24">
        <v>2.2000000000000002</v>
      </c>
      <c r="F67" s="24">
        <v>4</v>
      </c>
      <c r="G67" s="24">
        <v>1</v>
      </c>
      <c r="H67" s="25">
        <v>1</v>
      </c>
      <c r="J67" s="24">
        <f t="shared" si="44"/>
        <v>-0.12706169634770342</v>
      </c>
      <c r="K67" s="24">
        <f t="shared" si="37"/>
        <v>-2.912255538834024E-2</v>
      </c>
      <c r="L67" s="24">
        <f t="shared" si="38"/>
        <v>2.8884358131493156E-2</v>
      </c>
      <c r="M67" s="24">
        <f t="shared" si="39"/>
        <v>0.53627042013630888</v>
      </c>
      <c r="N67" s="24">
        <f t="shared" si="40"/>
        <v>0.54826891316679804</v>
      </c>
      <c r="O67" s="24">
        <f t="shared" si="45"/>
        <v>2.4550991529235735</v>
      </c>
      <c r="P67" s="24">
        <f t="shared" si="11"/>
        <v>0.92093354324688603</v>
      </c>
      <c r="Q67" s="25">
        <f t="shared" si="12"/>
        <v>1</v>
      </c>
      <c r="R67" s="25">
        <f t="shared" si="46"/>
        <v>-7.9066456753113967E-2</v>
      </c>
      <c r="S67" s="25">
        <f t="shared" si="14"/>
        <v>6.2515045834920409E-3</v>
      </c>
      <c r="U67" s="16">
        <f t="shared" si="47"/>
        <v>-1.1514440533398947E-2</v>
      </c>
      <c r="V67" s="16">
        <f t="shared" si="48"/>
        <v>-6.9086643200393677E-2</v>
      </c>
      <c r="W67" s="16">
        <f t="shared" si="41"/>
        <v>-2.5331769173477688E-2</v>
      </c>
      <c r="X67" s="16">
        <f t="shared" si="42"/>
        <v>-4.6057762133595789E-2</v>
      </c>
      <c r="Y67" s="16">
        <f t="shared" si="43"/>
        <v>-1.1514440533398947E-2</v>
      </c>
    </row>
    <row r="68" spans="1:25" ht="14.25" customHeight="1">
      <c r="A68" s="32"/>
      <c r="B68" s="24">
        <v>64</v>
      </c>
      <c r="C68" s="24">
        <v>1</v>
      </c>
      <c r="D68" s="27">
        <v>6.1</v>
      </c>
      <c r="E68" s="24">
        <v>2.9</v>
      </c>
      <c r="F68" s="24">
        <v>4.7</v>
      </c>
      <c r="G68" s="24">
        <v>1.4</v>
      </c>
      <c r="H68" s="25">
        <v>1</v>
      </c>
      <c r="J68" s="24">
        <f t="shared" si="44"/>
        <v>-0.12591025229436353</v>
      </c>
      <c r="K68" s="24">
        <f t="shared" si="37"/>
        <v>-2.2213891068300871E-2</v>
      </c>
      <c r="L68" s="24">
        <f t="shared" si="38"/>
        <v>3.1417535048840928E-2</v>
      </c>
      <c r="M68" s="24">
        <f t="shared" si="39"/>
        <v>0.54087619634966844</v>
      </c>
      <c r="N68" s="24">
        <f t="shared" si="40"/>
        <v>0.54942035722013793</v>
      </c>
      <c r="O68" s="24">
        <f t="shared" si="45"/>
        <v>3.1410024867822752</v>
      </c>
      <c r="P68" s="24">
        <f t="shared" si="11"/>
        <v>0.95855272720686002</v>
      </c>
      <c r="Q68" s="25">
        <f t="shared" si="12"/>
        <v>1</v>
      </c>
      <c r="R68" s="25">
        <f t="shared" si="46"/>
        <v>-4.1447272793139978E-2</v>
      </c>
      <c r="S68" s="25">
        <f t="shared" si="14"/>
        <v>1.7178764219889615E-3</v>
      </c>
      <c r="U68" s="16">
        <f t="shared" si="47"/>
        <v>-3.2933502586037634E-3</v>
      </c>
      <c r="V68" s="16">
        <f t="shared" si="48"/>
        <v>-2.0089436577482956E-2</v>
      </c>
      <c r="W68" s="16">
        <f t="shared" si="41"/>
        <v>-9.5507157499509134E-3</v>
      </c>
      <c r="X68" s="16">
        <f t="shared" si="42"/>
        <v>-1.5478746215437688E-2</v>
      </c>
      <c r="Y68" s="16">
        <f t="shared" si="43"/>
        <v>-4.6106903620452685E-3</v>
      </c>
    </row>
    <row r="69" spans="1:25" ht="14.25" customHeight="1">
      <c r="A69" s="32"/>
      <c r="B69" s="24">
        <v>65</v>
      </c>
      <c r="C69" s="24">
        <v>1</v>
      </c>
      <c r="D69" s="27">
        <v>5.6</v>
      </c>
      <c r="E69" s="24">
        <v>2.9</v>
      </c>
      <c r="F69" s="24">
        <v>3.6</v>
      </c>
      <c r="G69" s="24">
        <v>1.3</v>
      </c>
      <c r="H69" s="25">
        <v>1</v>
      </c>
      <c r="J69" s="24">
        <f t="shared" si="44"/>
        <v>-0.12558091726850315</v>
      </c>
      <c r="K69" s="24">
        <f t="shared" si="37"/>
        <v>-2.0204947410552575E-2</v>
      </c>
      <c r="L69" s="24">
        <f t="shared" si="38"/>
        <v>3.2372606623836016E-2</v>
      </c>
      <c r="M69" s="24">
        <f t="shared" si="39"/>
        <v>0.54242407097121226</v>
      </c>
      <c r="N69" s="24">
        <f t="shared" si="40"/>
        <v>0.54988142625634251</v>
      </c>
      <c r="O69" s="24">
        <f t="shared" si="45"/>
        <v>2.5227244460711367</v>
      </c>
      <c r="P69" s="24">
        <f t="shared" si="11"/>
        <v>0.92571961282808102</v>
      </c>
      <c r="Q69" s="25">
        <f t="shared" si="12"/>
        <v>1</v>
      </c>
      <c r="R69" s="25">
        <f t="shared" si="46"/>
        <v>-7.4280387171918982E-2</v>
      </c>
      <c r="S69" s="25">
        <f t="shared" si="14"/>
        <v>5.5175759184101858E-3</v>
      </c>
      <c r="U69" s="16">
        <f t="shared" si="47"/>
        <v>-1.0215456485880441E-2</v>
      </c>
      <c r="V69" s="16">
        <f t="shared" si="48"/>
        <v>-5.7206556320930468E-2</v>
      </c>
      <c r="W69" s="16">
        <f t="shared" si="41"/>
        <v>-2.9624823809053277E-2</v>
      </c>
      <c r="X69" s="16">
        <f t="shared" si="42"/>
        <v>-3.6775643349169593E-2</v>
      </c>
      <c r="Y69" s="16">
        <f t="shared" si="43"/>
        <v>-1.3280093431644574E-2</v>
      </c>
    </row>
    <row r="70" spans="1:25" ht="14.25" customHeight="1">
      <c r="A70" s="32"/>
      <c r="B70" s="24">
        <v>66</v>
      </c>
      <c r="C70" s="24">
        <v>1</v>
      </c>
      <c r="D70" s="27">
        <v>6.7</v>
      </c>
      <c r="E70" s="24">
        <v>3.1</v>
      </c>
      <c r="F70" s="24">
        <v>4.4000000000000004</v>
      </c>
      <c r="G70" s="24">
        <v>1.4</v>
      </c>
      <c r="H70" s="25">
        <v>1</v>
      </c>
      <c r="J70" s="24">
        <f t="shared" si="44"/>
        <v>-0.12455937161991511</v>
      </c>
      <c r="K70" s="24">
        <f t="shared" si="37"/>
        <v>-1.4484291778459529E-2</v>
      </c>
      <c r="L70" s="24">
        <f t="shared" si="38"/>
        <v>3.5335089004741346E-2</v>
      </c>
      <c r="M70" s="24">
        <f t="shared" si="39"/>
        <v>0.54610163530612921</v>
      </c>
      <c r="N70" s="24">
        <f t="shared" si="40"/>
        <v>0.55120943559950697</v>
      </c>
      <c r="O70" s="24">
        <f t="shared" si="45"/>
        <v>3.0624750545653825</v>
      </c>
      <c r="P70" s="24">
        <f t="shared" si="11"/>
        <v>0.9553180649320987</v>
      </c>
      <c r="Q70" s="25">
        <f t="shared" si="12"/>
        <v>1</v>
      </c>
      <c r="R70" s="25">
        <f t="shared" si="46"/>
        <v>-4.4681935067901302E-2</v>
      </c>
      <c r="S70" s="25">
        <f t="shared" si="14"/>
        <v>1.9964753214121479E-3</v>
      </c>
      <c r="U70" s="16">
        <f t="shared" si="47"/>
        <v>-3.814537881472286E-3</v>
      </c>
      <c r="V70" s="16">
        <f t="shared" si="48"/>
        <v>-2.5557403805864316E-2</v>
      </c>
      <c r="W70" s="16">
        <f t="shared" si="41"/>
        <v>-1.1825067432564087E-2</v>
      </c>
      <c r="X70" s="16">
        <f t="shared" si="42"/>
        <v>-1.6783966678478059E-2</v>
      </c>
      <c r="Y70" s="16">
        <f t="shared" si="43"/>
        <v>-5.3403530340612E-3</v>
      </c>
    </row>
    <row r="71" spans="1:25" ht="14.25" customHeight="1">
      <c r="A71" s="32"/>
      <c r="B71" s="24">
        <v>67</v>
      </c>
      <c r="C71" s="24">
        <v>1</v>
      </c>
      <c r="D71" s="27">
        <v>5.6</v>
      </c>
      <c r="E71" s="24">
        <v>3</v>
      </c>
      <c r="F71" s="24">
        <v>4.5</v>
      </c>
      <c r="G71" s="24">
        <v>1.5</v>
      </c>
      <c r="H71" s="25">
        <v>1</v>
      </c>
      <c r="J71" s="24">
        <f t="shared" si="44"/>
        <v>-0.12417791783176788</v>
      </c>
      <c r="K71" s="24">
        <f t="shared" si="37"/>
        <v>-1.1928551397873098E-2</v>
      </c>
      <c r="L71" s="24">
        <f t="shared" si="38"/>
        <v>3.6517595747997754E-2</v>
      </c>
      <c r="M71" s="24">
        <f t="shared" si="39"/>
        <v>0.54778003197397707</v>
      </c>
      <c r="N71" s="24">
        <f t="shared" si="40"/>
        <v>0.55174347090291309</v>
      </c>
      <c r="O71" s="24">
        <f t="shared" si="45"/>
        <v>3.2112003318214022</v>
      </c>
      <c r="P71" s="24">
        <f t="shared" ref="P71:P88" si="49">1/(1+EXP(-O71))</f>
        <v>0.96125359680223854</v>
      </c>
      <c r="Q71" s="25">
        <f t="shared" ref="Q71:Q88" si="50">IF(P71&lt;0.5, 0, 1)</f>
        <v>1</v>
      </c>
      <c r="R71" s="25">
        <f t="shared" si="46"/>
        <v>-3.8746403197761459E-2</v>
      </c>
      <c r="S71" s="25">
        <f t="shared" ref="S71:S88" si="51">R71^2</f>
        <v>1.5012837607634995E-3</v>
      </c>
      <c r="U71" s="16">
        <f t="shared" si="47"/>
        <v>-2.8862288297094103E-3</v>
      </c>
      <c r="V71" s="16">
        <f t="shared" si="48"/>
        <v>-1.6162881446372696E-2</v>
      </c>
      <c r="W71" s="16">
        <f t="shared" si="41"/>
        <v>-8.6586864891282315E-3</v>
      </c>
      <c r="X71" s="16">
        <f t="shared" si="42"/>
        <v>-1.2988029733692346E-2</v>
      </c>
      <c r="Y71" s="16">
        <f t="shared" si="43"/>
        <v>-4.3293432445641157E-3</v>
      </c>
    </row>
    <row r="72" spans="1:25" ht="14.25" customHeight="1">
      <c r="A72" s="32"/>
      <c r="B72" s="24">
        <v>68</v>
      </c>
      <c r="C72" s="24">
        <v>1</v>
      </c>
      <c r="D72" s="27">
        <v>5.8</v>
      </c>
      <c r="E72" s="24">
        <v>2.7</v>
      </c>
      <c r="F72" s="24">
        <v>4.0999999999999996</v>
      </c>
      <c r="G72" s="24">
        <v>1</v>
      </c>
      <c r="H72" s="25">
        <v>1</v>
      </c>
      <c r="J72" s="24">
        <f t="shared" si="44"/>
        <v>-0.12388929494879694</v>
      </c>
      <c r="K72" s="24">
        <f t="shared" si="37"/>
        <v>-1.0312263253235828E-2</v>
      </c>
      <c r="L72" s="24">
        <f t="shared" si="38"/>
        <v>3.7383464396910579E-2</v>
      </c>
      <c r="M72" s="24">
        <f t="shared" si="39"/>
        <v>0.54907883494734633</v>
      </c>
      <c r="N72" s="24">
        <f t="shared" si="40"/>
        <v>0.55217640522736955</v>
      </c>
      <c r="O72" s="24">
        <f t="shared" si="45"/>
        <v>2.7206345605655833</v>
      </c>
      <c r="P72" s="24">
        <f t="shared" si="49"/>
        <v>0.93823331773847529</v>
      </c>
      <c r="Q72" s="25">
        <f t="shared" si="50"/>
        <v>1</v>
      </c>
      <c r="R72" s="25">
        <f t="shared" si="46"/>
        <v>-6.1766682261524708E-2</v>
      </c>
      <c r="S72" s="25">
        <f t="shared" si="51"/>
        <v>3.8151230375961511E-3</v>
      </c>
      <c r="U72" s="16">
        <f t="shared" si="47"/>
        <v>-7.1589510902886535E-3</v>
      </c>
      <c r="V72" s="16">
        <f t="shared" si="48"/>
        <v>-4.1521916323674191E-2</v>
      </c>
      <c r="W72" s="16">
        <f t="shared" si="41"/>
        <v>-1.9329167943779365E-2</v>
      </c>
      <c r="X72" s="16">
        <f t="shared" si="42"/>
        <v>-2.9351699470183477E-2</v>
      </c>
      <c r="Y72" s="16">
        <f t="shared" si="43"/>
        <v>-7.1589510902886535E-3</v>
      </c>
    </row>
    <row r="73" spans="1:25" ht="14.25" customHeight="1">
      <c r="A73" s="32"/>
      <c r="B73" s="24">
        <v>69</v>
      </c>
      <c r="C73" s="24">
        <v>1</v>
      </c>
      <c r="D73" s="27">
        <v>6.2</v>
      </c>
      <c r="E73" s="24">
        <v>2.2000000000000002</v>
      </c>
      <c r="F73" s="24">
        <v>4.5</v>
      </c>
      <c r="G73" s="24">
        <v>1.5</v>
      </c>
      <c r="H73" s="25">
        <v>1</v>
      </c>
      <c r="J73" s="24">
        <f t="shared" si="44"/>
        <v>-0.12317339983976808</v>
      </c>
      <c r="K73" s="24">
        <f t="shared" si="37"/>
        <v>-6.1600716208684092E-3</v>
      </c>
      <c r="L73" s="24">
        <f t="shared" si="38"/>
        <v>3.9316381191288517E-2</v>
      </c>
      <c r="M73" s="24">
        <f t="shared" si="39"/>
        <v>0.5520140048943647</v>
      </c>
      <c r="N73" s="24">
        <f t="shared" si="40"/>
        <v>0.55289230033639847</v>
      </c>
      <c r="O73" s="24">
        <f t="shared" si="45"/>
        <v>3.2385316672609212</v>
      </c>
      <c r="P73" s="24">
        <f t="shared" si="49"/>
        <v>0.96225882054962619</v>
      </c>
      <c r="Q73" s="25">
        <f t="shared" si="50"/>
        <v>1</v>
      </c>
      <c r="R73" s="25">
        <f t="shared" si="46"/>
        <v>-3.7741179450373807E-2</v>
      </c>
      <c r="S73" s="25">
        <f t="shared" si="51"/>
        <v>1.4243966263053182E-3</v>
      </c>
      <c r="U73" s="16">
        <f t="shared" si="47"/>
        <v>-2.7412764352468442E-3</v>
      </c>
      <c r="V73" s="16">
        <f t="shared" si="48"/>
        <v>-1.6995913898530435E-2</v>
      </c>
      <c r="W73" s="16">
        <f t="shared" si="41"/>
        <v>-6.0308081575430579E-3</v>
      </c>
      <c r="X73" s="16">
        <f t="shared" si="42"/>
        <v>-1.2335743958610798E-2</v>
      </c>
      <c r="Y73" s="16">
        <f t="shared" si="43"/>
        <v>-4.111914652870266E-3</v>
      </c>
    </row>
    <row r="74" spans="1:25" ht="14.25" customHeight="1">
      <c r="A74" s="32"/>
      <c r="B74" s="24">
        <v>70</v>
      </c>
      <c r="C74" s="24">
        <v>1</v>
      </c>
      <c r="D74" s="27">
        <v>5.6</v>
      </c>
      <c r="E74" s="24">
        <v>2.5</v>
      </c>
      <c r="F74" s="24">
        <v>3.9</v>
      </c>
      <c r="G74" s="24">
        <v>1.1000000000000001</v>
      </c>
      <c r="H74" s="25">
        <v>1</v>
      </c>
      <c r="J74" s="24">
        <f t="shared" si="44"/>
        <v>-0.12289927219624339</v>
      </c>
      <c r="K74" s="24">
        <f t="shared" si="37"/>
        <v>-4.4604802310153659E-3</v>
      </c>
      <c r="L74" s="24">
        <f t="shared" si="38"/>
        <v>3.991946200704282E-2</v>
      </c>
      <c r="M74" s="24">
        <f t="shared" si="39"/>
        <v>0.55324757929022572</v>
      </c>
      <c r="N74" s="24">
        <f t="shared" si="40"/>
        <v>0.55330349180168548</v>
      </c>
      <c r="O74" s="24">
        <f t="shared" si="45"/>
        <v>2.718220093741412</v>
      </c>
      <c r="P74" s="24">
        <f t="shared" si="49"/>
        <v>0.93809324748105449</v>
      </c>
      <c r="Q74" s="25">
        <f t="shared" si="50"/>
        <v>1</v>
      </c>
      <c r="R74" s="25">
        <f t="shared" si="46"/>
        <v>-6.1906752518945507E-2</v>
      </c>
      <c r="S74" s="25">
        <f t="shared" si="51"/>
        <v>3.8324460074419661E-3</v>
      </c>
      <c r="U74" s="16">
        <f t="shared" si="47"/>
        <v>-7.1903834418340709E-3</v>
      </c>
      <c r="V74" s="16">
        <f t="shared" si="48"/>
        <v>-4.0266147274270796E-2</v>
      </c>
      <c r="W74" s="16">
        <f t="shared" si="41"/>
        <v>-1.7975958604585177E-2</v>
      </c>
      <c r="X74" s="16">
        <f t="shared" si="42"/>
        <v>-2.8042495423152874E-2</v>
      </c>
      <c r="Y74" s="16">
        <f t="shared" si="43"/>
        <v>-7.9094217860174783E-3</v>
      </c>
    </row>
    <row r="75" spans="1:25" ht="14.25" customHeight="1">
      <c r="A75" s="32"/>
      <c r="B75" s="24">
        <v>71</v>
      </c>
      <c r="C75" s="24">
        <v>1</v>
      </c>
      <c r="D75" s="27">
        <v>5.9</v>
      </c>
      <c r="E75" s="24">
        <v>3.2</v>
      </c>
      <c r="F75" s="24">
        <v>4.8</v>
      </c>
      <c r="G75" s="24">
        <v>1.8</v>
      </c>
      <c r="H75" s="25">
        <v>1</v>
      </c>
      <c r="J75" s="24">
        <f t="shared" si="44"/>
        <v>-0.12218023385205998</v>
      </c>
      <c r="K75" s="24">
        <f t="shared" si="37"/>
        <v>-4.3386550358828595E-4</v>
      </c>
      <c r="L75" s="24">
        <f t="shared" si="38"/>
        <v>4.1717057867501336E-2</v>
      </c>
      <c r="M75" s="24">
        <f t="shared" si="39"/>
        <v>0.55605182883254101</v>
      </c>
      <c r="N75" s="24">
        <f t="shared" si="40"/>
        <v>0.55409443398028724</v>
      </c>
      <c r="O75" s="24">
        <f t="shared" si="45"/>
        <v>3.6751733044134873</v>
      </c>
      <c r="P75" s="24">
        <f t="shared" si="49"/>
        <v>0.97528147850272673</v>
      </c>
      <c r="Q75" s="25">
        <f t="shared" si="50"/>
        <v>1</v>
      </c>
      <c r="R75" s="25">
        <f t="shared" si="46"/>
        <v>-2.4718521497273271E-2</v>
      </c>
      <c r="S75" s="25">
        <f t="shared" si="51"/>
        <v>6.1100530501116083E-4</v>
      </c>
      <c r="U75" s="16">
        <f t="shared" si="47"/>
        <v>-1.1918043144885889E-3</v>
      </c>
      <c r="V75" s="16">
        <f t="shared" si="48"/>
        <v>-7.0316454554826746E-3</v>
      </c>
      <c r="W75" s="16">
        <f t="shared" si="41"/>
        <v>-3.8137738063634846E-3</v>
      </c>
      <c r="X75" s="16">
        <f t="shared" si="42"/>
        <v>-5.7206607095452262E-3</v>
      </c>
      <c r="Y75" s="16">
        <f t="shared" si="43"/>
        <v>-2.1452477660794602E-3</v>
      </c>
    </row>
    <row r="76" spans="1:25" ht="14.25" customHeight="1">
      <c r="A76" s="32"/>
      <c r="B76" s="24">
        <v>72</v>
      </c>
      <c r="C76" s="24">
        <v>1</v>
      </c>
      <c r="D76" s="27">
        <v>6.1</v>
      </c>
      <c r="E76" s="24">
        <v>2.8</v>
      </c>
      <c r="F76" s="24">
        <v>4</v>
      </c>
      <c r="G76" s="24">
        <v>1.3</v>
      </c>
      <c r="H76" s="25">
        <v>1</v>
      </c>
      <c r="J76" s="24">
        <f t="shared" si="44"/>
        <v>-0.12206105342061112</v>
      </c>
      <c r="K76" s="24">
        <f t="shared" si="37"/>
        <v>2.6929904195998158E-4</v>
      </c>
      <c r="L76" s="24">
        <f t="shared" si="38"/>
        <v>4.2098435248137688E-2</v>
      </c>
      <c r="M76" s="24">
        <f t="shared" si="39"/>
        <v>0.55662389490349551</v>
      </c>
      <c r="N76" s="24">
        <f t="shared" si="40"/>
        <v>0.55430895875689523</v>
      </c>
      <c r="O76" s="24">
        <f t="shared" si="45"/>
        <v>2.9445545154280763</v>
      </c>
      <c r="P76" s="24">
        <f t="shared" si="49"/>
        <v>0.95000548768710957</v>
      </c>
      <c r="Q76" s="25">
        <f t="shared" si="50"/>
        <v>1</v>
      </c>
      <c r="R76" s="25">
        <f t="shared" si="46"/>
        <v>-4.9994512312890427E-2</v>
      </c>
      <c r="S76" s="25">
        <f t="shared" si="51"/>
        <v>2.4994512614037526E-3</v>
      </c>
      <c r="U76" s="16">
        <f t="shared" si="47"/>
        <v>-4.7489848290800663E-3</v>
      </c>
      <c r="V76" s="16">
        <f t="shared" si="48"/>
        <v>-2.8968807457388404E-2</v>
      </c>
      <c r="W76" s="16">
        <f t="shared" si="41"/>
        <v>-1.3297157521424186E-2</v>
      </c>
      <c r="X76" s="16">
        <f t="shared" si="42"/>
        <v>-1.8995939316320265E-2</v>
      </c>
      <c r="Y76" s="16">
        <f t="shared" si="43"/>
        <v>-6.1736802778040861E-3</v>
      </c>
    </row>
    <row r="77" spans="1:25" ht="14.25" customHeight="1">
      <c r="A77" s="32"/>
      <c r="B77" s="24">
        <v>73</v>
      </c>
      <c r="C77" s="24">
        <v>1</v>
      </c>
      <c r="D77" s="27">
        <v>6.3</v>
      </c>
      <c r="E77" s="24">
        <v>2.5</v>
      </c>
      <c r="F77" s="24">
        <v>4.9000000000000004</v>
      </c>
      <c r="G77" s="24">
        <v>1.5</v>
      </c>
      <c r="H77" s="25">
        <v>1</v>
      </c>
      <c r="J77" s="24">
        <f t="shared" si="44"/>
        <v>-0.12158615493770311</v>
      </c>
      <c r="K77" s="24">
        <f t="shared" si="37"/>
        <v>3.1661797876988223E-3</v>
      </c>
      <c r="L77" s="24">
        <f t="shared" si="38"/>
        <v>4.3428151000280107E-2</v>
      </c>
      <c r="M77" s="24">
        <f t="shared" si="39"/>
        <v>0.55852348883512759</v>
      </c>
      <c r="N77" s="24">
        <f t="shared" si="40"/>
        <v>0.55492632678467568</v>
      </c>
      <c r="O77" s="24">
        <f t="shared" si="45"/>
        <v>3.5760857406946389</v>
      </c>
      <c r="P77" s="24">
        <f t="shared" si="49"/>
        <v>0.97277681666735405</v>
      </c>
      <c r="Q77" s="25">
        <f t="shared" si="50"/>
        <v>1</v>
      </c>
      <c r="R77" s="25">
        <f t="shared" si="46"/>
        <v>-2.722318333264595E-2</v>
      </c>
      <c r="S77" s="25">
        <f t="shared" si="51"/>
        <v>7.4110171076285231E-4</v>
      </c>
      <c r="U77" s="16">
        <f t="shared" si="47"/>
        <v>-1.4418531260452353E-3</v>
      </c>
      <c r="V77" s="16">
        <f t="shared" si="48"/>
        <v>-9.0836746940849821E-3</v>
      </c>
      <c r="W77" s="16">
        <f t="shared" si="41"/>
        <v>-3.6046328151130881E-3</v>
      </c>
      <c r="X77" s="16">
        <f t="shared" si="42"/>
        <v>-7.0650803176216534E-3</v>
      </c>
      <c r="Y77" s="16">
        <f t="shared" si="43"/>
        <v>-2.1627796890678532E-3</v>
      </c>
    </row>
    <row r="78" spans="1:25" ht="14.25" customHeight="1">
      <c r="A78" s="32"/>
      <c r="B78" s="24">
        <v>74</v>
      </c>
      <c r="C78" s="24">
        <v>1</v>
      </c>
      <c r="D78" s="27">
        <v>6.1</v>
      </c>
      <c r="E78" s="24">
        <v>2.8</v>
      </c>
      <c r="F78" s="24">
        <v>4.7</v>
      </c>
      <c r="G78" s="24">
        <v>1.2</v>
      </c>
      <c r="H78" s="25">
        <v>1</v>
      </c>
      <c r="J78" s="24">
        <f t="shared" si="44"/>
        <v>-0.12144196962509859</v>
      </c>
      <c r="K78" s="24">
        <f t="shared" si="37"/>
        <v>4.0745472571073202E-3</v>
      </c>
      <c r="L78" s="24">
        <f t="shared" si="38"/>
        <v>4.3788614281791413E-2</v>
      </c>
      <c r="M78" s="24">
        <f t="shared" si="39"/>
        <v>0.55922999686688979</v>
      </c>
      <c r="N78" s="24">
        <f t="shared" si="40"/>
        <v>0.55514260475358246</v>
      </c>
      <c r="O78" s="24">
        <f t="shared" si="45"/>
        <v>3.320572999610953</v>
      </c>
      <c r="P78" s="24">
        <f t="shared" si="49"/>
        <v>0.96512788151463691</v>
      </c>
      <c r="Q78" s="25">
        <f t="shared" si="50"/>
        <v>1</v>
      </c>
      <c r="R78" s="25">
        <f t="shared" si="46"/>
        <v>-3.4872118485363091E-2</v>
      </c>
      <c r="S78" s="25">
        <f t="shared" si="51"/>
        <v>1.2160646476572022E-3</v>
      </c>
      <c r="U78" s="16">
        <f t="shared" si="47"/>
        <v>-2.3473157943564777E-3</v>
      </c>
      <c r="V78" s="16">
        <f t="shared" si="48"/>
        <v>-1.4318626345574513E-2</v>
      </c>
      <c r="W78" s="16">
        <f t="shared" si="41"/>
        <v>-6.5724842241981375E-3</v>
      </c>
      <c r="X78" s="16">
        <f t="shared" si="42"/>
        <v>-1.1032384233475447E-2</v>
      </c>
      <c r="Y78" s="16">
        <f t="shared" si="43"/>
        <v>-2.816778953227773E-3</v>
      </c>
    </row>
    <row r="79" spans="1:25" ht="14.25" customHeight="1">
      <c r="A79" s="32"/>
      <c r="B79" s="24">
        <v>75</v>
      </c>
      <c r="C79" s="24">
        <v>1</v>
      </c>
      <c r="D79" s="27">
        <v>6.4</v>
      </c>
      <c r="E79" s="24">
        <v>2.9</v>
      </c>
      <c r="F79" s="24">
        <v>4.3</v>
      </c>
      <c r="G79" s="24">
        <v>1.3</v>
      </c>
      <c r="H79" s="25">
        <v>1</v>
      </c>
      <c r="J79" s="24">
        <f t="shared" si="44"/>
        <v>-0.12120723804566294</v>
      </c>
      <c r="K79" s="24">
        <f t="shared" si="37"/>
        <v>5.5064098916647718E-3</v>
      </c>
      <c r="L79" s="24">
        <f t="shared" si="38"/>
        <v>4.4445862704211227E-2</v>
      </c>
      <c r="M79" s="24">
        <f t="shared" si="39"/>
        <v>0.56033323529023737</v>
      </c>
      <c r="N79" s="24">
        <f t="shared" si="40"/>
        <v>0.5554242826489052</v>
      </c>
      <c r="O79" s="24">
        <f t="shared" si="45"/>
        <v>3.1744112662948014</v>
      </c>
      <c r="P79" s="24">
        <f t="shared" si="49"/>
        <v>0.95985989093139812</v>
      </c>
      <c r="Q79" s="25">
        <f t="shared" si="50"/>
        <v>1</v>
      </c>
      <c r="R79" s="25">
        <f t="shared" si="46"/>
        <v>-4.0140109068601881E-2</v>
      </c>
      <c r="S79" s="25">
        <f t="shared" si="51"/>
        <v>1.6112283560392551E-3</v>
      </c>
      <c r="U79" s="16">
        <f t="shared" si="47"/>
        <v>-3.0931069481868307E-3</v>
      </c>
      <c r="V79" s="16">
        <f t="shared" si="48"/>
        <v>-1.9795884468395718E-2</v>
      </c>
      <c r="W79" s="16">
        <f t="shared" si="41"/>
        <v>-8.970010149741808E-3</v>
      </c>
      <c r="X79" s="16">
        <f t="shared" si="42"/>
        <v>-1.3300359877203372E-2</v>
      </c>
      <c r="Y79" s="16">
        <f t="shared" si="43"/>
        <v>-4.0210390326428803E-3</v>
      </c>
    </row>
    <row r="80" spans="1:25" ht="14.25" customHeight="1">
      <c r="A80" s="32"/>
      <c r="B80" s="24">
        <v>76</v>
      </c>
      <c r="C80" s="24">
        <v>1</v>
      </c>
      <c r="D80" s="27">
        <v>6.6</v>
      </c>
      <c r="E80" s="24">
        <v>3</v>
      </c>
      <c r="F80" s="24">
        <v>4.4000000000000004</v>
      </c>
      <c r="G80" s="24">
        <v>1.4</v>
      </c>
      <c r="H80" s="25">
        <v>1</v>
      </c>
      <c r="J80" s="24">
        <f t="shared" si="44"/>
        <v>-0.12089792735084426</v>
      </c>
      <c r="K80" s="24">
        <f t="shared" si="37"/>
        <v>7.4859983385043433E-3</v>
      </c>
      <c r="L80" s="24">
        <f t="shared" si="38"/>
        <v>4.534286371918541E-2</v>
      </c>
      <c r="M80" s="24">
        <f t="shared" si="39"/>
        <v>0.56166327127795768</v>
      </c>
      <c r="N80" s="24">
        <f t="shared" si="40"/>
        <v>0.55582638655216954</v>
      </c>
      <c r="O80" s="24">
        <f t="shared" si="45"/>
        <v>3.3140135876368917</v>
      </c>
      <c r="P80" s="24">
        <f t="shared" si="49"/>
        <v>0.96490644278415616</v>
      </c>
      <c r="Q80" s="25">
        <f t="shared" si="50"/>
        <v>1</v>
      </c>
      <c r="R80" s="25">
        <f t="shared" si="46"/>
        <v>-3.509355721584384E-2</v>
      </c>
      <c r="S80" s="25">
        <f t="shared" si="51"/>
        <v>1.2315577580617053E-3</v>
      </c>
      <c r="U80" s="16">
        <f t="shared" si="47"/>
        <v>-2.3766760308291009E-3</v>
      </c>
      <c r="V80" s="16">
        <f t="shared" si="48"/>
        <v>-1.5686061803472064E-2</v>
      </c>
      <c r="W80" s="16">
        <f t="shared" si="41"/>
        <v>-7.1300280924873026E-3</v>
      </c>
      <c r="X80" s="16">
        <f t="shared" si="42"/>
        <v>-1.0457374535648045E-2</v>
      </c>
      <c r="Y80" s="16">
        <f t="shared" si="43"/>
        <v>-3.3273464431607409E-3</v>
      </c>
    </row>
    <row r="81" spans="1:25" ht="14.25" customHeight="1">
      <c r="A81" s="32"/>
      <c r="B81" s="24">
        <v>77</v>
      </c>
      <c r="C81" s="24">
        <v>1</v>
      </c>
      <c r="D81" s="27">
        <v>6.8</v>
      </c>
      <c r="E81" s="24">
        <v>2.8</v>
      </c>
      <c r="F81" s="24">
        <v>4.8</v>
      </c>
      <c r="G81" s="24">
        <v>1.4</v>
      </c>
      <c r="H81" s="25">
        <v>1</v>
      </c>
      <c r="J81" s="24">
        <f t="shared" si="44"/>
        <v>-0.12066025974776134</v>
      </c>
      <c r="K81" s="24">
        <f t="shared" si="37"/>
        <v>9.0546045188515493E-3</v>
      </c>
      <c r="L81" s="24">
        <f t="shared" si="38"/>
        <v>4.6055866528434138E-2</v>
      </c>
      <c r="M81" s="24">
        <f t="shared" si="39"/>
        <v>0.56270900873152252</v>
      </c>
      <c r="N81" s="24">
        <f t="shared" si="40"/>
        <v>0.55615912119648558</v>
      </c>
      <c r="O81" s="24">
        <f t="shared" si="45"/>
        <v>3.5494934888464327</v>
      </c>
      <c r="P81" s="24">
        <f t="shared" si="49"/>
        <v>0.97206367474462996</v>
      </c>
      <c r="Q81" s="25">
        <f t="shared" si="50"/>
        <v>1</v>
      </c>
      <c r="R81" s="25">
        <f t="shared" si="46"/>
        <v>-2.7936325255370043E-2</v>
      </c>
      <c r="S81" s="25">
        <f t="shared" si="51"/>
        <v>7.8043826877382606E-4</v>
      </c>
      <c r="U81" s="16">
        <f t="shared" si="47"/>
        <v>-1.5172713829112452E-3</v>
      </c>
      <c r="V81" s="16">
        <f t="shared" si="48"/>
        <v>-1.0317445403796466E-2</v>
      </c>
      <c r="W81" s="16">
        <f t="shared" si="41"/>
        <v>-4.2483598721514866E-3</v>
      </c>
      <c r="X81" s="16">
        <f t="shared" si="42"/>
        <v>-7.2829026379739766E-3</v>
      </c>
      <c r="Y81" s="16">
        <f t="shared" si="43"/>
        <v>-2.1241799360757433E-3</v>
      </c>
    </row>
    <row r="82" spans="1:25" ht="14.25" customHeight="1">
      <c r="A82" s="32"/>
      <c r="B82" s="24">
        <v>78</v>
      </c>
      <c r="C82" s="24">
        <v>1</v>
      </c>
      <c r="D82" s="27">
        <v>6.7</v>
      </c>
      <c r="E82" s="24">
        <v>3</v>
      </c>
      <c r="F82" s="24">
        <v>5</v>
      </c>
      <c r="G82" s="24">
        <v>1.7</v>
      </c>
      <c r="H82" s="25">
        <v>1</v>
      </c>
      <c r="J82" s="24">
        <f t="shared" si="44"/>
        <v>-0.12050853260947023</v>
      </c>
      <c r="K82" s="24">
        <f t="shared" si="37"/>
        <v>1.0086349059231196E-2</v>
      </c>
      <c r="L82" s="24">
        <f t="shared" si="38"/>
        <v>4.6480702515649286E-2</v>
      </c>
      <c r="M82" s="24">
        <f t="shared" si="39"/>
        <v>0.56343729899531991</v>
      </c>
      <c r="N82" s="24">
        <f t="shared" si="40"/>
        <v>0.55637153919009319</v>
      </c>
      <c r="O82" s="24">
        <f t="shared" si="45"/>
        <v>3.8495302252340848</v>
      </c>
      <c r="P82" s="24">
        <f t="shared" si="49"/>
        <v>0.97915406888893763</v>
      </c>
      <c r="Q82" s="25">
        <f t="shared" si="50"/>
        <v>1</v>
      </c>
      <c r="R82" s="25">
        <f t="shared" si="46"/>
        <v>-2.0845931111062366E-2</v>
      </c>
      <c r="S82" s="25">
        <f t="shared" si="51"/>
        <v>4.3455284388715785E-4</v>
      </c>
      <c r="U82" s="16">
        <f t="shared" si="47"/>
        <v>-8.5098837047873981E-4</v>
      </c>
      <c r="V82" s="16">
        <f t="shared" si="48"/>
        <v>-5.7016220822075567E-3</v>
      </c>
      <c r="W82" s="16">
        <f t="shared" si="41"/>
        <v>-2.5529651114362195E-3</v>
      </c>
      <c r="X82" s="16">
        <f t="shared" si="42"/>
        <v>-4.254941852393699E-3</v>
      </c>
      <c r="Y82" s="16">
        <f t="shared" si="43"/>
        <v>-1.4466802298138577E-3</v>
      </c>
    </row>
    <row r="83" spans="1:25" ht="14.25" customHeight="1">
      <c r="A83" s="32"/>
      <c r="B83" s="24">
        <v>79</v>
      </c>
      <c r="C83" s="24">
        <v>1</v>
      </c>
      <c r="D83" s="27">
        <v>6</v>
      </c>
      <c r="E83" s="24">
        <v>2.9</v>
      </c>
      <c r="F83" s="24">
        <v>4.5</v>
      </c>
      <c r="G83" s="24">
        <v>1.5</v>
      </c>
      <c r="H83" s="25">
        <v>1</v>
      </c>
      <c r="J83" s="24">
        <f t="shared" si="44"/>
        <v>-0.12042343377242236</v>
      </c>
      <c r="K83" s="24">
        <f t="shared" si="37"/>
        <v>1.0656511267451952E-2</v>
      </c>
      <c r="L83" s="24">
        <f t="shared" si="38"/>
        <v>4.6735999026792908E-2</v>
      </c>
      <c r="M83" s="24">
        <f t="shared" si="39"/>
        <v>0.56386279318055932</v>
      </c>
      <c r="N83" s="24">
        <f t="shared" si="40"/>
        <v>0.5565162072130746</v>
      </c>
      <c r="O83" s="24">
        <f t="shared" si="45"/>
        <v>3.4512069111421182</v>
      </c>
      <c r="P83" s="24">
        <f t="shared" si="49"/>
        <v>0.96926711293565193</v>
      </c>
      <c r="Q83" s="25">
        <f t="shared" si="50"/>
        <v>1</v>
      </c>
      <c r="R83" s="25">
        <f t="shared" si="46"/>
        <v>-3.0732887064348069E-2</v>
      </c>
      <c r="S83" s="25">
        <f t="shared" si="51"/>
        <v>9.4451034730997285E-4</v>
      </c>
      <c r="U83" s="16">
        <f t="shared" si="47"/>
        <v>-1.8309656349499745E-3</v>
      </c>
      <c r="V83" s="16">
        <f t="shared" si="48"/>
        <v>-1.0985793809699846E-2</v>
      </c>
      <c r="W83" s="16">
        <f t="shared" si="41"/>
        <v>-5.309800341354926E-3</v>
      </c>
      <c r="X83" s="16">
        <f t="shared" si="42"/>
        <v>-8.2393453572748854E-3</v>
      </c>
      <c r="Y83" s="16">
        <f t="shared" si="43"/>
        <v>-2.7464484524249615E-3</v>
      </c>
    </row>
    <row r="84" spans="1:25" ht="14.25" customHeight="1">
      <c r="A84" s="32"/>
      <c r="B84" s="24">
        <v>80</v>
      </c>
      <c r="C84" s="24">
        <v>1</v>
      </c>
      <c r="D84" s="27">
        <v>5.7</v>
      </c>
      <c r="E84" s="24">
        <v>2.6</v>
      </c>
      <c r="F84" s="24">
        <v>3.5</v>
      </c>
      <c r="G84" s="24">
        <v>1</v>
      </c>
      <c r="H84" s="25">
        <v>1</v>
      </c>
      <c r="J84" s="24">
        <f t="shared" si="44"/>
        <v>-0.12024033720892736</v>
      </c>
      <c r="K84" s="24">
        <f t="shared" si="37"/>
        <v>1.1755090648421937E-2</v>
      </c>
      <c r="L84" s="24">
        <f t="shared" si="38"/>
        <v>4.7266979060928402E-2</v>
      </c>
      <c r="M84" s="24">
        <f t="shared" si="39"/>
        <v>0.56468672771628681</v>
      </c>
      <c r="N84" s="24">
        <f t="shared" si="40"/>
        <v>0.55679085205831713</v>
      </c>
      <c r="O84" s="24">
        <f t="shared" si="45"/>
        <v>2.6028522241108125</v>
      </c>
      <c r="P84" s="24">
        <f t="shared" si="49"/>
        <v>0.93104491851734861</v>
      </c>
      <c r="Q84" s="25">
        <f t="shared" si="50"/>
        <v>1</v>
      </c>
      <c r="R84" s="25">
        <f t="shared" si="46"/>
        <v>-6.8955081482651392E-2</v>
      </c>
      <c r="S84" s="25">
        <f t="shared" si="51"/>
        <v>4.7548032622790927E-3</v>
      </c>
      <c r="U84" s="16">
        <f t="shared" si="47"/>
        <v>-8.853870831789323E-3</v>
      </c>
      <c r="V84" s="16">
        <f t="shared" si="48"/>
        <v>-5.0467063741199143E-2</v>
      </c>
      <c r="W84" s="16">
        <f t="shared" si="41"/>
        <v>-2.3020064162652242E-2</v>
      </c>
      <c r="X84" s="16">
        <f t="shared" si="42"/>
        <v>-3.098854791126263E-2</v>
      </c>
      <c r="Y84" s="16">
        <f t="shared" si="43"/>
        <v>-8.853870831789323E-3</v>
      </c>
    </row>
    <row r="85" spans="1:25" ht="14.25" customHeight="1">
      <c r="A85" s="32"/>
      <c r="B85" s="24">
        <v>81</v>
      </c>
      <c r="C85" s="24">
        <v>1</v>
      </c>
      <c r="D85" s="27">
        <v>5.5</v>
      </c>
      <c r="E85" s="24">
        <v>2.4</v>
      </c>
      <c r="F85" s="24">
        <v>3.8</v>
      </c>
      <c r="G85" s="24">
        <v>1.1000000000000001</v>
      </c>
      <c r="H85" s="25">
        <v>1</v>
      </c>
      <c r="J85" s="24">
        <f t="shared" si="44"/>
        <v>-0.11935495012574843</v>
      </c>
      <c r="K85" s="24">
        <f t="shared" si="37"/>
        <v>1.6801797022541851E-2</v>
      </c>
      <c r="L85" s="24">
        <f t="shared" si="38"/>
        <v>4.9568985477193628E-2</v>
      </c>
      <c r="M85" s="24">
        <f t="shared" si="39"/>
        <v>0.56778558250741307</v>
      </c>
      <c r="N85" s="24">
        <f t="shared" si="40"/>
        <v>0.55767623914149611</v>
      </c>
      <c r="O85" s="24">
        <f t="shared" si="45"/>
        <v>2.8630495752273117</v>
      </c>
      <c r="P85" s="24">
        <f t="shared" si="49"/>
        <v>0.94598932514339917</v>
      </c>
      <c r="Q85" s="25">
        <f t="shared" si="50"/>
        <v>1</v>
      </c>
      <c r="R85" s="25">
        <f t="shared" si="46"/>
        <v>-5.4010674856600827E-2</v>
      </c>
      <c r="S85" s="25">
        <f t="shared" si="51"/>
        <v>2.9171529984654528E-3</v>
      </c>
      <c r="U85" s="16">
        <f t="shared" si="47"/>
        <v>-5.5191911927167537E-3</v>
      </c>
      <c r="V85" s="16">
        <f t="shared" si="48"/>
        <v>-3.0355551559942146E-2</v>
      </c>
      <c r="W85" s="16">
        <f t="shared" si="41"/>
        <v>-1.3246058862520208E-2</v>
      </c>
      <c r="X85" s="16">
        <f t="shared" si="42"/>
        <v>-2.0972926532323664E-2</v>
      </c>
      <c r="Y85" s="16">
        <f t="shared" si="43"/>
        <v>-6.0711103119884292E-3</v>
      </c>
    </row>
    <row r="86" spans="1:25" ht="14.25" customHeight="1">
      <c r="A86" s="32"/>
      <c r="B86" s="24">
        <v>82</v>
      </c>
      <c r="C86" s="24">
        <v>1</v>
      </c>
      <c r="D86" s="27">
        <v>5.5</v>
      </c>
      <c r="E86" s="24">
        <v>2.4</v>
      </c>
      <c r="F86" s="24">
        <v>3.7</v>
      </c>
      <c r="G86" s="24">
        <v>1</v>
      </c>
      <c r="H86" s="25">
        <v>1</v>
      </c>
      <c r="J86" s="24">
        <f t="shared" si="44"/>
        <v>-0.11880303100647675</v>
      </c>
      <c r="K86" s="24">
        <f t="shared" si="37"/>
        <v>1.9837352178536063E-2</v>
      </c>
      <c r="L86" s="24">
        <f t="shared" si="38"/>
        <v>5.089359136344565E-2</v>
      </c>
      <c r="M86" s="24">
        <f t="shared" si="39"/>
        <v>0.5698828751606454</v>
      </c>
      <c r="N86" s="24">
        <f t="shared" si="40"/>
        <v>0.55828335017269493</v>
      </c>
      <c r="O86" s="24">
        <f t="shared" si="45"/>
        <v>2.7792970135148245</v>
      </c>
      <c r="P86" s="24">
        <f t="shared" si="49"/>
        <v>0.94154676658226821</v>
      </c>
      <c r="Q86" s="25">
        <f t="shared" si="50"/>
        <v>1</v>
      </c>
      <c r="R86" s="25">
        <f t="shared" si="46"/>
        <v>-5.8453233417731787E-2</v>
      </c>
      <c r="S86" s="25">
        <f t="shared" si="51"/>
        <v>3.4167804969878362E-3</v>
      </c>
      <c r="U86" s="16">
        <f t="shared" si="47"/>
        <v>-6.4341172581205055E-3</v>
      </c>
      <c r="V86" s="16">
        <f t="shared" si="48"/>
        <v>-3.5387644919662779E-2</v>
      </c>
      <c r="W86" s="16">
        <f t="shared" si="41"/>
        <v>-1.5441881419489212E-2</v>
      </c>
      <c r="X86" s="16">
        <f t="shared" si="42"/>
        <v>-2.380623385504587E-2</v>
      </c>
      <c r="Y86" s="16">
        <f t="shared" si="43"/>
        <v>-6.4341172581205055E-3</v>
      </c>
    </row>
    <row r="87" spans="1:25" ht="14.25" customHeight="1">
      <c r="A87" s="32"/>
      <c r="B87" s="24">
        <v>83</v>
      </c>
      <c r="C87" s="24">
        <v>1</v>
      </c>
      <c r="D87" s="27">
        <v>5.8</v>
      </c>
      <c r="E87" s="24">
        <v>2.7</v>
      </c>
      <c r="F87" s="24">
        <v>3.9</v>
      </c>
      <c r="G87" s="24">
        <v>1.2</v>
      </c>
      <c r="H87" s="25">
        <v>1</v>
      </c>
      <c r="J87" s="24">
        <f t="shared" si="44"/>
        <v>-0.11815961928066471</v>
      </c>
      <c r="K87" s="24">
        <f t="shared" si="37"/>
        <v>2.3376116670502343E-2</v>
      </c>
      <c r="L87" s="24">
        <f t="shared" si="38"/>
        <v>5.243777950539457E-2</v>
      </c>
      <c r="M87" s="24">
        <f t="shared" si="39"/>
        <v>0.57226349854615</v>
      </c>
      <c r="N87" s="24">
        <f t="shared" si="40"/>
        <v>0.55892676189850699</v>
      </c>
      <c r="O87" s="24">
        <f t="shared" si="45"/>
        <v>3.0615436206810074</v>
      </c>
      <c r="P87" s="24">
        <f t="shared" si="49"/>
        <v>0.95527828938263848</v>
      </c>
      <c r="Q87" s="25">
        <f t="shared" si="50"/>
        <v>1</v>
      </c>
      <c r="R87" s="25">
        <f t="shared" si="46"/>
        <v>-4.4721710617361521E-2</v>
      </c>
      <c r="S87" s="25">
        <f t="shared" si="51"/>
        <v>2.000031400543026E-3</v>
      </c>
      <c r="U87" s="16">
        <f t="shared" si="47"/>
        <v>-3.8211731500446093E-3</v>
      </c>
      <c r="V87" s="16">
        <f t="shared" si="48"/>
        <v>-2.2162804270258733E-2</v>
      </c>
      <c r="W87" s="16">
        <f t="shared" si="41"/>
        <v>-1.0317167505120446E-2</v>
      </c>
      <c r="X87" s="16">
        <f t="shared" si="42"/>
        <v>-1.4902575285173976E-2</v>
      </c>
      <c r="Y87" s="16">
        <f t="shared" si="43"/>
        <v>-4.585407780053531E-3</v>
      </c>
    </row>
    <row r="88" spans="1:25" ht="14.25" customHeight="1">
      <c r="A88" s="32"/>
      <c r="B88" s="24">
        <v>84</v>
      </c>
      <c r="C88" s="24">
        <v>1</v>
      </c>
      <c r="D88" s="27">
        <v>6</v>
      </c>
      <c r="E88" s="24">
        <v>2.7</v>
      </c>
      <c r="F88" s="24">
        <v>5.0999999999999996</v>
      </c>
      <c r="G88" s="24">
        <v>1.6</v>
      </c>
      <c r="H88" s="25">
        <v>1</v>
      </c>
      <c r="J88" s="24">
        <f t="shared" si="44"/>
        <v>-0.11777750196566025</v>
      </c>
      <c r="K88" s="24">
        <f t="shared" si="37"/>
        <v>2.5592397097528218E-2</v>
      </c>
      <c r="L88" s="24">
        <f t="shared" si="38"/>
        <v>5.3469496255906614E-2</v>
      </c>
      <c r="M88" s="24">
        <f t="shared" si="39"/>
        <v>0.57375375607466739</v>
      </c>
      <c r="N88" s="24">
        <f t="shared" si="40"/>
        <v>0.55938530267651232</v>
      </c>
      <c r="O88" s="24">
        <f t="shared" si="45"/>
        <v>4.00130516077368</v>
      </c>
      <c r="P88" s="24">
        <f t="shared" si="49"/>
        <v>0.9820368282125026</v>
      </c>
      <c r="Q88" s="25">
        <f t="shared" si="50"/>
        <v>1</v>
      </c>
      <c r="R88" s="25">
        <f t="shared" si="46"/>
        <v>-1.7963171787497401E-2</v>
      </c>
      <c r="S88" s="25">
        <f t="shared" si="51"/>
        <v>3.2267554066714254E-4</v>
      </c>
      <c r="U88" s="16">
        <f t="shared" si="47"/>
        <v>-6.337585289970301E-4</v>
      </c>
      <c r="V88" s="16">
        <f t="shared" si="48"/>
        <v>-3.8025511739821806E-3</v>
      </c>
      <c r="W88" s="16">
        <f t="shared" si="41"/>
        <v>-1.7111480282919814E-3</v>
      </c>
      <c r="X88" s="16">
        <f t="shared" si="42"/>
        <v>-3.2321684978848532E-3</v>
      </c>
      <c r="Y88" s="16">
        <f t="shared" si="43"/>
        <v>-1.0140136463952481E-3</v>
      </c>
    </row>
    <row r="89" spans="1:25" ht="14.25" customHeight="1">
      <c r="A89" s="32"/>
      <c r="B89" s="24">
        <v>85</v>
      </c>
      <c r="C89" s="24">
        <v>1</v>
      </c>
      <c r="D89" s="27">
        <v>5.4</v>
      </c>
      <c r="E89" s="24">
        <v>3</v>
      </c>
      <c r="F89" s="24">
        <v>4.5</v>
      </c>
      <c r="G89" s="24">
        <v>1.5</v>
      </c>
      <c r="H89" s="25">
        <v>1</v>
      </c>
      <c r="J89" s="24">
        <f>J88-$L$2*U88</f>
        <v>-0.11771412611276055</v>
      </c>
      <c r="K89" s="24">
        <f t="shared" si="37"/>
        <v>2.5972652214926437E-2</v>
      </c>
      <c r="L89" s="24">
        <f t="shared" si="38"/>
        <v>5.3640611058735813E-2</v>
      </c>
      <c r="M89" s="24">
        <f t="shared" si="39"/>
        <v>0.57407697292445592</v>
      </c>
      <c r="N89" s="24">
        <f t="shared" si="40"/>
        <v>0.55948670404115186</v>
      </c>
      <c r="O89" s="24">
        <f>(C89*J89)+(K89*D89)+(L89*E89)+(M89*F89)+(G89*N89)</f>
        <v>3.6060364632458288</v>
      </c>
      <c r="P89" s="24">
        <f>1/(1+EXP(-O89))</f>
        <v>0.97355884220083566</v>
      </c>
      <c r="Q89" s="25">
        <f>IF(P89&lt;0.5, 0, 1)</f>
        <v>1</v>
      </c>
      <c r="R89" s="25">
        <f>P89-H89</f>
        <v>-2.6441157799164339E-2</v>
      </c>
      <c r="S89" s="25">
        <f>R89^2</f>
        <v>6.9913482576030911E-4</v>
      </c>
      <c r="U89" s="16">
        <f>2*($P89-$H89)*(1-$P89)*$P89*C89</f>
        <v>-1.3612977830189791E-3</v>
      </c>
      <c r="V89" s="16">
        <f>2*($P89-$H89)*(1-$P89)*$P89*D89</f>
        <v>-7.351008028302488E-3</v>
      </c>
      <c r="W89" s="16">
        <f t="shared" si="41"/>
        <v>-4.0838933490569378E-3</v>
      </c>
      <c r="X89" s="16">
        <f t="shared" si="42"/>
        <v>-6.1258400235854058E-3</v>
      </c>
      <c r="Y89" s="16">
        <f t="shared" si="43"/>
        <v>-2.0419466745284689E-3</v>
      </c>
    </row>
    <row r="90" spans="1:25" ht="14.25" customHeight="1">
      <c r="A90" s="32"/>
      <c r="B90" s="24">
        <v>86</v>
      </c>
      <c r="C90" s="24">
        <v>1</v>
      </c>
      <c r="D90" s="27">
        <v>6</v>
      </c>
      <c r="E90" s="24">
        <v>3.4</v>
      </c>
      <c r="F90" s="24">
        <v>4.5</v>
      </c>
      <c r="G90" s="24">
        <v>1.6</v>
      </c>
      <c r="H90" s="25">
        <v>1</v>
      </c>
      <c r="J90" s="24">
        <f t="shared" ref="J90:J103" si="52">J89-$L$2*U89</f>
        <v>-0.11757799633445866</v>
      </c>
      <c r="K90" s="24">
        <f t="shared" si="37"/>
        <v>2.6707753017756686E-2</v>
      </c>
      <c r="L90" s="24">
        <f t="shared" si="38"/>
        <v>5.4049000393641508E-2</v>
      </c>
      <c r="M90" s="24">
        <f t="shared" si="39"/>
        <v>0.57468955692681445</v>
      </c>
      <c r="N90" s="24">
        <f t="shared" si="40"/>
        <v>0.55969089870860467</v>
      </c>
      <c r="O90" s="24">
        <f t="shared" ref="O90:O104" si="53">(C90*J90)+(K90*D90)+(L90*E90)+(M90*F90)+(G90*N90)</f>
        <v>3.708043567214895</v>
      </c>
      <c r="P90" s="24">
        <f t="shared" ref="P90:P153" si="54">1/(1+EXP(-O90))</f>
        <v>0.97606164047307287</v>
      </c>
      <c r="Q90" s="25">
        <f t="shared" ref="Q90:Q153" si="55">IF(P90&lt;0.5, 0, 1)</f>
        <v>1</v>
      </c>
      <c r="R90" s="25">
        <f t="shared" ref="R90:R104" si="56">P90-H90</f>
        <v>-2.3938359526927133E-2</v>
      </c>
      <c r="S90" s="25">
        <f t="shared" ref="S90:S153" si="57">R90^2</f>
        <v>5.7304505684042299E-4</v>
      </c>
      <c r="U90" s="16">
        <f t="shared" ref="U90:U104" si="58">2*($P90-$H90)*(1-$P90)*$P90*C90</f>
        <v>-1.1186545964892972E-3</v>
      </c>
      <c r="V90" s="16">
        <f t="shared" ref="V90:V104" si="59">2*($P90-$H90)*(1-$P90)*$P90*D90</f>
        <v>-6.7119275789357825E-3</v>
      </c>
      <c r="W90" s="16">
        <f t="shared" si="41"/>
        <v>-3.8034256280636103E-3</v>
      </c>
      <c r="X90" s="16">
        <f t="shared" si="42"/>
        <v>-5.0339456842018373E-3</v>
      </c>
      <c r="Y90" s="16">
        <f t="shared" si="43"/>
        <v>-1.7898473543828755E-3</v>
      </c>
    </row>
    <row r="91" spans="1:25" ht="14.25" customHeight="1">
      <c r="A91" s="32"/>
      <c r="B91" s="24">
        <v>87</v>
      </c>
      <c r="C91" s="24">
        <v>1</v>
      </c>
      <c r="D91" s="27">
        <v>6.7</v>
      </c>
      <c r="E91" s="24">
        <v>3.1</v>
      </c>
      <c r="F91" s="24">
        <v>4.7</v>
      </c>
      <c r="G91" s="24">
        <v>1.5</v>
      </c>
      <c r="H91" s="25">
        <v>1</v>
      </c>
      <c r="J91" s="24">
        <f t="shared" si="52"/>
        <v>-0.11746613087480973</v>
      </c>
      <c r="K91" s="24">
        <f t="shared" si="37"/>
        <v>2.7378945775650265E-2</v>
      </c>
      <c r="L91" s="24">
        <f t="shared" si="38"/>
        <v>5.4429342956447871E-2</v>
      </c>
      <c r="M91" s="24">
        <f t="shared" si="39"/>
        <v>0.57519295149523464</v>
      </c>
      <c r="N91" s="24">
        <f t="shared" si="40"/>
        <v>0.55986988344404298</v>
      </c>
      <c r="O91" s="24">
        <f t="shared" si="53"/>
        <v>3.7779154661807026</v>
      </c>
      <c r="P91" s="24">
        <f t="shared" si="54"/>
        <v>0.97764104074018532</v>
      </c>
      <c r="Q91" s="25">
        <f t="shared" si="55"/>
        <v>1</v>
      </c>
      <c r="R91" s="25">
        <f t="shared" si="56"/>
        <v>-2.2358959259814681E-2</v>
      </c>
      <c r="S91" s="25">
        <f t="shared" si="57"/>
        <v>4.999230591820527E-4</v>
      </c>
      <c r="U91" s="16">
        <f t="shared" si="58"/>
        <v>-9.7749059973751846E-4</v>
      </c>
      <c r="V91" s="16">
        <f t="shared" si="59"/>
        <v>-6.5491870182413734E-3</v>
      </c>
      <c r="W91" s="16">
        <f t="shared" si="41"/>
        <v>-3.0302208591863073E-3</v>
      </c>
      <c r="X91" s="16">
        <f t="shared" si="42"/>
        <v>-4.5942058187663365E-3</v>
      </c>
      <c r="Y91" s="16">
        <f t="shared" si="43"/>
        <v>-1.4662358996062777E-3</v>
      </c>
    </row>
    <row r="92" spans="1:25" ht="14.25" customHeight="1">
      <c r="A92" s="32"/>
      <c r="B92" s="24">
        <v>88</v>
      </c>
      <c r="C92" s="24">
        <v>1</v>
      </c>
      <c r="D92" s="27">
        <v>6.3</v>
      </c>
      <c r="E92" s="24">
        <v>2.2999999999999998</v>
      </c>
      <c r="F92" s="24">
        <v>4.4000000000000004</v>
      </c>
      <c r="G92" s="24">
        <v>1.3</v>
      </c>
      <c r="H92" s="25">
        <v>1</v>
      </c>
      <c r="J92" s="24">
        <f t="shared" si="52"/>
        <v>-0.11736838181483597</v>
      </c>
      <c r="K92" s="24">
        <f t="shared" si="37"/>
        <v>2.8033864477474402E-2</v>
      </c>
      <c r="L92" s="24">
        <f t="shared" si="38"/>
        <v>5.4732365042366504E-2</v>
      </c>
      <c r="M92" s="24">
        <f t="shared" si="39"/>
        <v>0.57565237207711129</v>
      </c>
      <c r="N92" s="24">
        <f t="shared" si="40"/>
        <v>0.56001650703400363</v>
      </c>
      <c r="O92" s="24">
        <f t="shared" si="53"/>
        <v>3.4460213002741908</v>
      </c>
      <c r="P92" s="24">
        <f t="shared" si="54"/>
        <v>0.96911226554128127</v>
      </c>
      <c r="Q92" s="25">
        <f t="shared" si="55"/>
        <v>1</v>
      </c>
      <c r="R92" s="25">
        <f t="shared" si="56"/>
        <v>-3.088773445871873E-2</v>
      </c>
      <c r="S92" s="25">
        <f t="shared" si="57"/>
        <v>9.5405213999232041E-4</v>
      </c>
      <c r="U92" s="16">
        <f t="shared" si="58"/>
        <v>-1.8491672616649305E-3</v>
      </c>
      <c r="V92" s="16">
        <f t="shared" si="59"/>
        <v>-1.1649753748489061E-2</v>
      </c>
      <c r="W92" s="16">
        <f t="shared" si="41"/>
        <v>-4.2530847018293402E-3</v>
      </c>
      <c r="X92" s="16">
        <f t="shared" si="42"/>
        <v>-8.1363359513256951E-3</v>
      </c>
      <c r="Y92" s="16">
        <f t="shared" si="43"/>
        <v>-2.4039174401644099E-3</v>
      </c>
    </row>
    <row r="93" spans="1:25" ht="14.25" customHeight="1">
      <c r="A93" s="32"/>
      <c r="B93" s="24">
        <v>89</v>
      </c>
      <c r="C93" s="24">
        <v>1</v>
      </c>
      <c r="D93" s="27">
        <v>5.6</v>
      </c>
      <c r="E93" s="24">
        <v>3</v>
      </c>
      <c r="F93" s="24">
        <v>4.0999999999999996</v>
      </c>
      <c r="G93" s="24">
        <v>1.3</v>
      </c>
      <c r="H93" s="25">
        <v>1</v>
      </c>
      <c r="J93" s="24">
        <f t="shared" si="52"/>
        <v>-0.11718346508866948</v>
      </c>
      <c r="K93" s="24">
        <f t="shared" si="37"/>
        <v>2.919883985232331E-2</v>
      </c>
      <c r="L93" s="24">
        <f t="shared" si="38"/>
        <v>5.5157673512549438E-2</v>
      </c>
      <c r="M93" s="24">
        <f t="shared" si="39"/>
        <v>0.57646600567224382</v>
      </c>
      <c r="N93" s="24">
        <f t="shared" si="40"/>
        <v>0.5602568987780201</v>
      </c>
      <c r="O93" s="24">
        <f t="shared" si="53"/>
        <v>3.3036476502896148</v>
      </c>
      <c r="P93" s="24">
        <f t="shared" si="54"/>
        <v>0.96455373481048901</v>
      </c>
      <c r="Q93" s="25">
        <f t="shared" si="55"/>
        <v>1</v>
      </c>
      <c r="R93" s="25">
        <f t="shared" si="56"/>
        <v>-3.5446265189510995E-2</v>
      </c>
      <c r="S93" s="25">
        <f t="shared" si="57"/>
        <v>1.2564377158851389E-3</v>
      </c>
      <c r="U93" s="16">
        <f t="shared" si="58"/>
        <v>-2.4238033828275418E-3</v>
      </c>
      <c r="V93" s="16">
        <f t="shared" si="59"/>
        <v>-1.3573298943834234E-2</v>
      </c>
      <c r="W93" s="16">
        <f t="shared" si="41"/>
        <v>-7.2714101484826254E-3</v>
      </c>
      <c r="X93" s="16">
        <f t="shared" si="42"/>
        <v>-9.93759386959292E-3</v>
      </c>
      <c r="Y93" s="16">
        <f t="shared" si="43"/>
        <v>-3.1509443976758043E-3</v>
      </c>
    </row>
    <row r="94" spans="1:25" ht="14.25" customHeight="1">
      <c r="A94" s="32"/>
      <c r="B94" s="24">
        <v>90</v>
      </c>
      <c r="C94" s="24">
        <v>1</v>
      </c>
      <c r="D94" s="27">
        <v>5.5</v>
      </c>
      <c r="E94" s="24">
        <v>2.5</v>
      </c>
      <c r="F94" s="24">
        <v>4</v>
      </c>
      <c r="G94" s="24">
        <v>1.3</v>
      </c>
      <c r="H94" s="25">
        <v>1</v>
      </c>
      <c r="J94" s="24">
        <f t="shared" si="52"/>
        <v>-0.11694108475038673</v>
      </c>
      <c r="K94" s="24">
        <f t="shared" si="37"/>
        <v>3.0556169746706732E-2</v>
      </c>
      <c r="L94" s="24">
        <f t="shared" si="38"/>
        <v>5.58848145273977E-2</v>
      </c>
      <c r="M94" s="24">
        <f t="shared" si="39"/>
        <v>0.57745976505920316</v>
      </c>
      <c r="N94" s="24">
        <f t="shared" si="40"/>
        <v>0.56057199321778772</v>
      </c>
      <c r="O94" s="24">
        <f t="shared" si="53"/>
        <v>3.2294125365949311</v>
      </c>
      <c r="P94" s="24">
        <f t="shared" si="54"/>
        <v>0.96192624342124444</v>
      </c>
      <c r="Q94" s="25">
        <f t="shared" si="55"/>
        <v>1</v>
      </c>
      <c r="R94" s="25">
        <f t="shared" si="56"/>
        <v>-3.8073756578755558E-2</v>
      </c>
      <c r="S94" s="25">
        <f t="shared" si="57"/>
        <v>1.4496109400183321E-3</v>
      </c>
      <c r="U94" s="16">
        <f t="shared" si="58"/>
        <v>-2.7888376119083462E-3</v>
      </c>
      <c r="V94" s="16">
        <f t="shared" si="59"/>
        <v>-1.5338606865495904E-2</v>
      </c>
      <c r="W94" s="16">
        <f t="shared" si="41"/>
        <v>-6.9720940297708653E-3</v>
      </c>
      <c r="X94" s="16">
        <f t="shared" si="42"/>
        <v>-1.1155350447633385E-2</v>
      </c>
      <c r="Y94" s="16">
        <f t="shared" si="43"/>
        <v>-3.6254888954808501E-3</v>
      </c>
    </row>
    <row r="95" spans="1:25" ht="14.25" customHeight="1">
      <c r="A95" s="32"/>
      <c r="B95" s="24">
        <v>91</v>
      </c>
      <c r="C95" s="24">
        <v>1</v>
      </c>
      <c r="D95" s="27">
        <v>5.5</v>
      </c>
      <c r="E95" s="24">
        <v>2.6</v>
      </c>
      <c r="F95" s="24">
        <v>4.4000000000000004</v>
      </c>
      <c r="G95" s="24">
        <v>1.2</v>
      </c>
      <c r="H95" s="25">
        <v>1</v>
      </c>
      <c r="J95" s="24">
        <f t="shared" si="52"/>
        <v>-0.11666220098919589</v>
      </c>
      <c r="K95" s="24">
        <f t="shared" si="37"/>
        <v>3.2090030433256325E-2</v>
      </c>
      <c r="L95" s="24">
        <f t="shared" si="38"/>
        <v>5.6582023930374786E-2</v>
      </c>
      <c r="M95" s="24">
        <f t="shared" si="39"/>
        <v>0.57857530010396652</v>
      </c>
      <c r="N95" s="24">
        <f t="shared" si="40"/>
        <v>0.56093454210733584</v>
      </c>
      <c r="O95" s="24">
        <f t="shared" si="53"/>
        <v>3.4257989995989444</v>
      </c>
      <c r="P95" s="24">
        <f t="shared" si="54"/>
        <v>0.9685011611830745</v>
      </c>
      <c r="Q95" s="25">
        <f t="shared" si="55"/>
        <v>1</v>
      </c>
      <c r="R95" s="25">
        <f t="shared" si="56"/>
        <v>-3.1498838816925501E-2</v>
      </c>
      <c r="S95" s="25">
        <f t="shared" si="57"/>
        <v>9.9217684681465268E-4</v>
      </c>
      <c r="U95" s="16">
        <f t="shared" si="58"/>
        <v>-1.9218488564779052E-3</v>
      </c>
      <c r="V95" s="16">
        <f t="shared" si="59"/>
        <v>-1.0570168710628479E-2</v>
      </c>
      <c r="W95" s="16">
        <f t="shared" si="41"/>
        <v>-4.996807026842554E-3</v>
      </c>
      <c r="X95" s="16">
        <f t="shared" si="42"/>
        <v>-8.4561349685027837E-3</v>
      </c>
      <c r="Y95" s="16">
        <f t="shared" si="43"/>
        <v>-2.306218627773486E-3</v>
      </c>
    </row>
    <row r="96" spans="1:25" ht="14.25" customHeight="1">
      <c r="A96" s="32"/>
      <c r="B96" s="24">
        <v>92</v>
      </c>
      <c r="C96" s="24">
        <v>1</v>
      </c>
      <c r="D96" s="27">
        <v>6.1</v>
      </c>
      <c r="E96" s="24">
        <v>3</v>
      </c>
      <c r="F96" s="24">
        <v>4.5999999999999996</v>
      </c>
      <c r="G96" s="24">
        <v>1.4</v>
      </c>
      <c r="H96" s="25">
        <v>1</v>
      </c>
      <c r="J96" s="24">
        <f t="shared" si="52"/>
        <v>-0.1164700161035481</v>
      </c>
      <c r="K96" s="24">
        <f t="shared" si="37"/>
        <v>3.3147047304319173E-2</v>
      </c>
      <c r="L96" s="24">
        <f t="shared" si="38"/>
        <v>5.708170463305904E-2</v>
      </c>
      <c r="M96" s="24">
        <f t="shared" si="39"/>
        <v>0.57942091360081682</v>
      </c>
      <c r="N96" s="24">
        <f t="shared" si="40"/>
        <v>0.56116516397011318</v>
      </c>
      <c r="O96" s="24">
        <f t="shared" si="53"/>
        <v>3.7079395184738919</v>
      </c>
      <c r="P96" s="24">
        <f t="shared" si="54"/>
        <v>0.97605920922109257</v>
      </c>
      <c r="Q96" s="25">
        <f t="shared" si="55"/>
        <v>1</v>
      </c>
      <c r="R96" s="25">
        <f t="shared" si="56"/>
        <v>-2.3940790778907428E-2</v>
      </c>
      <c r="S96" s="25">
        <f t="shared" si="57"/>
        <v>5.7316146311941899E-4</v>
      </c>
      <c r="U96" s="16">
        <f t="shared" si="58"/>
        <v>-1.1188790488966889E-3</v>
      </c>
      <c r="V96" s="16">
        <f t="shared" si="59"/>
        <v>-6.8251621982698017E-3</v>
      </c>
      <c r="W96" s="16">
        <f t="shared" si="41"/>
        <v>-3.3566371466900668E-3</v>
      </c>
      <c r="X96" s="16">
        <f t="shared" si="42"/>
        <v>-5.146843624924769E-3</v>
      </c>
      <c r="Y96" s="16">
        <f t="shared" si="43"/>
        <v>-1.5664306684553644E-3</v>
      </c>
    </row>
    <row r="97" spans="1:25" ht="14.25" customHeight="1">
      <c r="A97" s="32"/>
      <c r="B97" s="24">
        <v>93</v>
      </c>
      <c r="C97" s="24">
        <v>1</v>
      </c>
      <c r="D97" s="27">
        <v>5.8</v>
      </c>
      <c r="E97" s="24">
        <v>2.6</v>
      </c>
      <c r="F97" s="24">
        <v>4</v>
      </c>
      <c r="G97" s="24">
        <v>1.2</v>
      </c>
      <c r="H97" s="25">
        <v>1</v>
      </c>
      <c r="J97" s="24">
        <f t="shared" si="52"/>
        <v>-0.11635812819865843</v>
      </c>
      <c r="K97" s="24">
        <f t="shared" si="37"/>
        <v>3.382956352414615E-2</v>
      </c>
      <c r="L97" s="24">
        <f t="shared" si="38"/>
        <v>5.7417368347728044E-2</v>
      </c>
      <c r="M97" s="24">
        <f t="shared" si="39"/>
        <v>0.57993559796330929</v>
      </c>
      <c r="N97" s="24">
        <f t="shared" si="40"/>
        <v>0.56132180703695866</v>
      </c>
      <c r="O97" s="24">
        <f t="shared" si="53"/>
        <v>3.2224670582430694</v>
      </c>
      <c r="P97" s="24">
        <f t="shared" si="54"/>
        <v>0.96167105351094706</v>
      </c>
      <c r="Q97" s="25">
        <f t="shared" si="55"/>
        <v>1</v>
      </c>
      <c r="R97" s="25">
        <f t="shared" si="56"/>
        <v>-3.832894648905294E-2</v>
      </c>
      <c r="S97" s="25">
        <f t="shared" si="57"/>
        <v>1.4691081389606837E-3</v>
      </c>
      <c r="U97" s="16">
        <f t="shared" si="58"/>
        <v>-2.8255975434316551E-3</v>
      </c>
      <c r="V97" s="16">
        <f t="shared" si="59"/>
        <v>-1.63884657519036E-2</v>
      </c>
      <c r="W97" s="16">
        <f t="shared" si="41"/>
        <v>-7.3465536129223036E-3</v>
      </c>
      <c r="X97" s="16">
        <f t="shared" si="42"/>
        <v>-1.1302390173726621E-2</v>
      </c>
      <c r="Y97" s="16">
        <f t="shared" si="43"/>
        <v>-3.3907170521179863E-3</v>
      </c>
    </row>
    <row r="98" spans="1:25" ht="14.25" customHeight="1">
      <c r="A98" s="32"/>
      <c r="B98" s="24">
        <v>94</v>
      </c>
      <c r="C98" s="24">
        <v>1</v>
      </c>
      <c r="D98" s="27">
        <v>5</v>
      </c>
      <c r="E98" s="24">
        <v>2.2999999999999998</v>
      </c>
      <c r="F98" s="24">
        <v>3.3</v>
      </c>
      <c r="G98" s="24">
        <v>1</v>
      </c>
      <c r="H98" s="25">
        <v>1</v>
      </c>
      <c r="J98" s="24">
        <f t="shared" si="52"/>
        <v>-0.11607556844431527</v>
      </c>
      <c r="K98" s="24">
        <f t="shared" si="37"/>
        <v>3.546841009933651E-2</v>
      </c>
      <c r="L98" s="24">
        <f t="shared" si="38"/>
        <v>5.8152023709020277E-2</v>
      </c>
      <c r="M98" s="24">
        <f t="shared" si="39"/>
        <v>0.58106583698068193</v>
      </c>
      <c r="N98" s="24">
        <f t="shared" si="40"/>
        <v>0.56166087874217041</v>
      </c>
      <c r="O98" s="24">
        <f t="shared" si="53"/>
        <v>2.6741942773615346</v>
      </c>
      <c r="P98" s="24">
        <f t="shared" si="54"/>
        <v>0.93548662473220179</v>
      </c>
      <c r="Q98" s="25">
        <f t="shared" si="55"/>
        <v>1</v>
      </c>
      <c r="R98" s="25">
        <f t="shared" si="56"/>
        <v>-6.4513375267798212E-2</v>
      </c>
      <c r="S98" s="25">
        <f t="shared" si="57"/>
        <v>4.1619755884437582E-3</v>
      </c>
      <c r="U98" s="16">
        <f t="shared" si="58"/>
        <v>-7.7869449909021412E-3</v>
      </c>
      <c r="V98" s="16">
        <f t="shared" si="59"/>
        <v>-3.8934724954510704E-2</v>
      </c>
      <c r="W98" s="16">
        <f t="shared" si="41"/>
        <v>-1.7909973479074925E-2</v>
      </c>
      <c r="X98" s="16">
        <f t="shared" si="42"/>
        <v>-2.5696918469977063E-2</v>
      </c>
      <c r="Y98" s="16">
        <f t="shared" si="43"/>
        <v>-7.7869449909021412E-3</v>
      </c>
    </row>
    <row r="99" spans="1:25" ht="14.25" customHeight="1">
      <c r="A99" s="32"/>
      <c r="B99" s="24">
        <v>95</v>
      </c>
      <c r="C99" s="24">
        <v>1</v>
      </c>
      <c r="D99" s="27">
        <v>5.6</v>
      </c>
      <c r="E99" s="24">
        <v>2.7</v>
      </c>
      <c r="F99" s="24">
        <v>4.2</v>
      </c>
      <c r="G99" s="24">
        <v>1.3</v>
      </c>
      <c r="H99" s="25">
        <v>1</v>
      </c>
      <c r="J99" s="24">
        <f t="shared" si="52"/>
        <v>-0.11529687394522506</v>
      </c>
      <c r="K99" s="24">
        <f t="shared" si="37"/>
        <v>3.9361882594787581E-2</v>
      </c>
      <c r="L99" s="24">
        <f t="shared" si="38"/>
        <v>5.9943021056927767E-2</v>
      </c>
      <c r="M99" s="24">
        <f t="shared" si="39"/>
        <v>0.58363552882767966</v>
      </c>
      <c r="N99" s="24">
        <f t="shared" si="40"/>
        <v>0.56243957324126059</v>
      </c>
      <c r="O99" s="24">
        <f t="shared" si="53"/>
        <v>3.4494164917291834</v>
      </c>
      <c r="P99" s="24">
        <f t="shared" si="54"/>
        <v>0.96921373441412684</v>
      </c>
      <c r="Q99" s="25">
        <f t="shared" si="55"/>
        <v>1</v>
      </c>
      <c r="R99" s="25">
        <f t="shared" si="56"/>
        <v>-3.0786265585873163E-2</v>
      </c>
      <c r="S99" s="25">
        <f t="shared" si="57"/>
        <v>9.4779414872391823E-4</v>
      </c>
      <c r="U99" s="16">
        <f t="shared" si="58"/>
        <v>-1.8372302126811342E-3</v>
      </c>
      <c r="V99" s="16">
        <f t="shared" si="59"/>
        <v>-1.0288489191014352E-2</v>
      </c>
      <c r="W99" s="16">
        <f t="shared" si="41"/>
        <v>-4.9605215742390624E-3</v>
      </c>
      <c r="X99" s="16">
        <f t="shared" si="42"/>
        <v>-7.7163668932607645E-3</v>
      </c>
      <c r="Y99" s="16">
        <f t="shared" si="43"/>
        <v>-2.3883992764854745E-3</v>
      </c>
    </row>
    <row r="100" spans="1:25" ht="14.25" customHeight="1">
      <c r="A100" s="32"/>
      <c r="B100" s="24">
        <v>96</v>
      </c>
      <c r="C100" s="24">
        <v>1</v>
      </c>
      <c r="D100" s="27">
        <v>5.7</v>
      </c>
      <c r="E100" s="24">
        <v>3</v>
      </c>
      <c r="F100" s="24">
        <v>4.2</v>
      </c>
      <c r="G100" s="24">
        <v>1.2</v>
      </c>
      <c r="H100" s="25">
        <v>1</v>
      </c>
      <c r="J100" s="24">
        <f t="shared" si="52"/>
        <v>-0.11511315092395695</v>
      </c>
      <c r="K100" s="24">
        <f t="shared" si="37"/>
        <v>4.0390731513889014E-2</v>
      </c>
      <c r="L100" s="24">
        <f t="shared" si="38"/>
        <v>6.0439073214351671E-2</v>
      </c>
      <c r="M100" s="24">
        <f t="shared" si="39"/>
        <v>0.58440716551700578</v>
      </c>
      <c r="N100" s="24">
        <f t="shared" si="40"/>
        <v>0.5626784131689091</v>
      </c>
      <c r="O100" s="24">
        <f t="shared" si="53"/>
        <v>3.4261554293223808</v>
      </c>
      <c r="P100" s="24">
        <f t="shared" si="54"/>
        <v>0.96851203284861342</v>
      </c>
      <c r="Q100" s="25">
        <f t="shared" si="55"/>
        <v>1</v>
      </c>
      <c r="R100" s="25">
        <f t="shared" si="56"/>
        <v>-3.1487967151386576E-2</v>
      </c>
      <c r="S100" s="25">
        <f t="shared" si="57"/>
        <v>9.9149207532679999E-4</v>
      </c>
      <c r="U100" s="16">
        <f t="shared" si="58"/>
        <v>-1.9205440108560992E-3</v>
      </c>
      <c r="V100" s="16">
        <f t="shared" si="59"/>
        <v>-1.0947100861879765E-2</v>
      </c>
      <c r="W100" s="16">
        <f t="shared" si="41"/>
        <v>-5.7616320325682979E-3</v>
      </c>
      <c r="X100" s="16">
        <f t="shared" si="42"/>
        <v>-8.0662848455956161E-3</v>
      </c>
      <c r="Y100" s="16">
        <f t="shared" si="43"/>
        <v>-2.304652813027319E-3</v>
      </c>
    </row>
    <row r="101" spans="1:25" ht="14.25" customHeight="1">
      <c r="A101" s="32"/>
      <c r="B101" s="24">
        <v>97</v>
      </c>
      <c r="C101" s="24">
        <v>1</v>
      </c>
      <c r="D101" s="27">
        <v>5.7</v>
      </c>
      <c r="E101" s="24">
        <v>2.9</v>
      </c>
      <c r="F101" s="24">
        <v>4.2</v>
      </c>
      <c r="G101" s="24">
        <v>1.3</v>
      </c>
      <c r="H101" s="25">
        <v>1</v>
      </c>
      <c r="J101" s="24">
        <f t="shared" si="52"/>
        <v>-0.11492109652287134</v>
      </c>
      <c r="K101" s="24">
        <f t="shared" si="37"/>
        <v>4.1485441600076993E-2</v>
      </c>
      <c r="L101" s="24">
        <f t="shared" si="38"/>
        <v>6.1015236417608504E-2</v>
      </c>
      <c r="M101" s="24">
        <f t="shared" si="39"/>
        <v>0.58521379400156537</v>
      </c>
      <c r="N101" s="24">
        <f t="shared" si="40"/>
        <v>0.56290887845021187</v>
      </c>
      <c r="O101" s="24">
        <f t="shared" si="53"/>
        <v>3.4881695830004826</v>
      </c>
      <c r="P101" s="24">
        <f t="shared" si="54"/>
        <v>0.97034927718893516</v>
      </c>
      <c r="Q101" s="25">
        <f t="shared" si="55"/>
        <v>1</v>
      </c>
      <c r="R101" s="25">
        <f t="shared" si="56"/>
        <v>-2.9650722811064845E-2</v>
      </c>
      <c r="S101" s="25">
        <f t="shared" si="57"/>
        <v>8.7916536321860114E-4</v>
      </c>
      <c r="U101" s="16">
        <f t="shared" si="58"/>
        <v>-1.7061949494574344E-3</v>
      </c>
      <c r="V101" s="16">
        <f t="shared" si="59"/>
        <v>-9.7253112119073757E-3</v>
      </c>
      <c r="W101" s="16">
        <f t="shared" si="41"/>
        <v>-4.9479653534265592E-3</v>
      </c>
      <c r="X101" s="16">
        <f t="shared" si="42"/>
        <v>-7.1660187877212247E-3</v>
      </c>
      <c r="Y101" s="16">
        <f t="shared" si="43"/>
        <v>-2.2180534342946647E-3</v>
      </c>
    </row>
    <row r="102" spans="1:25" ht="14.25" customHeight="1">
      <c r="A102" s="32"/>
      <c r="B102" s="24">
        <v>98</v>
      </c>
      <c r="C102" s="24">
        <v>1</v>
      </c>
      <c r="D102" s="27">
        <v>6.2</v>
      </c>
      <c r="E102" s="24">
        <v>2.9</v>
      </c>
      <c r="F102" s="24">
        <v>4.3</v>
      </c>
      <c r="G102" s="24">
        <v>1.3</v>
      </c>
      <c r="H102" s="25">
        <v>1</v>
      </c>
      <c r="J102" s="24">
        <f t="shared" si="52"/>
        <v>-0.1147504770279256</v>
      </c>
      <c r="K102" s="24">
        <f t="shared" si="37"/>
        <v>4.245797272126773E-2</v>
      </c>
      <c r="L102" s="24">
        <f t="shared" si="38"/>
        <v>6.1510032952951162E-2</v>
      </c>
      <c r="M102" s="24">
        <f t="shared" si="39"/>
        <v>0.58593039588033746</v>
      </c>
      <c r="N102" s="24">
        <f t="shared" si="40"/>
        <v>0.56313068379364128</v>
      </c>
      <c r="O102" s="24">
        <f t="shared" si="53"/>
        <v>3.5784386406246771</v>
      </c>
      <c r="P102" s="24">
        <f t="shared" si="54"/>
        <v>0.97283905709060381</v>
      </c>
      <c r="Q102" s="25">
        <f t="shared" si="55"/>
        <v>1</v>
      </c>
      <c r="R102" s="25">
        <f t="shared" si="56"/>
        <v>-2.7160942909396191E-2</v>
      </c>
      <c r="S102" s="25">
        <f t="shared" si="57"/>
        <v>7.3771681972747917E-4</v>
      </c>
      <c r="U102" s="16">
        <f t="shared" si="58"/>
        <v>-1.4353594706071197E-3</v>
      </c>
      <c r="V102" s="16">
        <f t="shared" si="59"/>
        <v>-8.8992287177641419E-3</v>
      </c>
      <c r="W102" s="16">
        <f t="shared" si="41"/>
        <v>-4.1625424647606466E-3</v>
      </c>
      <c r="X102" s="16">
        <f t="shared" si="42"/>
        <v>-6.1720457236106143E-3</v>
      </c>
      <c r="Y102" s="16">
        <f t="shared" si="43"/>
        <v>-1.8659673117892557E-3</v>
      </c>
    </row>
    <row r="103" spans="1:25" ht="14.25" customHeight="1">
      <c r="A103" s="32"/>
      <c r="B103" s="24">
        <v>99</v>
      </c>
      <c r="C103" s="24">
        <v>1</v>
      </c>
      <c r="D103" s="27">
        <v>5.0999999999999996</v>
      </c>
      <c r="E103" s="24">
        <v>2.5</v>
      </c>
      <c r="F103" s="24">
        <v>3</v>
      </c>
      <c r="G103" s="24">
        <v>1.1000000000000001</v>
      </c>
      <c r="H103" s="25">
        <v>1</v>
      </c>
      <c r="J103" s="24">
        <f t="shared" si="52"/>
        <v>-0.11460694108086489</v>
      </c>
      <c r="K103" s="24">
        <f t="shared" si="37"/>
        <v>4.3347895593044146E-2</v>
      </c>
      <c r="L103" s="24">
        <f t="shared" si="38"/>
        <v>6.1926287199427228E-2</v>
      </c>
      <c r="M103" s="24">
        <f t="shared" si="39"/>
        <v>0.58654760045269849</v>
      </c>
      <c r="N103" s="24">
        <f t="shared" si="40"/>
        <v>0.56331728052482022</v>
      </c>
      <c r="O103" s="24">
        <f t="shared" si="53"/>
        <v>2.640574854377626</v>
      </c>
      <c r="P103" s="24">
        <f t="shared" si="54"/>
        <v>0.93342769502652723</v>
      </c>
      <c r="Q103" s="25">
        <f t="shared" si="55"/>
        <v>1</v>
      </c>
      <c r="R103" s="25">
        <f t="shared" si="56"/>
        <v>-6.6572304973472773E-2</v>
      </c>
      <c r="S103" s="25">
        <f t="shared" si="57"/>
        <v>4.4318717894810677E-3</v>
      </c>
      <c r="U103" s="16">
        <f t="shared" si="58"/>
        <v>-8.2736637382168077E-3</v>
      </c>
      <c r="V103" s="16">
        <f t="shared" si="59"/>
        <v>-4.2195685064905716E-2</v>
      </c>
      <c r="W103" s="16">
        <f t="shared" si="41"/>
        <v>-2.0684159345542019E-2</v>
      </c>
      <c r="X103" s="16">
        <f t="shared" si="42"/>
        <v>-2.4820991214650423E-2</v>
      </c>
      <c r="Y103" s="16">
        <f t="shared" si="43"/>
        <v>-9.1010301120384891E-3</v>
      </c>
    </row>
    <row r="104" spans="1:25" ht="14.25" customHeight="1">
      <c r="A104" s="32"/>
      <c r="B104" s="24">
        <v>100</v>
      </c>
      <c r="C104" s="24">
        <v>1</v>
      </c>
      <c r="D104" s="27">
        <v>5.7</v>
      </c>
      <c r="E104" s="24">
        <v>2.8</v>
      </c>
      <c r="F104" s="24">
        <v>4.0999999999999996</v>
      </c>
      <c r="G104" s="24">
        <v>1.3</v>
      </c>
      <c r="H104" s="25">
        <v>1</v>
      </c>
      <c r="J104" s="24">
        <f>J103-$L$2*U103</f>
        <v>-0.11377957470704321</v>
      </c>
      <c r="K104" s="24">
        <f t="shared" si="37"/>
        <v>4.7567464099534718E-2</v>
      </c>
      <c r="L104" s="24">
        <f t="shared" si="38"/>
        <v>6.3994703133981423E-2</v>
      </c>
      <c r="M104" s="24">
        <f t="shared" si="39"/>
        <v>0.58902969957416351</v>
      </c>
      <c r="N104" s="24">
        <f t="shared" si="40"/>
        <v>0.56422738353602409</v>
      </c>
      <c r="O104" s="24">
        <f t="shared" si="53"/>
        <v>3.485057506286354</v>
      </c>
      <c r="P104" s="24">
        <f t="shared" si="54"/>
        <v>0.97025960671101352</v>
      </c>
      <c r="Q104" s="25">
        <f t="shared" si="55"/>
        <v>1</v>
      </c>
      <c r="R104" s="25">
        <f t="shared" si="56"/>
        <v>-2.9740393288986477E-2</v>
      </c>
      <c r="S104" s="25">
        <f t="shared" si="57"/>
        <v>8.8449099298359187E-4</v>
      </c>
      <c r="U104" s="16">
        <f t="shared" si="58"/>
        <v>-1.7163717659833874E-3</v>
      </c>
      <c r="V104" s="16">
        <f t="shared" si="59"/>
        <v>-9.7833190661053074E-3</v>
      </c>
      <c r="W104" s="16">
        <f t="shared" si="41"/>
        <v>-4.8058409447534842E-3</v>
      </c>
      <c r="X104" s="16">
        <f t="shared" si="42"/>
        <v>-7.0371242405318874E-3</v>
      </c>
      <c r="Y104" s="16">
        <f t="shared" si="43"/>
        <v>-2.2312832957784036E-3</v>
      </c>
    </row>
    <row r="105" spans="1:25" ht="14.25" customHeight="1">
      <c r="A105" s="34" t="s">
        <v>33</v>
      </c>
      <c r="B105" s="12">
        <v>1</v>
      </c>
      <c r="C105" s="12">
        <v>1</v>
      </c>
      <c r="D105" s="13">
        <v>5.0999999999999996</v>
      </c>
      <c r="E105" s="12">
        <v>3.5</v>
      </c>
      <c r="F105" s="12">
        <v>1.4</v>
      </c>
      <c r="G105" s="12">
        <v>0.2</v>
      </c>
      <c r="H105" s="14">
        <v>0</v>
      </c>
      <c r="J105" s="12">
        <f>J104-$L$2*U104</f>
        <v>-0.11360793753044487</v>
      </c>
      <c r="K105" s="12">
        <f t="shared" ref="K105" si="60">K104-$L$2*V104</f>
        <v>4.8545796006145246E-2</v>
      </c>
      <c r="L105" s="12">
        <f t="shared" ref="L105" si="61">L104-$L$2*W104</f>
        <v>6.4475287228456774E-2</v>
      </c>
      <c r="M105" s="12">
        <f t="shared" ref="M105" si="62">M104-$L$2*X104</f>
        <v>0.58973341199821672</v>
      </c>
      <c r="N105" s="12">
        <f t="shared" ref="N105" si="63">N104-$L$2*Y104</f>
        <v>0.56445051186560191</v>
      </c>
      <c r="O105" s="12">
        <f t="shared" ref="O105" si="64">(C105*J105)+(K105*D105)+(L105*E105)+(M105*F105)+(G105*N105)</f>
        <v>1.2981560065711184</v>
      </c>
      <c r="P105" s="12">
        <f t="shared" si="54"/>
        <v>0.78552447839594308</v>
      </c>
      <c r="Q105" s="14">
        <f t="shared" si="55"/>
        <v>1</v>
      </c>
      <c r="R105" s="14">
        <f t="shared" ref="R105" si="65">P105-H105</f>
        <v>0.78552447839594308</v>
      </c>
      <c r="S105" s="14">
        <f t="shared" si="57"/>
        <v>0.61704870615921847</v>
      </c>
      <c r="U105" s="16">
        <f t="shared" ref="U105" si="66">2*($P105-$H105)*(1-$P105)*$P105*C105</f>
        <v>0.26468368621721367</v>
      </c>
      <c r="V105" s="16">
        <f t="shared" ref="V105" si="67">2*($P105-$H105)*(1-$P105)*$P105*D105</f>
        <v>1.3498867997077897</v>
      </c>
      <c r="W105" s="16">
        <f t="shared" ref="W105" si="68">2*($P105-$H105)*(1-$P105)*$P105*E105</f>
        <v>0.9263929017602478</v>
      </c>
      <c r="X105" s="16">
        <f t="shared" ref="X105" si="69">2*($P105-$H105)*(1-$P105)*$P105*F105</f>
        <v>0.37055716070409911</v>
      </c>
      <c r="Y105" s="16">
        <f t="shared" ref="Y105" si="70">2*($P105-$H105)*(1-$P105)*$P105*G105</f>
        <v>5.2936737243442736E-2</v>
      </c>
    </row>
    <row r="106" spans="1:25" ht="14.25" customHeight="1">
      <c r="A106" s="32"/>
      <c r="B106" s="12">
        <v>2</v>
      </c>
      <c r="C106" s="12">
        <v>1</v>
      </c>
      <c r="D106" s="15">
        <v>4.9000000000000004</v>
      </c>
      <c r="E106" s="12">
        <v>3</v>
      </c>
      <c r="F106" s="12">
        <v>1.4</v>
      </c>
      <c r="G106" s="12">
        <v>0.2</v>
      </c>
      <c r="H106" s="14">
        <v>0</v>
      </c>
      <c r="J106" s="12">
        <f t="shared" ref="J106:J169" si="71">J105-$L$2*U105</f>
        <v>-0.14007630615216624</v>
      </c>
      <c r="K106" s="12">
        <f t="shared" ref="K106:K169" si="72">K105-$L$2*V105</f>
        <v>-8.6442883964633732E-2</v>
      </c>
      <c r="L106" s="12">
        <f t="shared" ref="L106:L169" si="73">L105-$L$2*W105</f>
        <v>-2.8164002947568018E-2</v>
      </c>
      <c r="M106" s="12">
        <f t="shared" ref="M106:M169" si="74">M105-$L$2*X105</f>
        <v>0.5526776959278068</v>
      </c>
      <c r="N106" s="12">
        <f t="shared" ref="N106:N169" si="75">N105-$L$2*Y105</f>
        <v>0.55915683814125761</v>
      </c>
      <c r="O106" s="12">
        <f t="shared" ref="O106:O169" si="76">(C106*J106)+(K106*D106)+(L106*E106)+(M106*F106)+(G106*N106)</f>
        <v>0.23744169550560545</v>
      </c>
      <c r="P106" s="12">
        <f t="shared" si="54"/>
        <v>0.55908309935837452</v>
      </c>
      <c r="Q106" s="14">
        <f t="shared" si="55"/>
        <v>1</v>
      </c>
      <c r="R106" s="14">
        <f t="shared" ref="R106:R169" si="77">P106-H106</f>
        <v>0.55908309935837452</v>
      </c>
      <c r="S106" s="14">
        <f t="shared" si="57"/>
        <v>0.31257391198816609</v>
      </c>
      <c r="U106" s="16">
        <f t="shared" ref="U106:U169" si="78">2*($P106-$H106)*(1-$P106)*$P106*C106</f>
        <v>0.27563824099050083</v>
      </c>
      <c r="V106" s="16">
        <f t="shared" ref="V106:V169" si="79">2*($P106-$H106)*(1-$P106)*$P106*D106</f>
        <v>1.3506273808534541</v>
      </c>
      <c r="W106" s="16">
        <f t="shared" ref="W106:W169" si="80">2*($P106-$H106)*(1-$P106)*$P106*E106</f>
        <v>0.82691472297150248</v>
      </c>
      <c r="X106" s="16">
        <f t="shared" ref="X106:X169" si="81">2*($P106-$H106)*(1-$P106)*$P106*F106</f>
        <v>0.38589353738670112</v>
      </c>
      <c r="Y106" s="16">
        <f t="shared" ref="Y106:Y169" si="82">2*($P106-$H106)*(1-$P106)*$P106*G106</f>
        <v>5.512764819810017E-2</v>
      </c>
    </row>
    <row r="107" spans="1:25" ht="14.25" customHeight="1">
      <c r="A107" s="32"/>
      <c r="B107" s="12">
        <v>3</v>
      </c>
      <c r="C107" s="12">
        <v>1</v>
      </c>
      <c r="D107" s="15">
        <v>4.7</v>
      </c>
      <c r="E107" s="12">
        <v>3.2</v>
      </c>
      <c r="F107" s="12">
        <v>1.3</v>
      </c>
      <c r="G107" s="12">
        <v>0.2</v>
      </c>
      <c r="H107" s="14">
        <v>0</v>
      </c>
      <c r="J107" s="12">
        <f t="shared" si="71"/>
        <v>-0.16764013025121632</v>
      </c>
      <c r="K107" s="12">
        <f t="shared" si="72"/>
        <v>-0.22150562204997915</v>
      </c>
      <c r="L107" s="12">
        <f t="shared" si="73"/>
        <v>-0.11085547524471827</v>
      </c>
      <c r="M107" s="12">
        <f t="shared" si="74"/>
        <v>0.51408834218913668</v>
      </c>
      <c r="N107" s="12">
        <f t="shared" si="75"/>
        <v>0.55364407332144761</v>
      </c>
      <c r="O107" s="12">
        <f t="shared" si="76"/>
        <v>-0.78441041515904952</v>
      </c>
      <c r="P107" s="12">
        <f t="shared" si="54"/>
        <v>0.31337011994533415</v>
      </c>
      <c r="Q107" s="14">
        <f t="shared" si="55"/>
        <v>0</v>
      </c>
      <c r="R107" s="14">
        <f t="shared" si="77"/>
        <v>0.31337011994533415</v>
      </c>
      <c r="S107" s="14">
        <f t="shared" si="57"/>
        <v>9.8200832074553115E-2</v>
      </c>
      <c r="U107" s="16">
        <f t="shared" si="78"/>
        <v>0.13485525109723759</v>
      </c>
      <c r="V107" s="16">
        <f t="shared" si="79"/>
        <v>0.63381968015701673</v>
      </c>
      <c r="W107" s="16">
        <f t="shared" si="80"/>
        <v>0.43153680351116031</v>
      </c>
      <c r="X107" s="16">
        <f t="shared" si="81"/>
        <v>0.17531182642640888</v>
      </c>
      <c r="Y107" s="16">
        <f t="shared" si="82"/>
        <v>2.6971050219447519E-2</v>
      </c>
    </row>
    <row r="108" spans="1:25" ht="14.25" customHeight="1">
      <c r="A108" s="32"/>
      <c r="B108" s="12">
        <v>4</v>
      </c>
      <c r="C108" s="12">
        <v>1</v>
      </c>
      <c r="D108" s="15">
        <v>4.5999999999999996</v>
      </c>
      <c r="E108" s="12">
        <v>3.1</v>
      </c>
      <c r="F108" s="12">
        <v>1.5</v>
      </c>
      <c r="G108" s="12">
        <v>0.2</v>
      </c>
      <c r="H108" s="14">
        <v>0</v>
      </c>
      <c r="J108" s="12">
        <f t="shared" si="71"/>
        <v>-0.18112565536094008</v>
      </c>
      <c r="K108" s="12">
        <f t="shared" si="72"/>
        <v>-0.28488759006568082</v>
      </c>
      <c r="L108" s="12">
        <f t="shared" si="73"/>
        <v>-0.15400915559583431</v>
      </c>
      <c r="M108" s="12">
        <f t="shared" si="74"/>
        <v>0.49655715954649582</v>
      </c>
      <c r="N108" s="12">
        <f t="shared" si="75"/>
        <v>0.55094696829950285</v>
      </c>
      <c r="O108" s="12">
        <f t="shared" si="76"/>
        <v>-1.1140118190305139</v>
      </c>
      <c r="P108" s="12">
        <f t="shared" si="54"/>
        <v>0.24712371824532559</v>
      </c>
      <c r="Q108" s="14">
        <f t="shared" si="55"/>
        <v>0</v>
      </c>
      <c r="R108" s="14">
        <f t="shared" si="77"/>
        <v>0.24712371824532559</v>
      </c>
      <c r="S108" s="14">
        <f t="shared" si="57"/>
        <v>6.1070132119395062E-2</v>
      </c>
      <c r="U108" s="16">
        <f t="shared" si="78"/>
        <v>9.1956507992633732E-2</v>
      </c>
      <c r="V108" s="16">
        <f t="shared" si="79"/>
        <v>0.42299993676611514</v>
      </c>
      <c r="W108" s="16">
        <f t="shared" si="80"/>
        <v>0.28506517477716459</v>
      </c>
      <c r="X108" s="16">
        <f t="shared" si="81"/>
        <v>0.1379347619889506</v>
      </c>
      <c r="Y108" s="16">
        <f t="shared" si="82"/>
        <v>1.8391301598526748E-2</v>
      </c>
    </row>
    <row r="109" spans="1:25" ht="14.25" customHeight="1">
      <c r="A109" s="32"/>
      <c r="B109" s="12">
        <v>5</v>
      </c>
      <c r="C109" s="12">
        <v>1</v>
      </c>
      <c r="D109" s="15">
        <v>5</v>
      </c>
      <c r="E109" s="12">
        <v>3.6</v>
      </c>
      <c r="F109" s="12">
        <v>1.4</v>
      </c>
      <c r="G109" s="12">
        <v>0.2</v>
      </c>
      <c r="H109" s="14">
        <v>0</v>
      </c>
      <c r="J109" s="12">
        <f t="shared" si="71"/>
        <v>-0.19032130616020346</v>
      </c>
      <c r="K109" s="12">
        <f t="shared" si="72"/>
        <v>-0.32718758374229234</v>
      </c>
      <c r="L109" s="12">
        <f t="shared" si="73"/>
        <v>-0.18251567307355077</v>
      </c>
      <c r="M109" s="12">
        <f t="shared" si="74"/>
        <v>0.48276368334760078</v>
      </c>
      <c r="N109" s="12">
        <f t="shared" si="75"/>
        <v>0.54910783813965014</v>
      </c>
      <c r="O109" s="12">
        <f t="shared" si="76"/>
        <v>-1.6976249236218768</v>
      </c>
      <c r="P109" s="12">
        <f t="shared" si="54"/>
        <v>0.15477571834216899</v>
      </c>
      <c r="Q109" s="14">
        <f t="shared" si="55"/>
        <v>0</v>
      </c>
      <c r="R109" s="14">
        <f t="shared" si="77"/>
        <v>0.15477571834216899</v>
      </c>
      <c r="S109" s="14">
        <f t="shared" si="57"/>
        <v>2.3955522988334428E-2</v>
      </c>
      <c r="U109" s="16">
        <f t="shared" si="78"/>
        <v>4.0495579419105247E-2</v>
      </c>
      <c r="V109" s="16">
        <f t="shared" si="79"/>
        <v>0.20247789709552624</v>
      </c>
      <c r="W109" s="16">
        <f t="shared" si="80"/>
        <v>0.14578408590877889</v>
      </c>
      <c r="X109" s="16">
        <f t="shared" si="81"/>
        <v>5.6693811186747343E-2</v>
      </c>
      <c r="Y109" s="16">
        <f t="shared" si="82"/>
        <v>8.0991158838210498E-3</v>
      </c>
    </row>
    <row r="110" spans="1:25" ht="14.25" customHeight="1">
      <c r="A110" s="32"/>
      <c r="B110" s="12">
        <v>6</v>
      </c>
      <c r="C110" s="12">
        <v>1</v>
      </c>
      <c r="D110" s="15">
        <v>5.4</v>
      </c>
      <c r="E110" s="12">
        <v>3.9</v>
      </c>
      <c r="F110" s="12">
        <v>1.7</v>
      </c>
      <c r="G110" s="12">
        <v>0.4</v>
      </c>
      <c r="H110" s="14">
        <v>0</v>
      </c>
      <c r="J110" s="12">
        <f t="shared" si="71"/>
        <v>-0.19437086410211399</v>
      </c>
      <c r="K110" s="12">
        <f t="shared" si="72"/>
        <v>-0.34743537345184494</v>
      </c>
      <c r="L110" s="12">
        <f t="shared" si="73"/>
        <v>-0.19709408166442866</v>
      </c>
      <c r="M110" s="12">
        <f t="shared" si="74"/>
        <v>0.47709430222892607</v>
      </c>
      <c r="N110" s="12">
        <f t="shared" si="75"/>
        <v>0.54829792655126808</v>
      </c>
      <c r="O110" s="12">
        <f t="shared" si="76"/>
        <v>-1.808809314823667</v>
      </c>
      <c r="P110" s="12">
        <f t="shared" si="54"/>
        <v>0.14078209238987696</v>
      </c>
      <c r="Q110" s="14">
        <f t="shared" si="55"/>
        <v>0</v>
      </c>
      <c r="R110" s="14">
        <f t="shared" si="77"/>
        <v>0.14078209238987696</v>
      </c>
      <c r="S110" s="14">
        <f t="shared" si="57"/>
        <v>1.9819597537671853E-2</v>
      </c>
      <c r="U110" s="16">
        <f t="shared" si="78"/>
        <v>3.4058706251986315E-2</v>
      </c>
      <c r="V110" s="16">
        <f t="shared" si="79"/>
        <v>0.18391701376072611</v>
      </c>
      <c r="W110" s="16">
        <f t="shared" si="80"/>
        <v>0.13282895438274661</v>
      </c>
      <c r="X110" s="16">
        <f t="shared" si="81"/>
        <v>5.7899800628376734E-2</v>
      </c>
      <c r="Y110" s="16">
        <f t="shared" si="82"/>
        <v>1.3623482500794527E-2</v>
      </c>
    </row>
    <row r="111" spans="1:25" ht="14.25" customHeight="1">
      <c r="A111" s="32"/>
      <c r="B111" s="12">
        <v>7</v>
      </c>
      <c r="C111" s="12">
        <v>1</v>
      </c>
      <c r="D111" s="15">
        <v>4.5999999999999996</v>
      </c>
      <c r="E111" s="12">
        <v>3.4</v>
      </c>
      <c r="F111" s="12">
        <v>1.4</v>
      </c>
      <c r="G111" s="12">
        <v>0.3</v>
      </c>
      <c r="H111" s="14">
        <v>0</v>
      </c>
      <c r="J111" s="12">
        <f t="shared" si="71"/>
        <v>-0.19777673472731261</v>
      </c>
      <c r="K111" s="12">
        <f t="shared" si="72"/>
        <v>-0.36582707482791754</v>
      </c>
      <c r="L111" s="12">
        <f t="shared" si="73"/>
        <v>-0.21037697710270331</v>
      </c>
      <c r="M111" s="12">
        <f t="shared" si="74"/>
        <v>0.47130432216608842</v>
      </c>
      <c r="N111" s="12">
        <f t="shared" si="75"/>
        <v>0.54693557830118866</v>
      </c>
      <c r="O111" s="12">
        <f t="shared" si="76"/>
        <v>-1.7719562765620438</v>
      </c>
      <c r="P111" s="12">
        <f t="shared" si="54"/>
        <v>0.14529921551091432</v>
      </c>
      <c r="Q111" s="14">
        <f t="shared" si="55"/>
        <v>0</v>
      </c>
      <c r="R111" s="14">
        <f t="shared" si="77"/>
        <v>0.14529921551091432</v>
      </c>
      <c r="S111" s="14">
        <f t="shared" si="57"/>
        <v>2.1111862028087125E-2</v>
      </c>
      <c r="U111" s="16">
        <f t="shared" si="78"/>
        <v>3.608865007486281E-2</v>
      </c>
      <c r="V111" s="16">
        <f t="shared" si="79"/>
        <v>0.16600779034436891</v>
      </c>
      <c r="W111" s="16">
        <f t="shared" si="80"/>
        <v>0.12270141025453356</v>
      </c>
      <c r="X111" s="16">
        <f t="shared" si="81"/>
        <v>5.052411010480793E-2</v>
      </c>
      <c r="Y111" s="16">
        <f t="shared" si="82"/>
        <v>1.0826595022458843E-2</v>
      </c>
    </row>
    <row r="112" spans="1:25" ht="14.25" customHeight="1">
      <c r="A112" s="32"/>
      <c r="B112" s="12">
        <v>8</v>
      </c>
      <c r="C112" s="12">
        <v>1</v>
      </c>
      <c r="D112" s="15">
        <v>5</v>
      </c>
      <c r="E112" s="12">
        <v>3.4</v>
      </c>
      <c r="F112" s="12">
        <v>1.5</v>
      </c>
      <c r="G112" s="12">
        <v>0.2</v>
      </c>
      <c r="H112" s="14">
        <v>0</v>
      </c>
      <c r="J112" s="12">
        <f t="shared" si="71"/>
        <v>-0.20138559973479889</v>
      </c>
      <c r="K112" s="12">
        <f t="shared" si="72"/>
        <v>-0.38242785386235445</v>
      </c>
      <c r="L112" s="12">
        <f t="shared" si="73"/>
        <v>-0.22264711812815666</v>
      </c>
      <c r="M112" s="12">
        <f t="shared" si="74"/>
        <v>0.4662519111556076</v>
      </c>
      <c r="N112" s="12">
        <f t="shared" si="75"/>
        <v>0.54585291879894282</v>
      </c>
      <c r="O112" s="12">
        <f t="shared" si="76"/>
        <v>-2.0619766201891037</v>
      </c>
      <c r="P112" s="12">
        <f t="shared" si="54"/>
        <v>0.1128477928779333</v>
      </c>
      <c r="Q112" s="14">
        <f t="shared" si="55"/>
        <v>0</v>
      </c>
      <c r="R112" s="14">
        <f t="shared" si="77"/>
        <v>0.1128477928779333</v>
      </c>
      <c r="S112" s="14">
        <f t="shared" si="57"/>
        <v>1.2734624357420933E-2</v>
      </c>
      <c r="U112" s="16">
        <f t="shared" si="78"/>
        <v>2.2595100211112822E-2</v>
      </c>
      <c r="V112" s="16">
        <f t="shared" si="79"/>
        <v>0.11297550105556411</v>
      </c>
      <c r="W112" s="16">
        <f t="shared" si="80"/>
        <v>7.6823340717783586E-2</v>
      </c>
      <c r="X112" s="16">
        <f t="shared" si="81"/>
        <v>3.3892650316669229E-2</v>
      </c>
      <c r="Y112" s="16">
        <f t="shared" si="82"/>
        <v>4.5190200422225643E-3</v>
      </c>
    </row>
    <row r="113" spans="1:25" ht="14.25" customHeight="1">
      <c r="A113" s="32"/>
      <c r="B113" s="12">
        <v>9</v>
      </c>
      <c r="C113" s="12">
        <v>1</v>
      </c>
      <c r="D113" s="15">
        <v>4.4000000000000004</v>
      </c>
      <c r="E113" s="12">
        <v>2.9</v>
      </c>
      <c r="F113" s="12">
        <v>1.4</v>
      </c>
      <c r="G113" s="12">
        <v>0.2</v>
      </c>
      <c r="H113" s="14">
        <v>0</v>
      </c>
      <c r="J113" s="12">
        <f t="shared" si="71"/>
        <v>-0.20364510975591016</v>
      </c>
      <c r="K113" s="12">
        <f t="shared" si="72"/>
        <v>-0.39372540396791084</v>
      </c>
      <c r="L113" s="12">
        <f t="shared" si="73"/>
        <v>-0.230329452199935</v>
      </c>
      <c r="M113" s="12">
        <f t="shared" si="74"/>
        <v>0.46286264612394068</v>
      </c>
      <c r="N113" s="12">
        <f t="shared" si="75"/>
        <v>0.54540101679472053</v>
      </c>
      <c r="O113" s="12">
        <f t="shared" si="76"/>
        <v>-1.8469043906620684</v>
      </c>
      <c r="P113" s="12">
        <f t="shared" si="54"/>
        <v>0.1362367668607688</v>
      </c>
      <c r="Q113" s="14">
        <f t="shared" si="55"/>
        <v>0</v>
      </c>
      <c r="R113" s="14">
        <f t="shared" si="77"/>
        <v>0.1362367668607688</v>
      </c>
      <c r="S113" s="14">
        <f t="shared" si="57"/>
        <v>1.8560456644675472E-2</v>
      </c>
      <c r="U113" s="16">
        <f t="shared" si="78"/>
        <v>3.2063680079890827E-2</v>
      </c>
      <c r="V113" s="16">
        <f t="shared" si="79"/>
        <v>0.14108019235151964</v>
      </c>
      <c r="W113" s="16">
        <f t="shared" si="80"/>
        <v>9.2984672231683399E-2</v>
      </c>
      <c r="X113" s="16">
        <f t="shared" si="81"/>
        <v>4.4889152111847158E-2</v>
      </c>
      <c r="Y113" s="16">
        <f t="shared" si="82"/>
        <v>6.4127360159781654E-3</v>
      </c>
    </row>
    <row r="114" spans="1:25" ht="14.25" customHeight="1">
      <c r="A114" s="32"/>
      <c r="B114" s="12">
        <v>10</v>
      </c>
      <c r="C114" s="12">
        <v>1</v>
      </c>
      <c r="D114" s="15">
        <v>4.9000000000000004</v>
      </c>
      <c r="E114" s="12">
        <v>3.1</v>
      </c>
      <c r="F114" s="12">
        <v>1.5</v>
      </c>
      <c r="G114" s="12">
        <v>0.1</v>
      </c>
      <c r="H114" s="14">
        <v>0</v>
      </c>
      <c r="J114" s="12">
        <f t="shared" si="71"/>
        <v>-0.20685147776389923</v>
      </c>
      <c r="K114" s="12">
        <f t="shared" si="72"/>
        <v>-0.40783342320306282</v>
      </c>
      <c r="L114" s="12">
        <f t="shared" si="73"/>
        <v>-0.23962791942310335</v>
      </c>
      <c r="M114" s="12">
        <f t="shared" si="74"/>
        <v>0.45837373091275596</v>
      </c>
      <c r="N114" s="12">
        <f t="shared" si="75"/>
        <v>0.5447597431931227</v>
      </c>
      <c r="O114" s="12">
        <f t="shared" si="76"/>
        <v>-2.2060452309820811</v>
      </c>
      <c r="P114" s="12">
        <f t="shared" si="54"/>
        <v>9.9208937376612835E-2</v>
      </c>
      <c r="Q114" s="14">
        <f t="shared" si="55"/>
        <v>0</v>
      </c>
      <c r="R114" s="14">
        <f t="shared" si="77"/>
        <v>9.9208937376612835E-2</v>
      </c>
      <c r="S114" s="14">
        <f t="shared" si="57"/>
        <v>9.8424132553966877E-3</v>
      </c>
      <c r="U114" s="16">
        <f t="shared" si="78"/>
        <v>1.7731915790214586E-2</v>
      </c>
      <c r="V114" s="16">
        <f t="shared" si="79"/>
        <v>8.6886387372051482E-2</v>
      </c>
      <c r="W114" s="16">
        <f t="shared" si="80"/>
        <v>5.4968938949665216E-2</v>
      </c>
      <c r="X114" s="16">
        <f t="shared" si="81"/>
        <v>2.6597873685321877E-2</v>
      </c>
      <c r="Y114" s="16">
        <f t="shared" si="82"/>
        <v>1.7731915790214587E-3</v>
      </c>
    </row>
    <row r="115" spans="1:25" ht="14.25" customHeight="1">
      <c r="A115" s="32"/>
      <c r="B115" s="12">
        <v>11</v>
      </c>
      <c r="C115" s="12">
        <v>1</v>
      </c>
      <c r="D115" s="15">
        <v>5.4</v>
      </c>
      <c r="E115" s="12">
        <v>3.7</v>
      </c>
      <c r="F115" s="12">
        <v>1.5</v>
      </c>
      <c r="G115" s="12">
        <v>0.2</v>
      </c>
      <c r="H115" s="14">
        <v>0</v>
      </c>
      <c r="J115" s="12">
        <f t="shared" si="71"/>
        <v>-0.20862466934292068</v>
      </c>
      <c r="K115" s="12">
        <f t="shared" si="72"/>
        <v>-0.41652206194026797</v>
      </c>
      <c r="L115" s="12">
        <f t="shared" si="73"/>
        <v>-0.24512481331806987</v>
      </c>
      <c r="M115" s="12">
        <f t="shared" si="74"/>
        <v>0.45571394354422379</v>
      </c>
      <c r="N115" s="12">
        <f t="shared" si="75"/>
        <v>0.5445824240352205</v>
      </c>
      <c r="O115" s="12">
        <f t="shared" si="76"/>
        <v>-2.5723182129738462</v>
      </c>
      <c r="P115" s="12">
        <f t="shared" si="54"/>
        <v>7.0941361660360289E-2</v>
      </c>
      <c r="Q115" s="14">
        <f t="shared" si="55"/>
        <v>0</v>
      </c>
      <c r="R115" s="14">
        <f t="shared" si="77"/>
        <v>7.0941361660360289E-2</v>
      </c>
      <c r="S115" s="14">
        <f t="shared" si="57"/>
        <v>5.0326767942260363E-3</v>
      </c>
      <c r="U115" s="16">
        <f t="shared" si="78"/>
        <v>9.3513036992942909E-3</v>
      </c>
      <c r="V115" s="16">
        <f t="shared" si="79"/>
        <v>5.0497039976189172E-2</v>
      </c>
      <c r="W115" s="16">
        <f t="shared" si="80"/>
        <v>3.4599823687388877E-2</v>
      </c>
      <c r="X115" s="16">
        <f t="shared" si="81"/>
        <v>1.4026955548941436E-2</v>
      </c>
      <c r="Y115" s="16">
        <f t="shared" si="82"/>
        <v>1.8702607398588583E-3</v>
      </c>
    </row>
    <row r="116" spans="1:25" ht="14.25" customHeight="1">
      <c r="A116" s="32"/>
      <c r="B116" s="12">
        <v>12</v>
      </c>
      <c r="C116" s="12">
        <v>1</v>
      </c>
      <c r="D116" s="15">
        <v>4.8</v>
      </c>
      <c r="E116" s="12">
        <v>3.4</v>
      </c>
      <c r="F116" s="12">
        <v>1.6</v>
      </c>
      <c r="G116" s="12">
        <v>0.2</v>
      </c>
      <c r="H116" s="14">
        <v>0</v>
      </c>
      <c r="J116" s="12">
        <f t="shared" si="71"/>
        <v>-0.2095597997128501</v>
      </c>
      <c r="K116" s="12">
        <f t="shared" si="72"/>
        <v>-0.42157176593788687</v>
      </c>
      <c r="L116" s="12">
        <f t="shared" si="73"/>
        <v>-0.24858479568680877</v>
      </c>
      <c r="M116" s="12">
        <f t="shared" si="74"/>
        <v>0.45431124798932965</v>
      </c>
      <c r="N116" s="12">
        <f t="shared" si="75"/>
        <v>0.5443953979612346</v>
      </c>
      <c r="O116" s="12">
        <f t="shared" si="76"/>
        <v>-2.2425155051746826</v>
      </c>
      <c r="P116" s="12">
        <f t="shared" si="54"/>
        <v>9.5997020204185851E-2</v>
      </c>
      <c r="Q116" s="14">
        <f t="shared" si="55"/>
        <v>0</v>
      </c>
      <c r="R116" s="14">
        <f t="shared" si="77"/>
        <v>9.5997020204185851E-2</v>
      </c>
      <c r="S116" s="14">
        <f t="shared" si="57"/>
        <v>9.2154278880828659E-3</v>
      </c>
      <c r="U116" s="16">
        <f t="shared" si="78"/>
        <v>1.6661548541840716E-2</v>
      </c>
      <c r="V116" s="16">
        <f t="shared" si="79"/>
        <v>7.9975433000835441E-2</v>
      </c>
      <c r="W116" s="16">
        <f t="shared" si="80"/>
        <v>5.6649265042258437E-2</v>
      </c>
      <c r="X116" s="16">
        <f t="shared" si="81"/>
        <v>2.6658477666945148E-2</v>
      </c>
      <c r="Y116" s="16">
        <f t="shared" si="82"/>
        <v>3.3323097083681435E-3</v>
      </c>
    </row>
    <row r="117" spans="1:25" ht="14.25" customHeight="1">
      <c r="A117" s="32"/>
      <c r="B117" s="12">
        <v>13</v>
      </c>
      <c r="C117" s="12">
        <v>1</v>
      </c>
      <c r="D117" s="15">
        <v>4.8</v>
      </c>
      <c r="E117" s="12">
        <v>3</v>
      </c>
      <c r="F117" s="12">
        <v>1.4</v>
      </c>
      <c r="G117" s="12">
        <v>0.1</v>
      </c>
      <c r="H117" s="14">
        <v>0</v>
      </c>
      <c r="J117" s="12">
        <f t="shared" si="71"/>
        <v>-0.21122595456703416</v>
      </c>
      <c r="K117" s="12">
        <f t="shared" si="72"/>
        <v>-0.42956930923797043</v>
      </c>
      <c r="L117" s="12">
        <f t="shared" si="73"/>
        <v>-0.25424972219103464</v>
      </c>
      <c r="M117" s="12">
        <f t="shared" si="74"/>
        <v>0.45164540022263511</v>
      </c>
      <c r="N117" s="12">
        <f t="shared" si="75"/>
        <v>0.54406216699039778</v>
      </c>
      <c r="O117" s="12">
        <f t="shared" si="76"/>
        <v>-2.3491980284716676</v>
      </c>
      <c r="P117" s="12">
        <f t="shared" si="54"/>
        <v>8.7129538520259328E-2</v>
      </c>
      <c r="Q117" s="14">
        <f t="shared" si="55"/>
        <v>0</v>
      </c>
      <c r="R117" s="14">
        <f t="shared" si="77"/>
        <v>8.7129538520259328E-2</v>
      </c>
      <c r="S117" s="14">
        <f t="shared" si="57"/>
        <v>7.591556482753354E-3</v>
      </c>
      <c r="U117" s="16">
        <f t="shared" si="78"/>
        <v>1.3860215339521142E-2</v>
      </c>
      <c r="V117" s="16">
        <f t="shared" si="79"/>
        <v>6.6529033629701487E-2</v>
      </c>
      <c r="W117" s="16">
        <f t="shared" si="80"/>
        <v>4.1580646018563427E-2</v>
      </c>
      <c r="X117" s="16">
        <f t="shared" si="81"/>
        <v>1.9404301475329597E-2</v>
      </c>
      <c r="Y117" s="16">
        <f t="shared" si="82"/>
        <v>1.3860215339521144E-3</v>
      </c>
    </row>
    <row r="118" spans="1:25" ht="14.25" customHeight="1">
      <c r="A118" s="32"/>
      <c r="B118" s="12">
        <v>14</v>
      </c>
      <c r="C118" s="12">
        <v>1</v>
      </c>
      <c r="D118" s="15">
        <v>4.3</v>
      </c>
      <c r="E118" s="12">
        <v>3</v>
      </c>
      <c r="F118" s="12">
        <v>1.1000000000000001</v>
      </c>
      <c r="G118" s="12">
        <v>0.1</v>
      </c>
      <c r="H118" s="14">
        <v>0</v>
      </c>
      <c r="J118" s="12">
        <f t="shared" si="71"/>
        <v>-0.21261197610098628</v>
      </c>
      <c r="K118" s="12">
        <f t="shared" si="72"/>
        <v>-0.43622221260094057</v>
      </c>
      <c r="L118" s="12">
        <f t="shared" si="73"/>
        <v>-0.258407786792891</v>
      </c>
      <c r="M118" s="12">
        <f t="shared" si="74"/>
        <v>0.44970497007510213</v>
      </c>
      <c r="N118" s="12">
        <f t="shared" si="75"/>
        <v>0.54392356483700255</v>
      </c>
      <c r="O118" s="12">
        <f t="shared" si="76"/>
        <v>-2.3145230270973909</v>
      </c>
      <c r="P118" s="12">
        <f t="shared" si="54"/>
        <v>8.9927291260113201E-2</v>
      </c>
      <c r="Q118" s="14">
        <f t="shared" si="55"/>
        <v>0</v>
      </c>
      <c r="R118" s="14">
        <f t="shared" si="77"/>
        <v>8.9927291260113201E-2</v>
      </c>
      <c r="S118" s="14">
        <f t="shared" si="57"/>
        <v>8.0869177133812316E-3</v>
      </c>
      <c r="U118" s="16">
        <f t="shared" si="78"/>
        <v>1.471936621754686E-2</v>
      </c>
      <c r="V118" s="16">
        <f t="shared" si="79"/>
        <v>6.3293274735451502E-2</v>
      </c>
      <c r="W118" s="16">
        <f t="shared" si="80"/>
        <v>4.415809865264058E-2</v>
      </c>
      <c r="X118" s="16">
        <f t="shared" si="81"/>
        <v>1.6191302839301546E-2</v>
      </c>
      <c r="Y118" s="16">
        <f t="shared" si="82"/>
        <v>1.471936621754686E-3</v>
      </c>
    </row>
    <row r="119" spans="1:25" ht="14.25" customHeight="1">
      <c r="A119" s="32"/>
      <c r="B119" s="12">
        <v>15</v>
      </c>
      <c r="C119" s="12">
        <v>1</v>
      </c>
      <c r="D119" s="15">
        <v>5.8</v>
      </c>
      <c r="E119" s="12">
        <v>4</v>
      </c>
      <c r="F119" s="12">
        <v>1.2</v>
      </c>
      <c r="G119" s="12">
        <v>0.2</v>
      </c>
      <c r="H119" s="14">
        <v>0</v>
      </c>
      <c r="J119" s="12">
        <f t="shared" si="71"/>
        <v>-0.21408391272274097</v>
      </c>
      <c r="K119" s="12">
        <f t="shared" si="72"/>
        <v>-0.44255154007448572</v>
      </c>
      <c r="L119" s="12">
        <f t="shared" si="73"/>
        <v>-0.26282359665815508</v>
      </c>
      <c r="M119" s="12">
        <f t="shared" si="74"/>
        <v>0.44808583979117195</v>
      </c>
      <c r="N119" s="12">
        <f t="shared" si="75"/>
        <v>0.54377637117482713</v>
      </c>
      <c r="O119" s="12">
        <f t="shared" si="76"/>
        <v>-3.185718949803007</v>
      </c>
      <c r="P119" s="12">
        <f t="shared" si="54"/>
        <v>3.970669502910941E-2</v>
      </c>
      <c r="Q119" s="14">
        <f t="shared" si="55"/>
        <v>0</v>
      </c>
      <c r="R119" s="14">
        <f t="shared" si="77"/>
        <v>3.970669502910941E-2</v>
      </c>
      <c r="S119" s="14">
        <f t="shared" si="57"/>
        <v>1.5766216301347019E-3</v>
      </c>
      <c r="U119" s="16">
        <f t="shared" si="78"/>
        <v>3.0280383917812921E-3</v>
      </c>
      <c r="V119" s="16">
        <f t="shared" si="79"/>
        <v>1.7562622672331493E-2</v>
      </c>
      <c r="W119" s="16">
        <f t="shared" si="80"/>
        <v>1.2112153567125169E-2</v>
      </c>
      <c r="X119" s="16">
        <f t="shared" si="81"/>
        <v>3.6336460701375502E-3</v>
      </c>
      <c r="Y119" s="16">
        <f t="shared" si="82"/>
        <v>6.0560767835625851E-4</v>
      </c>
    </row>
    <row r="120" spans="1:25" ht="14.25" customHeight="1">
      <c r="A120" s="32"/>
      <c r="B120" s="12">
        <v>16</v>
      </c>
      <c r="C120" s="12">
        <v>1</v>
      </c>
      <c r="D120" s="15">
        <v>5.7</v>
      </c>
      <c r="E120" s="12">
        <v>4.4000000000000004</v>
      </c>
      <c r="F120" s="12">
        <v>1.5</v>
      </c>
      <c r="G120" s="12">
        <v>0.4</v>
      </c>
      <c r="H120" s="14">
        <v>0</v>
      </c>
      <c r="J120" s="12">
        <f t="shared" si="71"/>
        <v>-0.2143867165619191</v>
      </c>
      <c r="K120" s="12">
        <f t="shared" si="72"/>
        <v>-0.44430780234171885</v>
      </c>
      <c r="L120" s="12">
        <f t="shared" si="73"/>
        <v>-0.26403481201486761</v>
      </c>
      <c r="M120" s="12">
        <f t="shared" si="74"/>
        <v>0.4477224751841582</v>
      </c>
      <c r="N120" s="12">
        <f t="shared" si="75"/>
        <v>0.54371581040699146</v>
      </c>
      <c r="O120" s="12">
        <f t="shared" si="76"/>
        <v>-3.0196243258361006</v>
      </c>
      <c r="P120" s="12">
        <f t="shared" si="54"/>
        <v>4.6547144284933888E-2</v>
      </c>
      <c r="Q120" s="14">
        <f t="shared" si="55"/>
        <v>0</v>
      </c>
      <c r="R120" s="14">
        <f t="shared" si="77"/>
        <v>4.6547144284933888E-2</v>
      </c>
      <c r="S120" s="14">
        <f t="shared" si="57"/>
        <v>2.1666366410824536E-3</v>
      </c>
      <c r="U120" s="16">
        <f t="shared" si="78"/>
        <v>4.1315717854739286E-3</v>
      </c>
      <c r="V120" s="16">
        <f t="shared" si="79"/>
        <v>2.3549959177201395E-2</v>
      </c>
      <c r="W120" s="16">
        <f t="shared" si="80"/>
        <v>1.8178915856085286E-2</v>
      </c>
      <c r="X120" s="16">
        <f t="shared" si="81"/>
        <v>6.1973576782108925E-3</v>
      </c>
      <c r="Y120" s="16">
        <f t="shared" si="82"/>
        <v>1.6526287141895716E-3</v>
      </c>
    </row>
    <row r="121" spans="1:25" ht="14.25" customHeight="1">
      <c r="A121" s="32"/>
      <c r="B121" s="12">
        <v>17</v>
      </c>
      <c r="C121" s="12">
        <v>1</v>
      </c>
      <c r="D121" s="15">
        <v>5.4</v>
      </c>
      <c r="E121" s="12">
        <v>3.9</v>
      </c>
      <c r="F121" s="12">
        <v>1.3</v>
      </c>
      <c r="G121" s="12">
        <v>0.4</v>
      </c>
      <c r="H121" s="14">
        <v>0</v>
      </c>
      <c r="J121" s="12">
        <f t="shared" si="71"/>
        <v>-0.2147998737404665</v>
      </c>
      <c r="K121" s="12">
        <f t="shared" si="72"/>
        <v>-0.446662798259439</v>
      </c>
      <c r="L121" s="12">
        <f t="shared" si="73"/>
        <v>-0.26585270360047614</v>
      </c>
      <c r="M121" s="12">
        <f t="shared" si="74"/>
        <v>0.4471027394163371</v>
      </c>
      <c r="N121" s="12">
        <f t="shared" si="75"/>
        <v>0.54355054753557253</v>
      </c>
      <c r="O121" s="12">
        <f t="shared" si="76"/>
        <v>-2.8649507481278262</v>
      </c>
      <c r="P121" s="12">
        <f t="shared" si="54"/>
        <v>5.3913619560145357E-2</v>
      </c>
      <c r="Q121" s="14">
        <f t="shared" si="55"/>
        <v>0</v>
      </c>
      <c r="R121" s="14">
        <f t="shared" si="77"/>
        <v>5.3913619560145357E-2</v>
      </c>
      <c r="S121" s="14">
        <f t="shared" si="57"/>
        <v>2.906678374076088E-3</v>
      </c>
      <c r="U121" s="16">
        <f t="shared" si="78"/>
        <v>5.499937644064895E-3</v>
      </c>
      <c r="V121" s="16">
        <f t="shared" si="79"/>
        <v>2.9699663277950435E-2</v>
      </c>
      <c r="W121" s="16">
        <f t="shared" si="80"/>
        <v>2.1449756811853089E-2</v>
      </c>
      <c r="X121" s="16">
        <f t="shared" si="81"/>
        <v>7.1499189372843637E-3</v>
      </c>
      <c r="Y121" s="16">
        <f t="shared" si="82"/>
        <v>2.1999750576259581E-3</v>
      </c>
    </row>
    <row r="122" spans="1:25" ht="14.25" customHeight="1">
      <c r="A122" s="32"/>
      <c r="B122" s="12">
        <v>18</v>
      </c>
      <c r="C122" s="12">
        <v>1</v>
      </c>
      <c r="D122" s="15">
        <v>5.0999999999999996</v>
      </c>
      <c r="E122" s="12">
        <v>3.5</v>
      </c>
      <c r="F122" s="12">
        <v>1.4</v>
      </c>
      <c r="G122" s="12">
        <v>0.3</v>
      </c>
      <c r="H122" s="14">
        <v>0</v>
      </c>
      <c r="J122" s="12">
        <f t="shared" si="71"/>
        <v>-0.21534986750487298</v>
      </c>
      <c r="K122" s="12">
        <f t="shared" si="72"/>
        <v>-0.44963276458723406</v>
      </c>
      <c r="L122" s="12">
        <f t="shared" si="73"/>
        <v>-0.26799767928166146</v>
      </c>
      <c r="M122" s="12">
        <f t="shared" si="74"/>
        <v>0.44638774752260868</v>
      </c>
      <c r="N122" s="12">
        <f t="shared" si="75"/>
        <v>0.5433305500298099</v>
      </c>
      <c r="O122" s="12">
        <f t="shared" si="76"/>
        <v>-2.658526832844986</v>
      </c>
      <c r="P122" s="12">
        <f t="shared" si="54"/>
        <v>6.5465403653413204E-2</v>
      </c>
      <c r="Q122" s="14">
        <f t="shared" si="55"/>
        <v>0</v>
      </c>
      <c r="R122" s="14">
        <f t="shared" si="77"/>
        <v>6.5465403653413204E-2</v>
      </c>
      <c r="S122" s="14">
        <f t="shared" si="57"/>
        <v>4.2857190755043271E-3</v>
      </c>
      <c r="U122" s="16">
        <f t="shared" si="78"/>
        <v>8.0103054925626058E-3</v>
      </c>
      <c r="V122" s="16">
        <f t="shared" si="79"/>
        <v>4.0852558012069287E-2</v>
      </c>
      <c r="W122" s="16">
        <f t="shared" si="80"/>
        <v>2.8036069223969121E-2</v>
      </c>
      <c r="X122" s="16">
        <f t="shared" si="81"/>
        <v>1.1214427689587648E-2</v>
      </c>
      <c r="Y122" s="16">
        <f t="shared" si="82"/>
        <v>2.4030916477687818E-3</v>
      </c>
    </row>
    <row r="123" spans="1:25" ht="14.25" customHeight="1">
      <c r="A123" s="32"/>
      <c r="B123" s="12">
        <v>19</v>
      </c>
      <c r="C123" s="12">
        <v>1</v>
      </c>
      <c r="D123" s="15">
        <v>5.7</v>
      </c>
      <c r="E123" s="12">
        <v>3.8</v>
      </c>
      <c r="F123" s="12">
        <v>1.7</v>
      </c>
      <c r="G123" s="12">
        <v>0.3</v>
      </c>
      <c r="H123" s="14">
        <v>0</v>
      </c>
      <c r="J123" s="12">
        <f t="shared" si="71"/>
        <v>-0.21615089805412924</v>
      </c>
      <c r="K123" s="12">
        <f t="shared" si="72"/>
        <v>-0.453718020388441</v>
      </c>
      <c r="L123" s="12">
        <f t="shared" si="73"/>
        <v>-0.27080128620405836</v>
      </c>
      <c r="M123" s="12">
        <f t="shared" si="74"/>
        <v>0.44526630475364992</v>
      </c>
      <c r="N123" s="12">
        <f t="shared" si="75"/>
        <v>0.54309024086503299</v>
      </c>
      <c r="O123" s="12">
        <f t="shared" si="76"/>
        <v>-2.9115087115029503</v>
      </c>
      <c r="P123" s="12">
        <f t="shared" si="54"/>
        <v>5.158756984789032E-2</v>
      </c>
      <c r="Q123" s="14">
        <f t="shared" si="55"/>
        <v>0</v>
      </c>
      <c r="R123" s="14">
        <f t="shared" si="77"/>
        <v>5.158756984789032E-2</v>
      </c>
      <c r="S123" s="14">
        <f t="shared" si="57"/>
        <v>2.6612773628109623E-3</v>
      </c>
      <c r="U123" s="16">
        <f t="shared" si="78"/>
        <v>5.047977061944685E-3</v>
      </c>
      <c r="V123" s="16">
        <f t="shared" si="79"/>
        <v>2.8773469253084705E-2</v>
      </c>
      <c r="W123" s="16">
        <f t="shared" si="80"/>
        <v>1.9182312835389802E-2</v>
      </c>
      <c r="X123" s="16">
        <f t="shared" si="81"/>
        <v>8.5815610053059637E-3</v>
      </c>
      <c r="Y123" s="16">
        <f t="shared" si="82"/>
        <v>1.5143931185834054E-3</v>
      </c>
    </row>
    <row r="124" spans="1:25" ht="14.25" customHeight="1">
      <c r="A124" s="32"/>
      <c r="B124" s="12">
        <v>20</v>
      </c>
      <c r="C124" s="12">
        <v>1</v>
      </c>
      <c r="D124" s="15">
        <v>5.0999999999999996</v>
      </c>
      <c r="E124" s="12">
        <v>3.8</v>
      </c>
      <c r="F124" s="12">
        <v>1.5</v>
      </c>
      <c r="G124" s="12">
        <v>0.3</v>
      </c>
      <c r="H124" s="14">
        <v>0</v>
      </c>
      <c r="J124" s="12">
        <f t="shared" si="71"/>
        <v>-0.2166556957603237</v>
      </c>
      <c r="K124" s="12">
        <f t="shared" si="72"/>
        <v>-0.45659536731374945</v>
      </c>
      <c r="L124" s="12">
        <f t="shared" si="73"/>
        <v>-0.27271951748759732</v>
      </c>
      <c r="M124" s="12">
        <f t="shared" si="74"/>
        <v>0.44440814865311934</v>
      </c>
      <c r="N124" s="12">
        <f t="shared" si="75"/>
        <v>0.54293880155317464</v>
      </c>
      <c r="O124" s="12">
        <f t="shared" si="76"/>
        <v>-2.7521323720676842</v>
      </c>
      <c r="P124" s="12">
        <f t="shared" si="54"/>
        <v>5.996633471601974E-2</v>
      </c>
      <c r="Q124" s="14">
        <f t="shared" si="55"/>
        <v>0</v>
      </c>
      <c r="R124" s="14">
        <f t="shared" si="77"/>
        <v>5.996633471601974E-2</v>
      </c>
      <c r="S124" s="14">
        <f t="shared" si="57"/>
        <v>3.5959612992737143E-3</v>
      </c>
      <c r="U124" s="16">
        <f t="shared" si="78"/>
        <v>6.7606493607512272E-3</v>
      </c>
      <c r="V124" s="16">
        <f t="shared" si="79"/>
        <v>3.4479311739831257E-2</v>
      </c>
      <c r="W124" s="16">
        <f t="shared" si="80"/>
        <v>2.5690467570854664E-2</v>
      </c>
      <c r="X124" s="16">
        <f t="shared" si="81"/>
        <v>1.014097404112684E-2</v>
      </c>
      <c r="Y124" s="16">
        <f t="shared" si="82"/>
        <v>2.0281948082253682E-3</v>
      </c>
    </row>
    <row r="125" spans="1:25" ht="14.25" customHeight="1">
      <c r="A125" s="32"/>
      <c r="B125" s="12">
        <v>21</v>
      </c>
      <c r="C125" s="12">
        <v>1</v>
      </c>
      <c r="D125" s="15">
        <v>5.4</v>
      </c>
      <c r="E125" s="12">
        <v>3.4</v>
      </c>
      <c r="F125" s="12">
        <v>1.7</v>
      </c>
      <c r="G125" s="12">
        <v>0.2</v>
      </c>
      <c r="H125" s="14">
        <v>0</v>
      </c>
      <c r="J125" s="12">
        <f t="shared" si="71"/>
        <v>-0.21733176069639881</v>
      </c>
      <c r="K125" s="12">
        <f t="shared" si="72"/>
        <v>-0.46004329848773257</v>
      </c>
      <c r="L125" s="12">
        <f t="shared" si="73"/>
        <v>-0.27528856424468279</v>
      </c>
      <c r="M125" s="12">
        <f t="shared" si="74"/>
        <v>0.44339405124900666</v>
      </c>
      <c r="N125" s="12">
        <f t="shared" si="75"/>
        <v>0.54273598207235207</v>
      </c>
      <c r="O125" s="12">
        <f t="shared" si="76"/>
        <v>-2.7752296074242944</v>
      </c>
      <c r="P125" s="12">
        <f t="shared" si="54"/>
        <v>5.867749146861774E-2</v>
      </c>
      <c r="Q125" s="14">
        <f t="shared" si="55"/>
        <v>0</v>
      </c>
      <c r="R125" s="14">
        <f t="shared" si="77"/>
        <v>5.867749146861774E-2</v>
      </c>
      <c r="S125" s="14">
        <f t="shared" si="57"/>
        <v>3.4430480050497078E-3</v>
      </c>
      <c r="U125" s="16">
        <f t="shared" si="78"/>
        <v>6.4820371702147246E-3</v>
      </c>
      <c r="V125" s="16">
        <f t="shared" si="79"/>
        <v>3.5003000719159516E-2</v>
      </c>
      <c r="W125" s="16">
        <f t="shared" si="80"/>
        <v>2.2038926378730062E-2</v>
      </c>
      <c r="X125" s="16">
        <f t="shared" si="81"/>
        <v>1.1019463189365031E-2</v>
      </c>
      <c r="Y125" s="16">
        <f t="shared" si="82"/>
        <v>1.2964074340429451E-3</v>
      </c>
    </row>
    <row r="126" spans="1:25" ht="14.25" customHeight="1">
      <c r="A126" s="32"/>
      <c r="B126" s="12">
        <v>22</v>
      </c>
      <c r="C126" s="12">
        <v>1</v>
      </c>
      <c r="D126" s="15">
        <v>5.0999999999999996</v>
      </c>
      <c r="E126" s="12">
        <v>3.7</v>
      </c>
      <c r="F126" s="12">
        <v>1.5</v>
      </c>
      <c r="G126" s="12">
        <v>0.4</v>
      </c>
      <c r="H126" s="14">
        <v>0</v>
      </c>
      <c r="J126" s="12">
        <f t="shared" si="71"/>
        <v>-0.2179799644134203</v>
      </c>
      <c r="K126" s="12">
        <f t="shared" si="72"/>
        <v>-0.4635435985596485</v>
      </c>
      <c r="L126" s="12">
        <f t="shared" si="73"/>
        <v>-0.2774924568825558</v>
      </c>
      <c r="M126" s="12">
        <f t="shared" si="74"/>
        <v>0.44229210493007015</v>
      </c>
      <c r="N126" s="12">
        <f t="shared" si="75"/>
        <v>0.54260634132894781</v>
      </c>
      <c r="O126" s="12">
        <f t="shared" si="76"/>
        <v>-2.7282937136063996</v>
      </c>
      <c r="P126" s="12">
        <f t="shared" si="54"/>
        <v>6.1324309385844468E-2</v>
      </c>
      <c r="Q126" s="14">
        <f t="shared" si="55"/>
        <v>0</v>
      </c>
      <c r="R126" s="14">
        <f t="shared" si="77"/>
        <v>6.1324309385844468E-2</v>
      </c>
      <c r="S126" s="14">
        <f t="shared" si="57"/>
        <v>3.760670921650772E-3</v>
      </c>
      <c r="U126" s="16">
        <f t="shared" si="78"/>
        <v>7.0601007491062221E-3</v>
      </c>
      <c r="V126" s="16">
        <f t="shared" si="79"/>
        <v>3.6006513820441732E-2</v>
      </c>
      <c r="W126" s="16">
        <f t="shared" si="80"/>
        <v>2.6122372771693023E-2</v>
      </c>
      <c r="X126" s="16">
        <f t="shared" si="81"/>
        <v>1.0590151123659334E-2</v>
      </c>
      <c r="Y126" s="16">
        <f t="shared" si="82"/>
        <v>2.8240402996424891E-3</v>
      </c>
    </row>
    <row r="127" spans="1:25" ht="14.25" customHeight="1">
      <c r="A127" s="32"/>
      <c r="B127" s="12">
        <v>23</v>
      </c>
      <c r="C127" s="12">
        <v>1</v>
      </c>
      <c r="D127" s="15">
        <v>4.5999999999999996</v>
      </c>
      <c r="E127" s="12">
        <v>3.6</v>
      </c>
      <c r="F127" s="12">
        <v>1</v>
      </c>
      <c r="G127" s="12">
        <v>0.2</v>
      </c>
      <c r="H127" s="14">
        <v>0</v>
      </c>
      <c r="J127" s="12">
        <f t="shared" si="71"/>
        <v>-0.21868597448833091</v>
      </c>
      <c r="K127" s="12">
        <f t="shared" si="72"/>
        <v>-0.46714424994169268</v>
      </c>
      <c r="L127" s="12">
        <f t="shared" si="73"/>
        <v>-0.28010469415972511</v>
      </c>
      <c r="M127" s="12">
        <f t="shared" si="74"/>
        <v>0.4412330898177042</v>
      </c>
      <c r="N127" s="12">
        <f t="shared" si="75"/>
        <v>0.54232393729898354</v>
      </c>
      <c r="O127" s="12">
        <f t="shared" si="76"/>
        <v>-2.8262285459176266</v>
      </c>
      <c r="P127" s="12">
        <f t="shared" si="54"/>
        <v>5.5923181624742538E-2</v>
      </c>
      <c r="Q127" s="14">
        <f t="shared" si="55"/>
        <v>0</v>
      </c>
      <c r="R127" s="14">
        <f t="shared" si="77"/>
        <v>5.5923181624742538E-2</v>
      </c>
      <c r="S127" s="14">
        <f t="shared" si="57"/>
        <v>3.1274022430339415E-3</v>
      </c>
      <c r="U127" s="16">
        <f t="shared" si="78"/>
        <v>5.9050159187662545E-3</v>
      </c>
      <c r="V127" s="16">
        <f t="shared" si="79"/>
        <v>2.7163073226324767E-2</v>
      </c>
      <c r="W127" s="16">
        <f t="shared" si="80"/>
        <v>2.1258057307558517E-2</v>
      </c>
      <c r="X127" s="16">
        <f t="shared" si="81"/>
        <v>5.9050159187662545E-3</v>
      </c>
      <c r="Y127" s="16">
        <f t="shared" si="82"/>
        <v>1.181003183753251E-3</v>
      </c>
    </row>
    <row r="128" spans="1:25" ht="14.25" customHeight="1">
      <c r="A128" s="32"/>
      <c r="B128" s="12">
        <v>24</v>
      </c>
      <c r="C128" s="12">
        <v>1</v>
      </c>
      <c r="D128" s="15">
        <v>5.0999999999999996</v>
      </c>
      <c r="E128" s="12">
        <v>3.3</v>
      </c>
      <c r="F128" s="12">
        <v>1.7</v>
      </c>
      <c r="G128" s="12">
        <v>0.5</v>
      </c>
      <c r="H128" s="14">
        <v>0</v>
      </c>
      <c r="J128" s="12">
        <f t="shared" si="71"/>
        <v>-0.21927647608020753</v>
      </c>
      <c r="K128" s="12">
        <f t="shared" si="72"/>
        <v>-0.46986055726432513</v>
      </c>
      <c r="L128" s="12">
        <f t="shared" si="73"/>
        <v>-0.28223049989048093</v>
      </c>
      <c r="M128" s="12">
        <f t="shared" si="74"/>
        <v>0.44064258822582758</v>
      </c>
      <c r="N128" s="12">
        <f t="shared" si="75"/>
        <v>0.5422058369806082</v>
      </c>
      <c r="O128" s="12">
        <f t="shared" si="76"/>
        <v>-2.5267306492926416</v>
      </c>
      <c r="P128" s="12">
        <f t="shared" si="54"/>
        <v>7.4005378775894193E-2</v>
      </c>
      <c r="Q128" s="14">
        <f t="shared" si="55"/>
        <v>0</v>
      </c>
      <c r="R128" s="14">
        <f t="shared" si="77"/>
        <v>7.4005378775894193E-2</v>
      </c>
      <c r="S128" s="14">
        <f t="shared" si="57"/>
        <v>5.4767960877635706E-3</v>
      </c>
      <c r="U128" s="16">
        <f t="shared" si="78"/>
        <v>1.0142967437620585E-2</v>
      </c>
      <c r="V128" s="16">
        <f t="shared" si="79"/>
        <v>5.1729133931864978E-2</v>
      </c>
      <c r="W128" s="16">
        <f t="shared" si="80"/>
        <v>3.3471792544147928E-2</v>
      </c>
      <c r="X128" s="16">
        <f t="shared" si="81"/>
        <v>1.7243044643954993E-2</v>
      </c>
      <c r="Y128" s="16">
        <f t="shared" si="82"/>
        <v>5.0714837188102924E-3</v>
      </c>
    </row>
    <row r="129" spans="1:25" ht="14.25" customHeight="1">
      <c r="A129" s="32"/>
      <c r="B129" s="12">
        <v>25</v>
      </c>
      <c r="C129" s="12">
        <v>1</v>
      </c>
      <c r="D129" s="15">
        <v>4.8</v>
      </c>
      <c r="E129" s="12">
        <v>3.4</v>
      </c>
      <c r="F129" s="12">
        <v>1.9</v>
      </c>
      <c r="G129" s="12">
        <v>0.2</v>
      </c>
      <c r="H129" s="14">
        <v>0</v>
      </c>
      <c r="J129" s="12">
        <f t="shared" si="71"/>
        <v>-0.22029077282396958</v>
      </c>
      <c r="K129" s="12">
        <f t="shared" si="72"/>
        <v>-0.47503347065751161</v>
      </c>
      <c r="L129" s="12">
        <f t="shared" si="73"/>
        <v>-0.28557767914489574</v>
      </c>
      <c r="M129" s="12">
        <f t="shared" si="74"/>
        <v>0.4389182837614321</v>
      </c>
      <c r="N129" s="12">
        <f t="shared" si="75"/>
        <v>0.54169868860872716</v>
      </c>
      <c r="O129" s="12">
        <f t="shared" si="76"/>
        <v>-2.5291310642042042</v>
      </c>
      <c r="P129" s="12">
        <f t="shared" si="54"/>
        <v>7.3841049859854083E-2</v>
      </c>
      <c r="Q129" s="14">
        <f t="shared" si="55"/>
        <v>0</v>
      </c>
      <c r="R129" s="14">
        <f t="shared" si="77"/>
        <v>7.3841049859854083E-2</v>
      </c>
      <c r="S129" s="14">
        <f t="shared" si="57"/>
        <v>5.4525006444054568E-3</v>
      </c>
      <c r="U129" s="16">
        <f t="shared" si="78"/>
        <v>1.0099764544922053E-2</v>
      </c>
      <c r="V129" s="16">
        <f t="shared" si="79"/>
        <v>4.8478869815625852E-2</v>
      </c>
      <c r="W129" s="16">
        <f t="shared" si="80"/>
        <v>3.4339199452734975E-2</v>
      </c>
      <c r="X129" s="16">
        <f t="shared" si="81"/>
        <v>1.9189552635351898E-2</v>
      </c>
      <c r="Y129" s="16">
        <f t="shared" si="82"/>
        <v>2.0199529089844105E-3</v>
      </c>
    </row>
    <row r="130" spans="1:25" ht="14.25" customHeight="1">
      <c r="A130" s="32"/>
      <c r="B130" s="12">
        <v>26</v>
      </c>
      <c r="C130" s="12">
        <v>1</v>
      </c>
      <c r="D130" s="15">
        <v>5</v>
      </c>
      <c r="E130" s="12">
        <v>3</v>
      </c>
      <c r="F130" s="12">
        <v>1.6</v>
      </c>
      <c r="G130" s="12">
        <v>0.2</v>
      </c>
      <c r="H130" s="14">
        <v>0</v>
      </c>
      <c r="J130" s="12">
        <f t="shared" si="71"/>
        <v>-0.2213007492784618</v>
      </c>
      <c r="K130" s="12">
        <f t="shared" si="72"/>
        <v>-0.47988135763907419</v>
      </c>
      <c r="L130" s="12">
        <f t="shared" si="73"/>
        <v>-0.28901159909016921</v>
      </c>
      <c r="M130" s="12">
        <f t="shared" si="74"/>
        <v>0.43699932849789691</v>
      </c>
      <c r="N130" s="12">
        <f t="shared" si="75"/>
        <v>0.54149669331782868</v>
      </c>
      <c r="O130" s="12">
        <f t="shared" si="76"/>
        <v>-2.6802440704841399</v>
      </c>
      <c r="P130" s="12">
        <f t="shared" si="54"/>
        <v>6.4149222294619335E-2</v>
      </c>
      <c r="Q130" s="14">
        <f t="shared" si="55"/>
        <v>0</v>
      </c>
      <c r="R130" s="14">
        <f t="shared" si="77"/>
        <v>6.4149222294619335E-2</v>
      </c>
      <c r="S130" s="14">
        <f t="shared" si="57"/>
        <v>4.1151227210044867E-3</v>
      </c>
      <c r="U130" s="16">
        <f t="shared" si="78"/>
        <v>7.7022815976102608E-3</v>
      </c>
      <c r="V130" s="16">
        <f t="shared" si="79"/>
        <v>3.8511407988051305E-2</v>
      </c>
      <c r="W130" s="16">
        <f t="shared" si="80"/>
        <v>2.3106844792830782E-2</v>
      </c>
      <c r="X130" s="16">
        <f t="shared" si="81"/>
        <v>1.2323650556176418E-2</v>
      </c>
      <c r="Y130" s="16">
        <f t="shared" si="82"/>
        <v>1.5404563195220522E-3</v>
      </c>
    </row>
    <row r="131" spans="1:25" ht="14.25" customHeight="1">
      <c r="A131" s="32"/>
      <c r="B131" s="12">
        <v>27</v>
      </c>
      <c r="C131" s="12">
        <v>1</v>
      </c>
      <c r="D131" s="15">
        <v>5</v>
      </c>
      <c r="E131" s="12">
        <v>3.4</v>
      </c>
      <c r="F131" s="12">
        <v>1.6</v>
      </c>
      <c r="G131" s="12">
        <v>0.4</v>
      </c>
      <c r="H131" s="14">
        <v>0</v>
      </c>
      <c r="J131" s="12">
        <f t="shared" si="71"/>
        <v>-0.22207097743822282</v>
      </c>
      <c r="K131" s="12">
        <f t="shared" si="72"/>
        <v>-0.4837324984378793</v>
      </c>
      <c r="L131" s="12">
        <f t="shared" si="73"/>
        <v>-0.29132228356945228</v>
      </c>
      <c r="M131" s="12">
        <f t="shared" si="74"/>
        <v>0.43576696344227928</v>
      </c>
      <c r="N131" s="12">
        <f t="shared" si="75"/>
        <v>0.54134264768587648</v>
      </c>
      <c r="O131" s="12">
        <f t="shared" si="76"/>
        <v>-2.7174650331817598</v>
      </c>
      <c r="P131" s="12">
        <f t="shared" si="54"/>
        <v>6.1950616644917203E-2</v>
      </c>
      <c r="Q131" s="14">
        <f t="shared" si="55"/>
        <v>0</v>
      </c>
      <c r="R131" s="14">
        <f t="shared" si="77"/>
        <v>6.1950616644917203E-2</v>
      </c>
      <c r="S131" s="14">
        <f t="shared" si="57"/>
        <v>3.8378789026854922E-3</v>
      </c>
      <c r="U131" s="16">
        <f t="shared" si="78"/>
        <v>7.2002398761112163E-3</v>
      </c>
      <c r="V131" s="16">
        <f t="shared" si="79"/>
        <v>3.6001199380556084E-2</v>
      </c>
      <c r="W131" s="16">
        <f t="shared" si="80"/>
        <v>2.4480815578778136E-2</v>
      </c>
      <c r="X131" s="16">
        <f t="shared" si="81"/>
        <v>1.1520383801777946E-2</v>
      </c>
      <c r="Y131" s="16">
        <f t="shared" si="82"/>
        <v>2.8800959504444866E-3</v>
      </c>
    </row>
    <row r="132" spans="1:25" ht="14.25" customHeight="1">
      <c r="A132" s="32"/>
      <c r="B132" s="12">
        <v>28</v>
      </c>
      <c r="C132" s="12">
        <v>1</v>
      </c>
      <c r="D132" s="15">
        <v>5.2</v>
      </c>
      <c r="E132" s="12">
        <v>3.5</v>
      </c>
      <c r="F132" s="12">
        <v>1.5</v>
      </c>
      <c r="G132" s="12">
        <v>0.2</v>
      </c>
      <c r="H132" s="14">
        <v>0</v>
      </c>
      <c r="J132" s="12">
        <f t="shared" si="71"/>
        <v>-0.22279100142583394</v>
      </c>
      <c r="K132" s="12">
        <f t="shared" si="72"/>
        <v>-0.48733261837593489</v>
      </c>
      <c r="L132" s="12">
        <f t="shared" si="73"/>
        <v>-0.29377036512733007</v>
      </c>
      <c r="M132" s="12">
        <f t="shared" si="74"/>
        <v>0.43461492506210148</v>
      </c>
      <c r="N132" s="12">
        <f t="shared" si="75"/>
        <v>0.54105463809083199</v>
      </c>
      <c r="O132" s="12">
        <f t="shared" si="76"/>
        <v>-3.0249835797150322</v>
      </c>
      <c r="P132" s="12">
        <f t="shared" si="54"/>
        <v>4.6309875049425478E-2</v>
      </c>
      <c r="Q132" s="14">
        <f t="shared" si="55"/>
        <v>0</v>
      </c>
      <c r="R132" s="14">
        <f t="shared" si="77"/>
        <v>4.6309875049425478E-2</v>
      </c>
      <c r="S132" s="14">
        <f t="shared" si="57"/>
        <v>2.1446045270934002E-3</v>
      </c>
      <c r="U132" s="16">
        <f t="shared" si="78"/>
        <v>4.0905763188265453E-3</v>
      </c>
      <c r="V132" s="16">
        <f t="shared" si="79"/>
        <v>2.1270996857898038E-2</v>
      </c>
      <c r="W132" s="16">
        <f t="shared" si="80"/>
        <v>1.4317017115892908E-2</v>
      </c>
      <c r="X132" s="16">
        <f t="shared" si="81"/>
        <v>6.135864478239818E-3</v>
      </c>
      <c r="Y132" s="16">
        <f t="shared" si="82"/>
        <v>8.1811526376530908E-4</v>
      </c>
    </row>
    <row r="133" spans="1:25" ht="14.25" customHeight="1">
      <c r="A133" s="32"/>
      <c r="B133" s="12">
        <v>29</v>
      </c>
      <c r="C133" s="12">
        <v>1</v>
      </c>
      <c r="D133" s="15">
        <v>5.2</v>
      </c>
      <c r="E133" s="12">
        <v>3.4</v>
      </c>
      <c r="F133" s="12">
        <v>1.4</v>
      </c>
      <c r="G133" s="12">
        <v>0.2</v>
      </c>
      <c r="H133" s="14">
        <v>0</v>
      </c>
      <c r="J133" s="12">
        <f t="shared" si="71"/>
        <v>-0.22320005905771659</v>
      </c>
      <c r="K133" s="12">
        <f t="shared" si="72"/>
        <v>-0.48945971806172467</v>
      </c>
      <c r="L133" s="12">
        <f t="shared" si="73"/>
        <v>-0.29520206683891936</v>
      </c>
      <c r="M133" s="12">
        <f t="shared" si="74"/>
        <v>0.43400133861427748</v>
      </c>
      <c r="N133" s="12">
        <f t="shared" si="75"/>
        <v>0.54097282656445544</v>
      </c>
      <c r="O133" s="12">
        <f t="shared" si="76"/>
        <v>-3.0562811808581309</v>
      </c>
      <c r="P133" s="12">
        <f t="shared" si="54"/>
        <v>4.49470702968255E-2</v>
      </c>
      <c r="Q133" s="14">
        <f t="shared" si="55"/>
        <v>0</v>
      </c>
      <c r="R133" s="14">
        <f t="shared" si="77"/>
        <v>4.49470702968255E-2</v>
      </c>
      <c r="S133" s="14">
        <f t="shared" si="57"/>
        <v>2.0202391282677732E-3</v>
      </c>
      <c r="U133" s="16">
        <f t="shared" si="78"/>
        <v>3.8588705963062478E-3</v>
      </c>
      <c r="V133" s="16">
        <f t="shared" si="79"/>
        <v>2.0066127100792489E-2</v>
      </c>
      <c r="W133" s="16">
        <f t="shared" si="80"/>
        <v>1.3120160027441242E-2</v>
      </c>
      <c r="X133" s="16">
        <f t="shared" si="81"/>
        <v>5.4024188348287469E-3</v>
      </c>
      <c r="Y133" s="16">
        <f t="shared" si="82"/>
        <v>7.7177411926124956E-4</v>
      </c>
    </row>
    <row r="134" spans="1:25" ht="14.25" customHeight="1">
      <c r="A134" s="32"/>
      <c r="B134" s="12">
        <v>30</v>
      </c>
      <c r="C134" s="12">
        <v>1</v>
      </c>
      <c r="D134" s="15">
        <v>4.7</v>
      </c>
      <c r="E134" s="12">
        <v>3.2</v>
      </c>
      <c r="F134" s="12">
        <v>1.6</v>
      </c>
      <c r="G134" s="12">
        <v>0.2</v>
      </c>
      <c r="H134" s="14">
        <v>0</v>
      </c>
      <c r="J134" s="12">
        <f t="shared" si="71"/>
        <v>-0.22358594611734722</v>
      </c>
      <c r="K134" s="12">
        <f t="shared" si="72"/>
        <v>-0.49146633077180391</v>
      </c>
      <c r="L134" s="12">
        <f t="shared" si="73"/>
        <v>-0.29651408284166347</v>
      </c>
      <c r="M134" s="12">
        <f t="shared" si="74"/>
        <v>0.43346109673079458</v>
      </c>
      <c r="N134" s="12">
        <f t="shared" si="75"/>
        <v>0.5408956491525293</v>
      </c>
      <c r="O134" s="12">
        <f t="shared" si="76"/>
        <v>-2.6806058812383715</v>
      </c>
      <c r="P134" s="12">
        <f t="shared" si="54"/>
        <v>6.4127504736771021E-2</v>
      </c>
      <c r="Q134" s="14">
        <f t="shared" si="55"/>
        <v>0</v>
      </c>
      <c r="R134" s="14">
        <f t="shared" si="77"/>
        <v>6.4127504736771021E-2</v>
      </c>
      <c r="S134" s="14">
        <f t="shared" si="57"/>
        <v>4.1123368637645897E-3</v>
      </c>
      <c r="U134" s="16">
        <f t="shared" si="78"/>
        <v>7.697245924108656E-3</v>
      </c>
      <c r="V134" s="16">
        <f t="shared" si="79"/>
        <v>3.6177055843310685E-2</v>
      </c>
      <c r="W134" s="16">
        <f t="shared" si="80"/>
        <v>2.4631186957147701E-2</v>
      </c>
      <c r="X134" s="16">
        <f t="shared" si="81"/>
        <v>1.231559347857385E-2</v>
      </c>
      <c r="Y134" s="16">
        <f t="shared" si="82"/>
        <v>1.5394491848217313E-3</v>
      </c>
    </row>
    <row r="135" spans="1:25" ht="14.25" customHeight="1">
      <c r="A135" s="32"/>
      <c r="B135" s="12">
        <v>31</v>
      </c>
      <c r="C135" s="12">
        <v>1</v>
      </c>
      <c r="D135" s="15">
        <v>4.8</v>
      </c>
      <c r="E135" s="12">
        <v>3.1</v>
      </c>
      <c r="F135" s="12">
        <v>1.6</v>
      </c>
      <c r="G135" s="12">
        <v>0.2</v>
      </c>
      <c r="H135" s="14">
        <v>0</v>
      </c>
      <c r="J135" s="12">
        <f t="shared" si="71"/>
        <v>-0.22435567070975809</v>
      </c>
      <c r="K135" s="12">
        <f t="shared" si="72"/>
        <v>-0.49508403635613496</v>
      </c>
      <c r="L135" s="12">
        <f t="shared" si="73"/>
        <v>-0.29897720153737822</v>
      </c>
      <c r="M135" s="12">
        <f t="shared" si="74"/>
        <v>0.43222953738293718</v>
      </c>
      <c r="N135" s="12">
        <f t="shared" si="75"/>
        <v>0.5407417042340471</v>
      </c>
      <c r="O135" s="12">
        <f t="shared" si="76"/>
        <v>-2.7278727693255695</v>
      </c>
      <c r="P135" s="12">
        <f t="shared" si="54"/>
        <v>6.1348544945172348E-2</v>
      </c>
      <c r="Q135" s="14">
        <f t="shared" si="55"/>
        <v>0</v>
      </c>
      <c r="R135" s="14">
        <f t="shared" si="77"/>
        <v>6.1348544945172348E-2</v>
      </c>
      <c r="S135" s="14">
        <f t="shared" si="57"/>
        <v>3.7636439668898318E-3</v>
      </c>
      <c r="U135" s="16">
        <f t="shared" si="78"/>
        <v>7.065499771658928E-3</v>
      </c>
      <c r="V135" s="16">
        <f t="shared" si="79"/>
        <v>3.3914398903962854E-2</v>
      </c>
      <c r="W135" s="16">
        <f t="shared" si="80"/>
        <v>2.1903049292142679E-2</v>
      </c>
      <c r="X135" s="16">
        <f t="shared" si="81"/>
        <v>1.1304799634654285E-2</v>
      </c>
      <c r="Y135" s="16">
        <f t="shared" si="82"/>
        <v>1.4130999543317856E-3</v>
      </c>
    </row>
    <row r="136" spans="1:25" ht="14.25" customHeight="1">
      <c r="A136" s="32"/>
      <c r="B136" s="12">
        <v>32</v>
      </c>
      <c r="C136" s="12">
        <v>1</v>
      </c>
      <c r="D136" s="15">
        <v>5.4</v>
      </c>
      <c r="E136" s="12">
        <v>3.4</v>
      </c>
      <c r="F136" s="12">
        <v>1.5</v>
      </c>
      <c r="G136" s="12">
        <v>0.4</v>
      </c>
      <c r="H136" s="14">
        <v>0</v>
      </c>
      <c r="J136" s="12">
        <f t="shared" si="71"/>
        <v>-0.225062220686924</v>
      </c>
      <c r="K136" s="12">
        <f t="shared" si="72"/>
        <v>-0.49847547624653127</v>
      </c>
      <c r="L136" s="12">
        <f t="shared" si="73"/>
        <v>-0.30116750646659252</v>
      </c>
      <c r="M136" s="12">
        <f t="shared" si="74"/>
        <v>0.43109905741947174</v>
      </c>
      <c r="N136" s="12">
        <f t="shared" si="75"/>
        <v>0.54060039423861395</v>
      </c>
      <c r="O136" s="12">
        <f t="shared" si="76"/>
        <v>-3.0779105705799541</v>
      </c>
      <c r="P136" s="12">
        <f t="shared" si="54"/>
        <v>4.4027674151479526E-2</v>
      </c>
      <c r="Q136" s="14">
        <f t="shared" si="55"/>
        <v>0</v>
      </c>
      <c r="R136" s="14">
        <f t="shared" si="77"/>
        <v>4.4027674151479526E-2</v>
      </c>
      <c r="S136" s="14">
        <f t="shared" si="57"/>
        <v>1.9384360911888583E-3</v>
      </c>
      <c r="U136" s="16">
        <f t="shared" si="78"/>
        <v>3.7061825172050554E-3</v>
      </c>
      <c r="V136" s="16">
        <f t="shared" si="79"/>
        <v>2.0013385592907301E-2</v>
      </c>
      <c r="W136" s="16">
        <f t="shared" si="80"/>
        <v>1.2601020558497189E-2</v>
      </c>
      <c r="X136" s="16">
        <f t="shared" si="81"/>
        <v>5.5592737758075831E-3</v>
      </c>
      <c r="Y136" s="16">
        <f t="shared" si="82"/>
        <v>1.4824730068820223E-3</v>
      </c>
    </row>
    <row r="137" spans="1:25" ht="14.25" customHeight="1">
      <c r="A137" s="32"/>
      <c r="B137" s="12">
        <v>33</v>
      </c>
      <c r="C137" s="12">
        <v>1</v>
      </c>
      <c r="D137" s="15">
        <v>5.2</v>
      </c>
      <c r="E137" s="12">
        <v>4.0999999999999996</v>
      </c>
      <c r="F137" s="12">
        <v>1.5</v>
      </c>
      <c r="G137" s="12">
        <v>0.1</v>
      </c>
      <c r="H137" s="14">
        <v>0</v>
      </c>
      <c r="J137" s="12">
        <f t="shared" si="71"/>
        <v>-0.22543283893864449</v>
      </c>
      <c r="K137" s="12">
        <f t="shared" si="72"/>
        <v>-0.50047681480582196</v>
      </c>
      <c r="L137" s="12">
        <f t="shared" si="73"/>
        <v>-0.30242760852244222</v>
      </c>
      <c r="M137" s="12">
        <f t="shared" si="74"/>
        <v>0.43054313004189099</v>
      </c>
      <c r="N137" s="12">
        <f t="shared" si="75"/>
        <v>0.54045214693792576</v>
      </c>
      <c r="O137" s="12">
        <f t="shared" si="76"/>
        <v>-3.3680055611143032</v>
      </c>
      <c r="P137" s="12">
        <f t="shared" si="54"/>
        <v>3.3310471792096188E-2</v>
      </c>
      <c r="Q137" s="14">
        <f t="shared" si="55"/>
        <v>0</v>
      </c>
      <c r="R137" s="14">
        <f t="shared" si="77"/>
        <v>3.3310471792096188E-2</v>
      </c>
      <c r="S137" s="14">
        <f t="shared" si="57"/>
        <v>1.1095875310120358E-3</v>
      </c>
      <c r="U137" s="16">
        <f t="shared" si="78"/>
        <v>2.1452532937187956E-3</v>
      </c>
      <c r="V137" s="16">
        <f t="shared" si="79"/>
        <v>1.1155317127337737E-2</v>
      </c>
      <c r="W137" s="16">
        <f t="shared" si="80"/>
        <v>8.7955385042470611E-3</v>
      </c>
      <c r="X137" s="16">
        <f t="shared" si="81"/>
        <v>3.2178799405781933E-3</v>
      </c>
      <c r="Y137" s="16">
        <f t="shared" si="82"/>
        <v>2.1452532937187957E-4</v>
      </c>
    </row>
    <row r="138" spans="1:25" ht="14.25" customHeight="1">
      <c r="A138" s="32"/>
      <c r="B138" s="12">
        <v>34</v>
      </c>
      <c r="C138" s="12">
        <v>1</v>
      </c>
      <c r="D138" s="15">
        <v>5.5</v>
      </c>
      <c r="E138" s="12">
        <v>4.2</v>
      </c>
      <c r="F138" s="12">
        <v>1.4</v>
      </c>
      <c r="G138" s="12">
        <v>0.2</v>
      </c>
      <c r="H138" s="14">
        <v>0</v>
      </c>
      <c r="J138" s="12">
        <f t="shared" si="71"/>
        <v>-0.22564736426801638</v>
      </c>
      <c r="K138" s="12">
        <f t="shared" si="72"/>
        <v>-0.50159234651855578</v>
      </c>
      <c r="L138" s="12">
        <f t="shared" si="73"/>
        <v>-0.30330716237286692</v>
      </c>
      <c r="M138" s="12">
        <f t="shared" si="74"/>
        <v>0.43022134204783319</v>
      </c>
      <c r="N138" s="12">
        <f t="shared" si="75"/>
        <v>0.54043069440498859</v>
      </c>
      <c r="O138" s="12">
        <f t="shared" si="76"/>
        <v>-3.5478993343381502</v>
      </c>
      <c r="P138" s="12">
        <f t="shared" si="54"/>
        <v>2.7979648528462738E-2</v>
      </c>
      <c r="Q138" s="14">
        <f t="shared" si="55"/>
        <v>0</v>
      </c>
      <c r="R138" s="14">
        <f t="shared" si="77"/>
        <v>2.7979648528462738E-2</v>
      </c>
      <c r="S138" s="14">
        <f t="shared" si="57"/>
        <v>7.8286073177630711E-4</v>
      </c>
      <c r="U138" s="16">
        <f t="shared" si="78"/>
        <v>1.5219131273089418E-3</v>
      </c>
      <c r="V138" s="16">
        <f t="shared" si="79"/>
        <v>8.3705222001991802E-3</v>
      </c>
      <c r="W138" s="16">
        <f t="shared" si="80"/>
        <v>6.392035134697556E-3</v>
      </c>
      <c r="X138" s="16">
        <f t="shared" si="81"/>
        <v>2.1306783782325182E-3</v>
      </c>
      <c r="Y138" s="16">
        <f t="shared" si="82"/>
        <v>3.0438262546178839E-4</v>
      </c>
    </row>
    <row r="139" spans="1:25" ht="14.25" customHeight="1">
      <c r="A139" s="32"/>
      <c r="B139" s="12">
        <v>35</v>
      </c>
      <c r="C139" s="12">
        <v>1</v>
      </c>
      <c r="D139" s="15">
        <v>4.9000000000000004</v>
      </c>
      <c r="E139" s="12">
        <v>3.1</v>
      </c>
      <c r="F139" s="12">
        <v>1.5</v>
      </c>
      <c r="G139" s="12">
        <v>0.1</v>
      </c>
      <c r="H139" s="14">
        <v>0</v>
      </c>
      <c r="J139" s="12">
        <f t="shared" si="71"/>
        <v>-0.22579955558074727</v>
      </c>
      <c r="K139" s="12">
        <f t="shared" si="72"/>
        <v>-0.50242939873857573</v>
      </c>
      <c r="L139" s="12">
        <f t="shared" si="73"/>
        <v>-0.30394636588633667</v>
      </c>
      <c r="M139" s="12">
        <f t="shared" si="74"/>
        <v>0.43000827421000992</v>
      </c>
      <c r="N139" s="12">
        <f t="shared" si="75"/>
        <v>0.54040025614244236</v>
      </c>
      <c r="O139" s="12">
        <f t="shared" si="76"/>
        <v>-2.9308849067181537</v>
      </c>
      <c r="P139" s="12">
        <f t="shared" si="54"/>
        <v>5.0647759424688618E-2</v>
      </c>
      <c r="Q139" s="14">
        <f t="shared" si="55"/>
        <v>0</v>
      </c>
      <c r="R139" s="14">
        <f t="shared" si="77"/>
        <v>5.0647759424688618E-2</v>
      </c>
      <c r="S139" s="14">
        <f t="shared" si="57"/>
        <v>2.5651955347411348E-3</v>
      </c>
      <c r="U139" s="16">
        <f t="shared" si="78"/>
        <v>4.8705482568405607E-3</v>
      </c>
      <c r="V139" s="16">
        <f t="shared" si="79"/>
        <v>2.3865686458518748E-2</v>
      </c>
      <c r="W139" s="16">
        <f t="shared" si="80"/>
        <v>1.5098699596205738E-2</v>
      </c>
      <c r="X139" s="16">
        <f t="shared" si="81"/>
        <v>7.3058223852608406E-3</v>
      </c>
      <c r="Y139" s="16">
        <f t="shared" si="82"/>
        <v>4.8705482568405607E-4</v>
      </c>
    </row>
    <row r="140" spans="1:25" ht="14.25" customHeight="1">
      <c r="A140" s="32"/>
      <c r="B140" s="12">
        <v>36</v>
      </c>
      <c r="C140" s="12">
        <v>1</v>
      </c>
      <c r="D140" s="15">
        <v>5</v>
      </c>
      <c r="E140" s="12">
        <v>3.2</v>
      </c>
      <c r="F140" s="12">
        <v>1.2</v>
      </c>
      <c r="G140" s="12">
        <v>0.2</v>
      </c>
      <c r="H140" s="14">
        <v>0</v>
      </c>
      <c r="J140" s="12">
        <f t="shared" si="71"/>
        <v>-0.22628661040643133</v>
      </c>
      <c r="K140" s="12">
        <f t="shared" si="72"/>
        <v>-0.50481596738442758</v>
      </c>
      <c r="L140" s="12">
        <f t="shared" si="73"/>
        <v>-0.30545623584595721</v>
      </c>
      <c r="M140" s="12">
        <f t="shared" si="74"/>
        <v>0.42927769197148385</v>
      </c>
      <c r="N140" s="12">
        <f t="shared" si="75"/>
        <v>0.54035155065987395</v>
      </c>
      <c r="O140" s="12">
        <f t="shared" si="76"/>
        <v>-3.1046228615378766</v>
      </c>
      <c r="P140" s="12">
        <f t="shared" si="54"/>
        <v>4.2916968687659318E-2</v>
      </c>
      <c r="Q140" s="14">
        <f t="shared" si="55"/>
        <v>0</v>
      </c>
      <c r="R140" s="14">
        <f t="shared" si="77"/>
        <v>4.2916968687659318E-2</v>
      </c>
      <c r="S140" s="14">
        <f t="shared" si="57"/>
        <v>1.8418662013375304E-3</v>
      </c>
      <c r="U140" s="16">
        <f t="shared" si="78"/>
        <v>3.5256377744957387E-3</v>
      </c>
      <c r="V140" s="16">
        <f t="shared" si="79"/>
        <v>1.7628188872478693E-2</v>
      </c>
      <c r="W140" s="16">
        <f t="shared" si="80"/>
        <v>1.1282040878386364E-2</v>
      </c>
      <c r="X140" s="16">
        <f t="shared" si="81"/>
        <v>4.2307653293948864E-3</v>
      </c>
      <c r="Y140" s="16">
        <f t="shared" si="82"/>
        <v>7.0512755489914774E-4</v>
      </c>
    </row>
    <row r="141" spans="1:25" ht="14.25" customHeight="1">
      <c r="A141" s="32"/>
      <c r="B141" s="12">
        <v>37</v>
      </c>
      <c r="C141" s="12">
        <v>1</v>
      </c>
      <c r="D141" s="15">
        <v>5.5</v>
      </c>
      <c r="E141" s="12">
        <v>3.5</v>
      </c>
      <c r="F141" s="12">
        <v>1.3</v>
      </c>
      <c r="G141" s="12">
        <v>0.2</v>
      </c>
      <c r="H141" s="14">
        <v>0</v>
      </c>
      <c r="J141" s="12">
        <f t="shared" si="71"/>
        <v>-0.22663917418388091</v>
      </c>
      <c r="K141" s="12">
        <f t="shared" si="72"/>
        <v>-0.50657878627167541</v>
      </c>
      <c r="L141" s="12">
        <f t="shared" si="73"/>
        <v>-0.30658443993379586</v>
      </c>
      <c r="M141" s="12">
        <f t="shared" si="74"/>
        <v>0.42885461543854436</v>
      </c>
      <c r="N141" s="12">
        <f t="shared" si="75"/>
        <v>0.54028103790438409</v>
      </c>
      <c r="O141" s="12">
        <f t="shared" si="76"/>
        <v>-3.420300830795397</v>
      </c>
      <c r="P141" s="12">
        <f t="shared" si="54"/>
        <v>3.1667002342608504E-2</v>
      </c>
      <c r="Q141" s="14">
        <f t="shared" si="55"/>
        <v>0</v>
      </c>
      <c r="R141" s="14">
        <f t="shared" si="77"/>
        <v>3.1667002342608504E-2</v>
      </c>
      <c r="S141" s="14">
        <f t="shared" si="57"/>
        <v>1.0027990373667724E-3</v>
      </c>
      <c r="U141" s="16">
        <f t="shared" si="78"/>
        <v>1.9420867958026265E-3</v>
      </c>
      <c r="V141" s="16">
        <f t="shared" si="79"/>
        <v>1.0681477376914446E-2</v>
      </c>
      <c r="W141" s="16">
        <f t="shared" si="80"/>
        <v>6.7973037853091929E-3</v>
      </c>
      <c r="X141" s="16">
        <f t="shared" si="81"/>
        <v>2.5247128345434145E-3</v>
      </c>
      <c r="Y141" s="16">
        <f t="shared" si="82"/>
        <v>3.8841735916052533E-4</v>
      </c>
    </row>
    <row r="142" spans="1:25" ht="14.25" customHeight="1">
      <c r="A142" s="32"/>
      <c r="B142" s="12">
        <v>38</v>
      </c>
      <c r="C142" s="12">
        <v>1</v>
      </c>
      <c r="D142" s="15">
        <v>4.9000000000000004</v>
      </c>
      <c r="E142" s="12">
        <v>3.1</v>
      </c>
      <c r="F142" s="12">
        <v>1.5</v>
      </c>
      <c r="G142" s="12">
        <v>0.1</v>
      </c>
      <c r="H142" s="14">
        <v>0</v>
      </c>
      <c r="J142" s="12">
        <f t="shared" si="71"/>
        <v>-0.22683338286346116</v>
      </c>
      <c r="K142" s="12">
        <f t="shared" si="72"/>
        <v>-0.50764693400936689</v>
      </c>
      <c r="L142" s="12">
        <f t="shared" si="73"/>
        <v>-0.30726417031232678</v>
      </c>
      <c r="M142" s="12">
        <f t="shared" si="74"/>
        <v>0.42860214415509001</v>
      </c>
      <c r="N142" s="12">
        <f t="shared" si="75"/>
        <v>0.54024219616846803</v>
      </c>
      <c r="O142" s="12">
        <f t="shared" si="76"/>
        <v>-2.9698948516280899</v>
      </c>
      <c r="P142" s="12">
        <f t="shared" si="54"/>
        <v>4.8804604040093513E-2</v>
      </c>
      <c r="Q142" s="14">
        <f t="shared" si="55"/>
        <v>0</v>
      </c>
      <c r="R142" s="14">
        <f t="shared" si="77"/>
        <v>4.8804604040093513E-2</v>
      </c>
      <c r="S142" s="14">
        <f t="shared" si="57"/>
        <v>2.381889375510312E-3</v>
      </c>
      <c r="U142" s="16">
        <f t="shared" si="78"/>
        <v>4.5312844153424514E-3</v>
      </c>
      <c r="V142" s="16">
        <f t="shared" si="79"/>
        <v>2.2203293635178013E-2</v>
      </c>
      <c r="W142" s="16">
        <f t="shared" si="80"/>
        <v>1.40469816875616E-2</v>
      </c>
      <c r="X142" s="16">
        <f t="shared" si="81"/>
        <v>6.7969266230136771E-3</v>
      </c>
      <c r="Y142" s="16">
        <f t="shared" si="82"/>
        <v>4.5312844153424516E-4</v>
      </c>
    </row>
    <row r="143" spans="1:25" ht="14.25" customHeight="1">
      <c r="A143" s="32"/>
      <c r="B143" s="12">
        <v>39</v>
      </c>
      <c r="C143" s="12">
        <v>1</v>
      </c>
      <c r="D143" s="15">
        <v>4.4000000000000004</v>
      </c>
      <c r="E143" s="12">
        <v>3</v>
      </c>
      <c r="F143" s="12">
        <v>1.3</v>
      </c>
      <c r="G143" s="12">
        <v>0.2</v>
      </c>
      <c r="H143" s="14">
        <v>0</v>
      </c>
      <c r="J143" s="12">
        <f t="shared" si="71"/>
        <v>-0.22728651130499541</v>
      </c>
      <c r="K143" s="12">
        <f t="shared" si="72"/>
        <v>-0.50986726337288468</v>
      </c>
      <c r="L143" s="12">
        <f t="shared" si="73"/>
        <v>-0.30866886848108294</v>
      </c>
      <c r="M143" s="12">
        <f t="shared" si="74"/>
        <v>0.42792245149278862</v>
      </c>
      <c r="N143" s="12">
        <f t="shared" si="75"/>
        <v>0.54019688332431459</v>
      </c>
      <c r="O143" s="12">
        <f t="shared" si="76"/>
        <v>-2.7323705119834489</v>
      </c>
      <c r="P143" s="12">
        <f t="shared" si="54"/>
        <v>6.1090053304209559E-2</v>
      </c>
      <c r="Q143" s="14">
        <f t="shared" si="55"/>
        <v>0</v>
      </c>
      <c r="R143" s="14">
        <f t="shared" si="77"/>
        <v>6.1090053304209559E-2</v>
      </c>
      <c r="S143" s="14">
        <f t="shared" si="57"/>
        <v>3.7319946127111654E-3</v>
      </c>
      <c r="U143" s="16">
        <f t="shared" si="78"/>
        <v>7.008013725779234E-3</v>
      </c>
      <c r="V143" s="16">
        <f t="shared" si="79"/>
        <v>3.0835260393428633E-2</v>
      </c>
      <c r="W143" s="16">
        <f t="shared" si="80"/>
        <v>2.10240411773377E-2</v>
      </c>
      <c r="X143" s="16">
        <f t="shared" si="81"/>
        <v>9.1104178435130051E-3</v>
      </c>
      <c r="Y143" s="16">
        <f t="shared" si="82"/>
        <v>1.4016027451558468E-3</v>
      </c>
    </row>
    <row r="144" spans="1:25" ht="14.25" customHeight="1">
      <c r="A144" s="32"/>
      <c r="B144" s="12">
        <v>40</v>
      </c>
      <c r="C144" s="12">
        <v>1</v>
      </c>
      <c r="D144" s="15">
        <v>5.0999999999999996</v>
      </c>
      <c r="E144" s="12">
        <v>3.4</v>
      </c>
      <c r="F144" s="12">
        <v>1.5</v>
      </c>
      <c r="G144" s="12">
        <v>0.2</v>
      </c>
      <c r="H144" s="14">
        <v>0</v>
      </c>
      <c r="J144" s="12">
        <f t="shared" si="71"/>
        <v>-0.22798731267757333</v>
      </c>
      <c r="K144" s="12">
        <f t="shared" si="72"/>
        <v>-0.51295078941222749</v>
      </c>
      <c r="L144" s="12">
        <f t="shared" si="73"/>
        <v>-0.31077127259881671</v>
      </c>
      <c r="M144" s="12">
        <f t="shared" si="74"/>
        <v>0.42701140970843732</v>
      </c>
      <c r="N144" s="12">
        <f t="shared" si="75"/>
        <v>0.54005672304979901</v>
      </c>
      <c r="O144" s="12">
        <f t="shared" si="76"/>
        <v>-3.1521302063432937</v>
      </c>
      <c r="P144" s="12">
        <f t="shared" si="54"/>
        <v>4.1007424142737739E-2</v>
      </c>
      <c r="Q144" s="14">
        <f t="shared" si="55"/>
        <v>0</v>
      </c>
      <c r="R144" s="14">
        <f t="shared" si="77"/>
        <v>4.1007424142737739E-2</v>
      </c>
      <c r="S144" s="14">
        <f t="shared" si="57"/>
        <v>1.6816088348223901E-3</v>
      </c>
      <c r="U144" s="16">
        <f t="shared" si="78"/>
        <v>3.2253007761813062E-3</v>
      </c>
      <c r="V144" s="16">
        <f t="shared" si="79"/>
        <v>1.6449033958524661E-2</v>
      </c>
      <c r="W144" s="16">
        <f t="shared" si="80"/>
        <v>1.0966022639016441E-2</v>
      </c>
      <c r="X144" s="16">
        <f t="shared" si="81"/>
        <v>4.8379511642719589E-3</v>
      </c>
      <c r="Y144" s="16">
        <f t="shared" si="82"/>
        <v>6.4506015523626127E-4</v>
      </c>
    </row>
    <row r="145" spans="1:25" ht="14.25" customHeight="1">
      <c r="A145" s="32"/>
      <c r="B145" s="12">
        <v>41</v>
      </c>
      <c r="C145" s="12">
        <v>1</v>
      </c>
      <c r="D145" s="15">
        <v>5</v>
      </c>
      <c r="E145" s="12">
        <v>3.5</v>
      </c>
      <c r="F145" s="12">
        <v>1.3</v>
      </c>
      <c r="G145" s="12">
        <v>0.3</v>
      </c>
      <c r="H145" s="14">
        <v>0</v>
      </c>
      <c r="J145" s="12">
        <f t="shared" si="71"/>
        <v>-0.22830984275519145</v>
      </c>
      <c r="K145" s="12">
        <f t="shared" si="72"/>
        <v>-0.51459569280807993</v>
      </c>
      <c r="L145" s="12">
        <f t="shared" si="73"/>
        <v>-0.31186787486271833</v>
      </c>
      <c r="M145" s="12">
        <f t="shared" si="74"/>
        <v>0.42652761459201011</v>
      </c>
      <c r="N145" s="12">
        <f t="shared" si="75"/>
        <v>0.53999221703427536</v>
      </c>
      <c r="O145" s="12">
        <f t="shared" si="76"/>
        <v>-3.1763423047352095</v>
      </c>
      <c r="P145" s="12">
        <f t="shared" si="54"/>
        <v>4.0065774351737214E-2</v>
      </c>
      <c r="Q145" s="14">
        <f t="shared" si="55"/>
        <v>0</v>
      </c>
      <c r="R145" s="14">
        <f t="shared" si="77"/>
        <v>4.0065774351737214E-2</v>
      </c>
      <c r="S145" s="14">
        <f t="shared" si="57"/>
        <v>1.6052662744043236E-3</v>
      </c>
      <c r="U145" s="16">
        <f t="shared" si="78"/>
        <v>3.0819000761591725E-3</v>
      </c>
      <c r="V145" s="16">
        <f t="shared" si="79"/>
        <v>1.5409500380795863E-2</v>
      </c>
      <c r="W145" s="16">
        <f t="shared" si="80"/>
        <v>1.0786650266557105E-2</v>
      </c>
      <c r="X145" s="16">
        <f t="shared" si="81"/>
        <v>4.0064700990069249E-3</v>
      </c>
      <c r="Y145" s="16">
        <f t="shared" si="82"/>
        <v>9.2457002284775168E-4</v>
      </c>
    </row>
    <row r="146" spans="1:25" ht="14.25" customHeight="1">
      <c r="A146" s="32"/>
      <c r="B146" s="12">
        <v>42</v>
      </c>
      <c r="C146" s="12">
        <v>1</v>
      </c>
      <c r="D146" s="15">
        <v>4.5</v>
      </c>
      <c r="E146" s="12">
        <v>2.2999999999999998</v>
      </c>
      <c r="F146" s="12">
        <v>1.3</v>
      </c>
      <c r="G146" s="12">
        <v>0.3</v>
      </c>
      <c r="H146" s="14">
        <v>0</v>
      </c>
      <c r="J146" s="12">
        <f t="shared" si="71"/>
        <v>-0.22861803276280737</v>
      </c>
      <c r="K146" s="12">
        <f t="shared" si="72"/>
        <v>-0.51613664284615957</v>
      </c>
      <c r="L146" s="12">
        <f t="shared" si="73"/>
        <v>-0.31294653988937404</v>
      </c>
      <c r="M146" s="12">
        <f t="shared" si="74"/>
        <v>0.42612696758210944</v>
      </c>
      <c r="N146" s="12">
        <f t="shared" si="75"/>
        <v>0.53989976003199058</v>
      </c>
      <c r="O146" s="12">
        <f t="shared" si="76"/>
        <v>-2.5550749814497467</v>
      </c>
      <c r="P146" s="12">
        <f t="shared" si="54"/>
        <v>7.2086282538809027E-2</v>
      </c>
      <c r="Q146" s="14">
        <f t="shared" si="55"/>
        <v>0</v>
      </c>
      <c r="R146" s="14">
        <f t="shared" si="77"/>
        <v>7.2086282538809027E-2</v>
      </c>
      <c r="S146" s="14">
        <f t="shared" si="57"/>
        <v>5.1964321302650036E-3</v>
      </c>
      <c r="U146" s="16">
        <f t="shared" si="78"/>
        <v>9.6436813110579497E-3</v>
      </c>
      <c r="V146" s="16">
        <f t="shared" si="79"/>
        <v>4.3396565899760771E-2</v>
      </c>
      <c r="W146" s="16">
        <f t="shared" si="80"/>
        <v>2.2180467015433282E-2</v>
      </c>
      <c r="X146" s="16">
        <f t="shared" si="81"/>
        <v>1.2536785704375336E-2</v>
      </c>
      <c r="Y146" s="16">
        <f t="shared" si="82"/>
        <v>2.8931043933173848E-3</v>
      </c>
    </row>
    <row r="147" spans="1:25" ht="14.25" customHeight="1">
      <c r="A147" s="32"/>
      <c r="B147" s="12">
        <v>43</v>
      </c>
      <c r="C147" s="12">
        <v>1</v>
      </c>
      <c r="D147" s="15">
        <v>4.4000000000000004</v>
      </c>
      <c r="E147" s="12">
        <v>3.2</v>
      </c>
      <c r="F147" s="12">
        <v>1.3</v>
      </c>
      <c r="G147" s="12">
        <v>0.2</v>
      </c>
      <c r="H147" s="14">
        <v>0</v>
      </c>
      <c r="J147" s="12">
        <f t="shared" si="71"/>
        <v>-0.22958240089391316</v>
      </c>
      <c r="K147" s="12">
        <f t="shared" si="72"/>
        <v>-0.5204762994361356</v>
      </c>
      <c r="L147" s="12">
        <f t="shared" si="73"/>
        <v>-0.31516458659091739</v>
      </c>
      <c r="M147" s="12">
        <f t="shared" si="74"/>
        <v>0.42487328901167193</v>
      </c>
      <c r="N147" s="12">
        <f t="shared" si="75"/>
        <v>0.5396104495926588</v>
      </c>
      <c r="O147" s="12">
        <f t="shared" si="76"/>
        <v>-2.8679474298701404</v>
      </c>
      <c r="P147" s="12">
        <f t="shared" si="54"/>
        <v>5.3760972160818543E-2</v>
      </c>
      <c r="Q147" s="14">
        <f t="shared" si="55"/>
        <v>0</v>
      </c>
      <c r="R147" s="14">
        <f t="shared" si="77"/>
        <v>5.3760972160818543E-2</v>
      </c>
      <c r="S147" s="14">
        <f t="shared" si="57"/>
        <v>2.8902421276763065E-3</v>
      </c>
      <c r="U147" s="16">
        <f t="shared" si="78"/>
        <v>5.4697198022245512E-3</v>
      </c>
      <c r="V147" s="16">
        <f t="shared" si="79"/>
        <v>2.4066767129788027E-2</v>
      </c>
      <c r="W147" s="16">
        <f t="shared" si="80"/>
        <v>1.7503103367118564E-2</v>
      </c>
      <c r="X147" s="16">
        <f t="shared" si="81"/>
        <v>7.110635742891917E-3</v>
      </c>
      <c r="Y147" s="16">
        <f t="shared" si="82"/>
        <v>1.0939439604449102E-3</v>
      </c>
    </row>
    <row r="148" spans="1:25" ht="14.25" customHeight="1">
      <c r="A148" s="32"/>
      <c r="B148" s="12">
        <v>44</v>
      </c>
      <c r="C148" s="12">
        <v>1</v>
      </c>
      <c r="D148" s="15">
        <v>5</v>
      </c>
      <c r="E148" s="12">
        <v>3.5</v>
      </c>
      <c r="F148" s="12">
        <v>1.6</v>
      </c>
      <c r="G148" s="12">
        <v>0.6</v>
      </c>
      <c r="H148" s="14">
        <v>0</v>
      </c>
      <c r="J148" s="12">
        <f t="shared" si="71"/>
        <v>-0.23012937287413562</v>
      </c>
      <c r="K148" s="12">
        <f t="shared" si="72"/>
        <v>-0.52288297614911439</v>
      </c>
      <c r="L148" s="12">
        <f t="shared" si="73"/>
        <v>-0.31691489692762925</v>
      </c>
      <c r="M148" s="12">
        <f t="shared" si="74"/>
        <v>0.42416222543738274</v>
      </c>
      <c r="N148" s="12">
        <f t="shared" si="75"/>
        <v>0.53950105519661429</v>
      </c>
      <c r="O148" s="12">
        <f t="shared" si="76"/>
        <v>-2.9513861990486294</v>
      </c>
      <c r="P148" s="12">
        <f t="shared" si="54"/>
        <v>4.9671036799540262E-2</v>
      </c>
      <c r="Q148" s="14">
        <f t="shared" si="55"/>
        <v>0</v>
      </c>
      <c r="R148" s="14">
        <f t="shared" si="77"/>
        <v>4.9671036799540262E-2</v>
      </c>
      <c r="S148" s="14">
        <f t="shared" si="57"/>
        <v>2.4672118967412828E-3</v>
      </c>
      <c r="U148" s="16">
        <f t="shared" si="78"/>
        <v>4.6893258476519662E-3</v>
      </c>
      <c r="V148" s="16">
        <f t="shared" si="79"/>
        <v>2.3446629238259832E-2</v>
      </c>
      <c r="W148" s="16">
        <f t="shared" si="80"/>
        <v>1.6412640466781883E-2</v>
      </c>
      <c r="X148" s="16">
        <f t="shared" si="81"/>
        <v>7.5029213562431462E-3</v>
      </c>
      <c r="Y148" s="16">
        <f t="shared" si="82"/>
        <v>2.8135955085911795E-3</v>
      </c>
    </row>
    <row r="149" spans="1:25" ht="14.25" customHeight="1">
      <c r="A149" s="32"/>
      <c r="B149" s="12">
        <v>45</v>
      </c>
      <c r="C149" s="12">
        <v>1</v>
      </c>
      <c r="D149" s="15">
        <v>5.0999999999999996</v>
      </c>
      <c r="E149" s="12">
        <v>3.8</v>
      </c>
      <c r="F149" s="12">
        <v>1.9</v>
      </c>
      <c r="G149" s="12">
        <v>0.4</v>
      </c>
      <c r="H149" s="14">
        <v>0</v>
      </c>
      <c r="J149" s="12">
        <f t="shared" si="71"/>
        <v>-0.23059830545890081</v>
      </c>
      <c r="K149" s="12">
        <f t="shared" si="72"/>
        <v>-0.52522763907294034</v>
      </c>
      <c r="L149" s="12">
        <f t="shared" si="73"/>
        <v>-0.31855616097430745</v>
      </c>
      <c r="M149" s="12">
        <f t="shared" si="74"/>
        <v>0.42341193330175841</v>
      </c>
      <c r="N149" s="12">
        <f t="shared" si="75"/>
        <v>0.53921969564575511</v>
      </c>
      <c r="O149" s="12">
        <f t="shared" si="76"/>
        <v>-3.099602124901621</v>
      </c>
      <c r="P149" s="12">
        <f t="shared" si="54"/>
        <v>4.3123669882576751E-2</v>
      </c>
      <c r="Q149" s="14">
        <f t="shared" si="55"/>
        <v>0</v>
      </c>
      <c r="R149" s="14">
        <f t="shared" si="77"/>
        <v>4.3123669882576751E-2</v>
      </c>
      <c r="S149" s="14">
        <f t="shared" si="57"/>
        <v>1.8596509041414573E-3</v>
      </c>
      <c r="U149" s="16">
        <f t="shared" si="78"/>
        <v>3.5589118649088508E-3</v>
      </c>
      <c r="V149" s="16">
        <f t="shared" si="79"/>
        <v>1.8150450511035136E-2</v>
      </c>
      <c r="W149" s="16">
        <f t="shared" si="80"/>
        <v>1.3523865086653632E-2</v>
      </c>
      <c r="X149" s="16">
        <f t="shared" si="81"/>
        <v>6.7619325433268158E-3</v>
      </c>
      <c r="Y149" s="16">
        <f t="shared" si="82"/>
        <v>1.4235647459635405E-3</v>
      </c>
    </row>
    <row r="150" spans="1:25" ht="14.25" customHeight="1">
      <c r="A150" s="32"/>
      <c r="B150" s="12">
        <v>46</v>
      </c>
      <c r="C150" s="12">
        <v>1</v>
      </c>
      <c r="D150" s="15">
        <v>4.8</v>
      </c>
      <c r="E150" s="12">
        <v>3</v>
      </c>
      <c r="F150" s="12">
        <v>1.4</v>
      </c>
      <c r="G150" s="12">
        <v>0.3</v>
      </c>
      <c r="H150" s="14">
        <v>0</v>
      </c>
      <c r="J150" s="12">
        <f t="shared" si="71"/>
        <v>-0.23095419664539169</v>
      </c>
      <c r="K150" s="12">
        <f t="shared" si="72"/>
        <v>-0.52704268412404387</v>
      </c>
      <c r="L150" s="12">
        <f t="shared" si="73"/>
        <v>-0.31990854748297282</v>
      </c>
      <c r="M150" s="12">
        <f t="shared" si="74"/>
        <v>0.42273574004742576</v>
      </c>
      <c r="N150" s="12">
        <f t="shared" si="75"/>
        <v>0.53907733917115874</v>
      </c>
      <c r="O150" s="12">
        <f t="shared" si="76"/>
        <v>-2.966931485071977</v>
      </c>
      <c r="P150" s="12">
        <f t="shared" si="54"/>
        <v>4.8942355641158793E-2</v>
      </c>
      <c r="Q150" s="14">
        <f t="shared" si="55"/>
        <v>0</v>
      </c>
      <c r="R150" s="14">
        <f t="shared" si="77"/>
        <v>4.8942355641158793E-2</v>
      </c>
      <c r="S150" s="14">
        <f t="shared" si="57"/>
        <v>2.395354175705668E-3</v>
      </c>
      <c r="U150" s="16">
        <f t="shared" si="78"/>
        <v>4.556239799503493E-3</v>
      </c>
      <c r="V150" s="16">
        <f t="shared" si="79"/>
        <v>2.1869951037616766E-2</v>
      </c>
      <c r="W150" s="16">
        <f t="shared" si="80"/>
        <v>1.3668719398510479E-2</v>
      </c>
      <c r="X150" s="16">
        <f t="shared" si="81"/>
        <v>6.3787357193048899E-3</v>
      </c>
      <c r="Y150" s="16">
        <f t="shared" si="82"/>
        <v>1.3668719398510479E-3</v>
      </c>
    </row>
    <row r="151" spans="1:25" ht="14.25" customHeight="1">
      <c r="A151" s="32"/>
      <c r="B151" s="12">
        <v>47</v>
      </c>
      <c r="C151" s="12">
        <v>1</v>
      </c>
      <c r="D151" s="15">
        <v>5.0999999999999996</v>
      </c>
      <c r="E151" s="12">
        <v>3.8</v>
      </c>
      <c r="F151" s="12">
        <v>1.6</v>
      </c>
      <c r="G151" s="12">
        <v>0.2</v>
      </c>
      <c r="H151" s="14">
        <v>0</v>
      </c>
      <c r="J151" s="12">
        <f t="shared" si="71"/>
        <v>-0.23140982062534204</v>
      </c>
      <c r="K151" s="12">
        <f t="shared" si="72"/>
        <v>-0.52922967922780551</v>
      </c>
      <c r="L151" s="12">
        <f t="shared" si="73"/>
        <v>-0.32127541942282384</v>
      </c>
      <c r="M151" s="12">
        <f t="shared" si="74"/>
        <v>0.42209786647549524</v>
      </c>
      <c r="N151" s="12">
        <f t="shared" si="75"/>
        <v>0.53894065197717367</v>
      </c>
      <c r="O151" s="12">
        <f t="shared" si="76"/>
        <v>-3.3681830617376529</v>
      </c>
      <c r="P151" s="12">
        <f t="shared" si="54"/>
        <v>3.330475658851665E-2</v>
      </c>
      <c r="Q151" s="14">
        <f t="shared" si="55"/>
        <v>0</v>
      </c>
      <c r="R151" s="14">
        <f t="shared" si="77"/>
        <v>3.330475658851665E-2</v>
      </c>
      <c r="S151" s="14">
        <f t="shared" si="57"/>
        <v>1.1092068114203432E-3</v>
      </c>
      <c r="U151" s="16">
        <f t="shared" si="78"/>
        <v>2.1445298971193281E-3</v>
      </c>
      <c r="V151" s="16">
        <f t="shared" si="79"/>
        <v>1.0937102475308573E-2</v>
      </c>
      <c r="W151" s="16">
        <f t="shared" si="80"/>
        <v>8.1492136090534472E-3</v>
      </c>
      <c r="X151" s="16">
        <f t="shared" si="81"/>
        <v>3.431247835390925E-3</v>
      </c>
      <c r="Y151" s="16">
        <f t="shared" si="82"/>
        <v>4.2890597942386562E-4</v>
      </c>
    </row>
    <row r="152" spans="1:25" ht="14.25" customHeight="1">
      <c r="A152" s="32"/>
      <c r="B152" s="12">
        <v>48</v>
      </c>
      <c r="C152" s="12">
        <v>1</v>
      </c>
      <c r="D152" s="15">
        <v>4.5999999999999996</v>
      </c>
      <c r="E152" s="12">
        <v>3.2</v>
      </c>
      <c r="F152" s="12">
        <v>1.4</v>
      </c>
      <c r="G152" s="12">
        <v>0.2</v>
      </c>
      <c r="H152" s="14">
        <v>0</v>
      </c>
      <c r="J152" s="12">
        <f t="shared" si="71"/>
        <v>-0.23162427361505397</v>
      </c>
      <c r="K152" s="12">
        <f t="shared" si="72"/>
        <v>-0.53032338947533642</v>
      </c>
      <c r="L152" s="12">
        <f t="shared" si="73"/>
        <v>-0.32209034078372917</v>
      </c>
      <c r="M152" s="12">
        <f t="shared" si="74"/>
        <v>0.42175474169195615</v>
      </c>
      <c r="N152" s="12">
        <f t="shared" si="75"/>
        <v>0.53889776137923129</v>
      </c>
      <c r="O152" s="12">
        <f t="shared" si="76"/>
        <v>-3.00356476506495</v>
      </c>
      <c r="P152" s="12">
        <f t="shared" si="54"/>
        <v>4.7265088566570544E-2</v>
      </c>
      <c r="Q152" s="14">
        <f t="shared" si="55"/>
        <v>0</v>
      </c>
      <c r="R152" s="14">
        <f t="shared" si="77"/>
        <v>4.7265088566570544E-2</v>
      </c>
      <c r="S152" s="14">
        <f t="shared" si="57"/>
        <v>2.2339885972057576E-3</v>
      </c>
      <c r="U152" s="16">
        <f t="shared" si="78"/>
        <v>4.2567978566042377E-3</v>
      </c>
      <c r="V152" s="16">
        <f t="shared" si="79"/>
        <v>1.9581270140379491E-2</v>
      </c>
      <c r="W152" s="16">
        <f t="shared" si="80"/>
        <v>1.3621753141133562E-2</v>
      </c>
      <c r="X152" s="16">
        <f t="shared" si="81"/>
        <v>5.9595169992459323E-3</v>
      </c>
      <c r="Y152" s="16">
        <f t="shared" si="82"/>
        <v>8.5135957132084761E-4</v>
      </c>
    </row>
    <row r="153" spans="1:25" ht="14.25" customHeight="1">
      <c r="A153" s="32"/>
      <c r="B153" s="12">
        <v>49</v>
      </c>
      <c r="C153" s="12">
        <v>1</v>
      </c>
      <c r="D153" s="15">
        <v>5.3</v>
      </c>
      <c r="E153" s="12">
        <v>3.7</v>
      </c>
      <c r="F153" s="12">
        <v>1.5</v>
      </c>
      <c r="G153" s="12">
        <v>0.2</v>
      </c>
      <c r="H153" s="14">
        <v>0</v>
      </c>
      <c r="J153" s="12">
        <f t="shared" si="71"/>
        <v>-0.23204995340071438</v>
      </c>
      <c r="K153" s="12">
        <f t="shared" si="72"/>
        <v>-0.53228151648937438</v>
      </c>
      <c r="L153" s="12">
        <f t="shared" si="73"/>
        <v>-0.32345251609784254</v>
      </c>
      <c r="M153" s="12">
        <f t="shared" si="74"/>
        <v>0.42115878999203155</v>
      </c>
      <c r="N153" s="12">
        <f t="shared" si="75"/>
        <v>0.53881262542209918</v>
      </c>
      <c r="O153" s="12">
        <f t="shared" si="76"/>
        <v>-3.5104155902839489</v>
      </c>
      <c r="P153" s="12">
        <f t="shared" si="54"/>
        <v>2.901732415526773E-2</v>
      </c>
      <c r="Q153" s="14">
        <f t="shared" si="55"/>
        <v>0</v>
      </c>
      <c r="R153" s="14">
        <f t="shared" si="77"/>
        <v>2.901732415526773E-2</v>
      </c>
      <c r="S153" s="14">
        <f t="shared" si="57"/>
        <v>8.4200510113188406E-4</v>
      </c>
      <c r="U153" s="16">
        <f t="shared" si="78"/>
        <v>1.6351447323439024E-3</v>
      </c>
      <c r="V153" s="16">
        <f t="shared" si="79"/>
        <v>8.6662670814226829E-3</v>
      </c>
      <c r="W153" s="16">
        <f t="shared" si="80"/>
        <v>6.0500355096724393E-3</v>
      </c>
      <c r="X153" s="16">
        <f t="shared" si="81"/>
        <v>2.4527170985158536E-3</v>
      </c>
      <c r="Y153" s="16">
        <f t="shared" si="82"/>
        <v>3.2702894646878051E-4</v>
      </c>
    </row>
    <row r="154" spans="1:25" ht="14.25" customHeight="1">
      <c r="A154" s="32"/>
      <c r="B154" s="12">
        <v>50</v>
      </c>
      <c r="C154" s="12">
        <v>1</v>
      </c>
      <c r="D154" s="15">
        <v>5</v>
      </c>
      <c r="E154" s="12">
        <v>3.3</v>
      </c>
      <c r="F154" s="12">
        <v>1.4</v>
      </c>
      <c r="G154" s="12">
        <v>0.2</v>
      </c>
      <c r="H154" s="14">
        <v>0</v>
      </c>
      <c r="J154" s="12">
        <f t="shared" si="71"/>
        <v>-0.23221346787394878</v>
      </c>
      <c r="K154" s="12">
        <f t="shared" si="72"/>
        <v>-0.53314814319751669</v>
      </c>
      <c r="L154" s="12">
        <f t="shared" si="73"/>
        <v>-0.3240575196488098</v>
      </c>
      <c r="M154" s="12">
        <f t="shared" si="74"/>
        <v>0.42091351828217999</v>
      </c>
      <c r="N154" s="12">
        <f t="shared" si="75"/>
        <v>0.53877992252745233</v>
      </c>
      <c r="O154" s="12">
        <f t="shared" si="76"/>
        <v>-3.2703090886020623</v>
      </c>
      <c r="P154" s="12">
        <f t="shared" ref="P154:P217" si="83">1/(1+EXP(-O154))</f>
        <v>3.6603926988139607E-2</v>
      </c>
      <c r="Q154" s="14">
        <f t="shared" ref="Q154:Q217" si="84">IF(P154&lt;0.5, 0, 1)</f>
        <v>0</v>
      </c>
      <c r="R154" s="14">
        <f t="shared" si="77"/>
        <v>3.6603926988139607E-2</v>
      </c>
      <c r="S154" s="14">
        <f t="shared" ref="S154:S217" si="85">R154^2</f>
        <v>1.3398474709530551E-3</v>
      </c>
      <c r="U154" s="16">
        <f t="shared" si="78"/>
        <v>2.5816075839020917E-3</v>
      </c>
      <c r="V154" s="16">
        <f t="shared" si="79"/>
        <v>1.2908037919510458E-2</v>
      </c>
      <c r="W154" s="16">
        <f t="shared" si="80"/>
        <v>8.5193050268769013E-3</v>
      </c>
      <c r="X154" s="16">
        <f t="shared" si="81"/>
        <v>3.6142506174629283E-3</v>
      </c>
      <c r="Y154" s="16">
        <f t="shared" si="82"/>
        <v>5.163215167804184E-4</v>
      </c>
    </row>
    <row r="155" spans="1:25" ht="14.25" customHeight="1">
      <c r="A155" s="32"/>
      <c r="B155" s="12">
        <v>51</v>
      </c>
      <c r="C155" s="12">
        <v>1</v>
      </c>
      <c r="D155" s="15">
        <v>7</v>
      </c>
      <c r="E155" s="12">
        <v>3.2</v>
      </c>
      <c r="F155" s="12">
        <v>4.7</v>
      </c>
      <c r="G155" s="12">
        <v>1.4</v>
      </c>
      <c r="H155" s="14">
        <v>1</v>
      </c>
      <c r="J155" s="12">
        <f t="shared" si="71"/>
        <v>-0.232471628632339</v>
      </c>
      <c r="K155" s="12">
        <f t="shared" si="72"/>
        <v>-0.5344389469894677</v>
      </c>
      <c r="L155" s="12">
        <f t="shared" si="73"/>
        <v>-0.32490945015149747</v>
      </c>
      <c r="M155" s="12">
        <f t="shared" si="74"/>
        <v>0.42055209322043369</v>
      </c>
      <c r="N155" s="12">
        <f t="shared" si="75"/>
        <v>0.5387282903757743</v>
      </c>
      <c r="O155" s="12">
        <f t="shared" si="76"/>
        <v>-2.2824400533812823</v>
      </c>
      <c r="P155" s="12">
        <f t="shared" si="83"/>
        <v>9.2587747511752902E-2</v>
      </c>
      <c r="Q155" s="14">
        <f t="shared" si="84"/>
        <v>0</v>
      </c>
      <c r="R155" s="14">
        <f t="shared" si="77"/>
        <v>-0.90741225248824708</v>
      </c>
      <c r="S155" s="14">
        <f t="shared" si="85"/>
        <v>0.8233969959657943</v>
      </c>
      <c r="U155" s="16">
        <f t="shared" si="78"/>
        <v>-0.15247294632883357</v>
      </c>
      <c r="V155" s="16">
        <f t="shared" si="79"/>
        <v>-1.0673106243018351</v>
      </c>
      <c r="W155" s="16">
        <f t="shared" si="80"/>
        <v>-0.48791342825226747</v>
      </c>
      <c r="X155" s="16">
        <f t="shared" si="81"/>
        <v>-0.71662284774551777</v>
      </c>
      <c r="Y155" s="16">
        <f t="shared" si="82"/>
        <v>-0.21346212486036698</v>
      </c>
    </row>
    <row r="156" spans="1:25" ht="14.25" customHeight="1">
      <c r="A156" s="32"/>
      <c r="B156" s="12">
        <v>52</v>
      </c>
      <c r="C156" s="12">
        <v>1</v>
      </c>
      <c r="D156" s="15">
        <v>6.4</v>
      </c>
      <c r="E156" s="12">
        <v>3.2</v>
      </c>
      <c r="F156" s="12">
        <v>4.5</v>
      </c>
      <c r="G156" s="12">
        <v>1.5</v>
      </c>
      <c r="H156" s="14">
        <v>1</v>
      </c>
      <c r="J156" s="12">
        <f t="shared" si="71"/>
        <v>-0.21722433399945565</v>
      </c>
      <c r="K156" s="12">
        <f t="shared" si="72"/>
        <v>-0.42770788455928421</v>
      </c>
      <c r="L156" s="12">
        <f t="shared" si="73"/>
        <v>-0.27611810732627073</v>
      </c>
      <c r="M156" s="12">
        <f t="shared" si="74"/>
        <v>0.49221437799498546</v>
      </c>
      <c r="N156" s="12">
        <f t="shared" si="75"/>
        <v>0.56007450286181104</v>
      </c>
      <c r="O156" s="12">
        <f t="shared" si="76"/>
        <v>-0.78305628335278987</v>
      </c>
      <c r="P156" s="12">
        <f t="shared" si="83"/>
        <v>0.31366156113067706</v>
      </c>
      <c r="Q156" s="14">
        <f t="shared" si="84"/>
        <v>0</v>
      </c>
      <c r="R156" s="14">
        <f t="shared" si="77"/>
        <v>-0.686338438869323</v>
      </c>
      <c r="S156" s="14">
        <f t="shared" si="85"/>
        <v>0.47106045266957941</v>
      </c>
      <c r="U156" s="16">
        <f t="shared" si="78"/>
        <v>-0.29550711394252738</v>
      </c>
      <c r="V156" s="16">
        <f t="shared" si="79"/>
        <v>-1.8912455292321753</v>
      </c>
      <c r="W156" s="16">
        <f t="shared" si="80"/>
        <v>-0.94562276461608763</v>
      </c>
      <c r="X156" s="16">
        <f t="shared" si="81"/>
        <v>-1.3297820127413731</v>
      </c>
      <c r="Y156" s="16">
        <f t="shared" si="82"/>
        <v>-0.44326067091379107</v>
      </c>
    </row>
    <row r="157" spans="1:25" ht="14.25" customHeight="1">
      <c r="A157" s="32"/>
      <c r="B157" s="12">
        <v>53</v>
      </c>
      <c r="C157" s="12">
        <v>1</v>
      </c>
      <c r="D157" s="15">
        <v>6.9</v>
      </c>
      <c r="E157" s="12">
        <v>3.1</v>
      </c>
      <c r="F157" s="12">
        <v>4.9000000000000004</v>
      </c>
      <c r="G157" s="12">
        <v>1.5</v>
      </c>
      <c r="H157" s="14">
        <v>1</v>
      </c>
      <c r="J157" s="12">
        <f t="shared" si="71"/>
        <v>-0.1876736226052029</v>
      </c>
      <c r="K157" s="12">
        <f t="shared" si="72"/>
        <v>-0.23858333163606668</v>
      </c>
      <c r="L157" s="12">
        <f t="shared" si="73"/>
        <v>-0.18155583086466198</v>
      </c>
      <c r="M157" s="12">
        <f t="shared" si="74"/>
        <v>0.62519257926912275</v>
      </c>
      <c r="N157" s="12">
        <f t="shared" si="75"/>
        <v>0.60440056995319014</v>
      </c>
      <c r="O157" s="12">
        <f t="shared" si="76"/>
        <v>1.5733228067739717</v>
      </c>
      <c r="P157" s="12">
        <f t="shared" si="83"/>
        <v>0.82825678484125098</v>
      </c>
      <c r="Q157" s="14">
        <f t="shared" si="84"/>
        <v>1</v>
      </c>
      <c r="R157" s="14">
        <f t="shared" si="77"/>
        <v>-0.17174321515874902</v>
      </c>
      <c r="S157" s="14">
        <f t="shared" si="85"/>
        <v>2.9495731953064357E-2</v>
      </c>
      <c r="U157" s="16">
        <f t="shared" si="78"/>
        <v>-4.8860080227968873E-2</v>
      </c>
      <c r="V157" s="16">
        <f t="shared" si="79"/>
        <v>-0.33713455357298522</v>
      </c>
      <c r="W157" s="16">
        <f t="shared" si="80"/>
        <v>-0.1514662487067035</v>
      </c>
      <c r="X157" s="16">
        <f t="shared" si="81"/>
        <v>-0.23941439311704749</v>
      </c>
      <c r="Y157" s="16">
        <f t="shared" si="82"/>
        <v>-7.3290120341953313E-2</v>
      </c>
    </row>
    <row r="158" spans="1:25" ht="14.25" customHeight="1">
      <c r="A158" s="32"/>
      <c r="B158" s="12">
        <v>54</v>
      </c>
      <c r="C158" s="12">
        <v>1</v>
      </c>
      <c r="D158" s="15">
        <v>5.5</v>
      </c>
      <c r="E158" s="12">
        <v>2.2999999999999998</v>
      </c>
      <c r="F158" s="12">
        <v>4</v>
      </c>
      <c r="G158" s="12">
        <v>1.3</v>
      </c>
      <c r="H158" s="14">
        <v>1</v>
      </c>
      <c r="J158" s="12">
        <f t="shared" si="71"/>
        <v>-0.182787614582406</v>
      </c>
      <c r="K158" s="12">
        <f t="shared" si="72"/>
        <v>-0.20486987627876815</v>
      </c>
      <c r="L158" s="12">
        <f t="shared" si="73"/>
        <v>-0.16640920599399164</v>
      </c>
      <c r="M158" s="12">
        <f t="shared" si="74"/>
        <v>0.64913401858082753</v>
      </c>
      <c r="N158" s="12">
        <f t="shared" si="75"/>
        <v>0.61172958198738547</v>
      </c>
      <c r="O158" s="12">
        <f t="shared" si="76"/>
        <v>1.6994714230050998</v>
      </c>
      <c r="P158" s="12">
        <f t="shared" si="83"/>
        <v>0.84546568711381598</v>
      </c>
      <c r="Q158" s="14">
        <f t="shared" si="84"/>
        <v>1</v>
      </c>
      <c r="R158" s="14">
        <f t="shared" si="77"/>
        <v>-0.15453431288618402</v>
      </c>
      <c r="S158" s="14">
        <f t="shared" si="85"/>
        <v>2.388085385920502E-2</v>
      </c>
      <c r="U158" s="16">
        <f t="shared" si="78"/>
        <v>-4.038088503387479E-2</v>
      </c>
      <c r="V158" s="16">
        <f t="shared" si="79"/>
        <v>-0.22209486768631134</v>
      </c>
      <c r="W158" s="16">
        <f t="shared" si="80"/>
        <v>-9.2876035577912006E-2</v>
      </c>
      <c r="X158" s="16">
        <f t="shared" si="81"/>
        <v>-0.16152354013549916</v>
      </c>
      <c r="Y158" s="16">
        <f t="shared" si="82"/>
        <v>-5.2495150544037229E-2</v>
      </c>
    </row>
    <row r="159" spans="1:25" ht="14.25" customHeight="1">
      <c r="A159" s="32"/>
      <c r="B159" s="12">
        <v>55</v>
      </c>
      <c r="C159" s="12">
        <v>1</v>
      </c>
      <c r="D159" s="15">
        <v>6.5</v>
      </c>
      <c r="E159" s="12">
        <v>2.8</v>
      </c>
      <c r="F159" s="12">
        <v>4.5999999999999996</v>
      </c>
      <c r="G159" s="12">
        <v>1.5</v>
      </c>
      <c r="H159" s="14">
        <v>1</v>
      </c>
      <c r="J159" s="12">
        <f t="shared" si="71"/>
        <v>-0.17874952607901853</v>
      </c>
      <c r="K159" s="12">
        <f t="shared" si="72"/>
        <v>-0.18266038951013702</v>
      </c>
      <c r="L159" s="12">
        <f t="shared" si="73"/>
        <v>-0.15712160243620044</v>
      </c>
      <c r="M159" s="12">
        <f t="shared" si="74"/>
        <v>0.6652863725943774</v>
      </c>
      <c r="N159" s="12">
        <f t="shared" si="75"/>
        <v>0.61697909704178922</v>
      </c>
      <c r="O159" s="12">
        <f t="shared" si="76"/>
        <v>2.1798034147805492</v>
      </c>
      <c r="P159" s="12">
        <f t="shared" si="83"/>
        <v>0.89842113302224846</v>
      </c>
      <c r="Q159" s="14">
        <f t="shared" si="84"/>
        <v>1</v>
      </c>
      <c r="R159" s="14">
        <f t="shared" si="77"/>
        <v>-0.10157886697775154</v>
      </c>
      <c r="S159" s="14">
        <f t="shared" si="85"/>
        <v>1.0318266216483742E-2</v>
      </c>
      <c r="U159" s="16">
        <f t="shared" si="78"/>
        <v>-1.8540296850077024E-2</v>
      </c>
      <c r="V159" s="16">
        <f t="shared" si="79"/>
        <v>-0.12051192952550066</v>
      </c>
      <c r="W159" s="16">
        <f t="shared" si="80"/>
        <v>-5.1912831180215661E-2</v>
      </c>
      <c r="X159" s="16">
        <f t="shared" si="81"/>
        <v>-8.5285365510354302E-2</v>
      </c>
      <c r="Y159" s="16">
        <f t="shared" si="82"/>
        <v>-2.7810445275115538E-2</v>
      </c>
    </row>
    <row r="160" spans="1:25" ht="14.25" customHeight="1">
      <c r="A160" s="32"/>
      <c r="B160" s="12">
        <v>56</v>
      </c>
      <c r="C160" s="12">
        <v>1</v>
      </c>
      <c r="D160" s="15">
        <v>5.7</v>
      </c>
      <c r="E160" s="12">
        <v>2.8</v>
      </c>
      <c r="F160" s="12">
        <v>4.5</v>
      </c>
      <c r="G160" s="12">
        <v>1.3</v>
      </c>
      <c r="H160" s="14">
        <v>1</v>
      </c>
      <c r="J160" s="12">
        <f t="shared" si="71"/>
        <v>-0.17689549639401084</v>
      </c>
      <c r="K160" s="12">
        <f t="shared" si="72"/>
        <v>-0.17060919655758697</v>
      </c>
      <c r="L160" s="12">
        <f t="shared" si="73"/>
        <v>-0.15193031931817888</v>
      </c>
      <c r="M160" s="12">
        <f t="shared" si="74"/>
        <v>0.67381490914541287</v>
      </c>
      <c r="N160" s="12">
        <f t="shared" si="75"/>
        <v>0.61976014156930082</v>
      </c>
      <c r="O160" s="12">
        <f t="shared" si="76"/>
        <v>2.2630824643312919</v>
      </c>
      <c r="P160" s="12">
        <f t="shared" si="83"/>
        <v>0.90577304320971563</v>
      </c>
      <c r="Q160" s="14">
        <f t="shared" si="84"/>
        <v>1</v>
      </c>
      <c r="R160" s="14">
        <f t="shared" si="77"/>
        <v>-9.4226956790284366E-2</v>
      </c>
      <c r="S160" s="14">
        <f t="shared" si="85"/>
        <v>8.8787193859581164E-3</v>
      </c>
      <c r="U160" s="16">
        <f t="shared" si="78"/>
        <v>-1.6084209356048762E-2</v>
      </c>
      <c r="V160" s="16">
        <f t="shared" si="79"/>
        <v>-9.1679993329477946E-2</v>
      </c>
      <c r="W160" s="16">
        <f t="shared" si="80"/>
        <v>-4.5035786196936531E-2</v>
      </c>
      <c r="X160" s="16">
        <f t="shared" si="81"/>
        <v>-7.2378942102219429E-2</v>
      </c>
      <c r="Y160" s="16">
        <f t="shared" si="82"/>
        <v>-2.0909472162863391E-2</v>
      </c>
    </row>
    <row r="161" spans="1:25" ht="14.25" customHeight="1">
      <c r="A161" s="32"/>
      <c r="B161" s="12">
        <v>57</v>
      </c>
      <c r="C161" s="12">
        <v>1</v>
      </c>
      <c r="D161" s="15">
        <v>6.3</v>
      </c>
      <c r="E161" s="12">
        <v>3.3</v>
      </c>
      <c r="F161" s="12">
        <v>4.7</v>
      </c>
      <c r="G161" s="12">
        <v>1.6</v>
      </c>
      <c r="H161" s="14">
        <v>1</v>
      </c>
      <c r="J161" s="12">
        <f t="shared" si="71"/>
        <v>-0.17528707545840597</v>
      </c>
      <c r="K161" s="12">
        <f t="shared" si="72"/>
        <v>-0.16144119722463918</v>
      </c>
      <c r="L161" s="12">
        <f t="shared" si="73"/>
        <v>-0.14742674069848521</v>
      </c>
      <c r="M161" s="12">
        <f t="shared" si="74"/>
        <v>0.68105280335563478</v>
      </c>
      <c r="N161" s="12">
        <f t="shared" si="75"/>
        <v>0.62185108878558715</v>
      </c>
      <c r="O161" s="12">
        <f t="shared" si="76"/>
        <v>2.5170350555497891</v>
      </c>
      <c r="P161" s="12">
        <f t="shared" si="83"/>
        <v>0.9253274455367928</v>
      </c>
      <c r="Q161" s="14">
        <f t="shared" si="84"/>
        <v>1</v>
      </c>
      <c r="R161" s="14">
        <f t="shared" si="77"/>
        <v>-7.4672554463207197E-2</v>
      </c>
      <c r="S161" s="14">
        <f t="shared" si="85"/>
        <v>5.5759903900606447E-3</v>
      </c>
      <c r="U161" s="16">
        <f t="shared" si="78"/>
        <v>-1.0319233887945043E-2</v>
      </c>
      <c r="V161" s="16">
        <f t="shared" si="79"/>
        <v>-6.5011173494053762E-2</v>
      </c>
      <c r="W161" s="16">
        <f t="shared" si="80"/>
        <v>-3.4053471830218639E-2</v>
      </c>
      <c r="X161" s="16">
        <f t="shared" si="81"/>
        <v>-4.8500399273341703E-2</v>
      </c>
      <c r="Y161" s="16">
        <f t="shared" si="82"/>
        <v>-1.6510774220712069E-2</v>
      </c>
    </row>
    <row r="162" spans="1:25" ht="14.25" customHeight="1">
      <c r="A162" s="32"/>
      <c r="B162" s="12">
        <v>58</v>
      </c>
      <c r="C162" s="12">
        <v>1</v>
      </c>
      <c r="D162" s="15">
        <v>4.9000000000000004</v>
      </c>
      <c r="E162" s="12">
        <v>2.4</v>
      </c>
      <c r="F162" s="12">
        <v>3.3</v>
      </c>
      <c r="G162" s="12">
        <v>1</v>
      </c>
      <c r="H162" s="14">
        <v>1</v>
      </c>
      <c r="J162" s="12">
        <f t="shared" si="71"/>
        <v>-0.17425515206961145</v>
      </c>
      <c r="K162" s="12">
        <f t="shared" si="72"/>
        <v>-0.15494007987523381</v>
      </c>
      <c r="L162" s="12">
        <f t="shared" si="73"/>
        <v>-0.14402139351546336</v>
      </c>
      <c r="M162" s="12">
        <f t="shared" si="74"/>
        <v>0.68590284328296891</v>
      </c>
      <c r="N162" s="12">
        <f t="shared" si="75"/>
        <v>0.6235021662076583</v>
      </c>
      <c r="O162" s="12">
        <f t="shared" si="76"/>
        <v>1.6078686611460864</v>
      </c>
      <c r="P162" s="12">
        <f t="shared" si="83"/>
        <v>0.83311526774373423</v>
      </c>
      <c r="Q162" s="14">
        <f t="shared" si="84"/>
        <v>1</v>
      </c>
      <c r="R162" s="14">
        <f t="shared" si="77"/>
        <v>-0.16688473225626577</v>
      </c>
      <c r="S162" s="14">
        <f t="shared" si="85"/>
        <v>2.7850513860245511E-2</v>
      </c>
      <c r="U162" s="16">
        <f t="shared" si="78"/>
        <v>-4.6405376622958038E-2</v>
      </c>
      <c r="V162" s="16">
        <f t="shared" si="79"/>
        <v>-0.22738634545249439</v>
      </c>
      <c r="W162" s="16">
        <f t="shared" si="80"/>
        <v>-0.11137290389509928</v>
      </c>
      <c r="X162" s="16">
        <f t="shared" si="81"/>
        <v>-0.15313774285576151</v>
      </c>
      <c r="Y162" s="16">
        <f t="shared" si="82"/>
        <v>-4.6405376622958038E-2</v>
      </c>
    </row>
    <row r="163" spans="1:25" ht="14.25" customHeight="1">
      <c r="A163" s="32"/>
      <c r="B163" s="12">
        <v>59</v>
      </c>
      <c r="C163" s="12">
        <v>1</v>
      </c>
      <c r="D163" s="15">
        <v>6.6</v>
      </c>
      <c r="E163" s="12">
        <v>2.9</v>
      </c>
      <c r="F163" s="12">
        <v>4.5999999999999996</v>
      </c>
      <c r="G163" s="12">
        <v>1.3</v>
      </c>
      <c r="H163" s="14">
        <v>1</v>
      </c>
      <c r="J163" s="12">
        <f t="shared" si="71"/>
        <v>-0.16961461440731565</v>
      </c>
      <c r="K163" s="12">
        <f t="shared" si="72"/>
        <v>-0.13220144532998437</v>
      </c>
      <c r="L163" s="12">
        <f t="shared" si="73"/>
        <v>-0.13288410312595345</v>
      </c>
      <c r="M163" s="12">
        <f t="shared" si="74"/>
        <v>0.70121661756854503</v>
      </c>
      <c r="N163" s="12">
        <f t="shared" si="75"/>
        <v>0.62814270386995408</v>
      </c>
      <c r="O163" s="12">
        <f t="shared" si="76"/>
        <v>2.6146739031957695</v>
      </c>
      <c r="P163" s="12">
        <f t="shared" si="83"/>
        <v>0.93180001707316618</v>
      </c>
      <c r="Q163" s="14">
        <f t="shared" si="84"/>
        <v>1</v>
      </c>
      <c r="R163" s="14">
        <f t="shared" si="77"/>
        <v>-6.8199982926833824E-2</v>
      </c>
      <c r="S163" s="14">
        <f t="shared" si="85"/>
        <v>4.6512376712204255E-3</v>
      </c>
      <c r="U163" s="16">
        <f t="shared" si="78"/>
        <v>-8.6680466829090926E-3</v>
      </c>
      <c r="V163" s="16">
        <f t="shared" si="79"/>
        <v>-5.7209108107200007E-2</v>
      </c>
      <c r="W163" s="16">
        <f t="shared" si="80"/>
        <v>-2.5137335380436367E-2</v>
      </c>
      <c r="X163" s="16">
        <f t="shared" si="81"/>
        <v>-3.9873014741381822E-2</v>
      </c>
      <c r="Y163" s="16">
        <f t="shared" si="82"/>
        <v>-1.126846068778182E-2</v>
      </c>
    </row>
    <row r="164" spans="1:25" ht="14.25" customHeight="1">
      <c r="A164" s="32"/>
      <c r="B164" s="12">
        <v>60</v>
      </c>
      <c r="C164" s="12">
        <v>1</v>
      </c>
      <c r="D164" s="15">
        <v>5.2</v>
      </c>
      <c r="E164" s="12">
        <v>2.7</v>
      </c>
      <c r="F164" s="12">
        <v>3.9</v>
      </c>
      <c r="G164" s="12">
        <v>1.4</v>
      </c>
      <c r="H164" s="14">
        <v>1</v>
      </c>
      <c r="J164" s="12">
        <f t="shared" si="71"/>
        <v>-0.16874780973902473</v>
      </c>
      <c r="K164" s="12">
        <f t="shared" si="72"/>
        <v>-0.12648053451926439</v>
      </c>
      <c r="L164" s="12">
        <f t="shared" si="73"/>
        <v>-0.13037036958790982</v>
      </c>
      <c r="M164" s="12">
        <f t="shared" si="74"/>
        <v>0.7052039190426832</v>
      </c>
      <c r="N164" s="12">
        <f t="shared" si="75"/>
        <v>0.6292695499387323</v>
      </c>
      <c r="O164" s="12">
        <f t="shared" si="76"/>
        <v>2.4528260670541338</v>
      </c>
      <c r="P164" s="12">
        <f t="shared" si="83"/>
        <v>0.92076787016035422</v>
      </c>
      <c r="Q164" s="14">
        <f t="shared" si="84"/>
        <v>1</v>
      </c>
      <c r="R164" s="14">
        <f t="shared" si="77"/>
        <v>-7.9232129839645782E-2</v>
      </c>
      <c r="S164" s="14">
        <f t="shared" si="85"/>
        <v>6.2777303989264878E-3</v>
      </c>
      <c r="U164" s="16">
        <f t="shared" si="78"/>
        <v>-1.1560664897720906E-2</v>
      </c>
      <c r="V164" s="16">
        <f t="shared" si="79"/>
        <v>-6.0115457468148711E-2</v>
      </c>
      <c r="W164" s="16">
        <f t="shared" si="80"/>
        <v>-3.1213795223846447E-2</v>
      </c>
      <c r="X164" s="16">
        <f t="shared" si="81"/>
        <v>-4.5086593101111537E-2</v>
      </c>
      <c r="Y164" s="16">
        <f t="shared" si="82"/>
        <v>-1.618493085680927E-2</v>
      </c>
    </row>
    <row r="165" spans="1:25" ht="14.25" customHeight="1">
      <c r="A165" s="32"/>
      <c r="B165" s="12">
        <v>61</v>
      </c>
      <c r="C165" s="12">
        <v>1</v>
      </c>
      <c r="D165" s="15">
        <v>5</v>
      </c>
      <c r="E165" s="12">
        <v>2</v>
      </c>
      <c r="F165" s="12">
        <v>3.5</v>
      </c>
      <c r="G165" s="12">
        <v>1</v>
      </c>
      <c r="H165" s="14">
        <v>1</v>
      </c>
      <c r="J165" s="12">
        <f t="shared" si="71"/>
        <v>-0.16759174324925263</v>
      </c>
      <c r="K165" s="12">
        <f t="shared" si="72"/>
        <v>-0.12046898877244952</v>
      </c>
      <c r="L165" s="12">
        <f t="shared" si="73"/>
        <v>-0.12724899006552517</v>
      </c>
      <c r="M165" s="12">
        <f t="shared" si="74"/>
        <v>0.70971257835279433</v>
      </c>
      <c r="N165" s="12">
        <f t="shared" si="75"/>
        <v>0.63088804302441326</v>
      </c>
      <c r="O165" s="12">
        <f t="shared" si="76"/>
        <v>2.0904474000166426</v>
      </c>
      <c r="P165" s="12">
        <f t="shared" si="83"/>
        <v>0.88997124377823067</v>
      </c>
      <c r="Q165" s="14">
        <f t="shared" si="84"/>
        <v>1</v>
      </c>
      <c r="R165" s="14">
        <f t="shared" si="77"/>
        <v>-0.11002875622176933</v>
      </c>
      <c r="S165" s="14">
        <f t="shared" si="85"/>
        <v>1.2106327195709542E-2</v>
      </c>
      <c r="U165" s="16">
        <f t="shared" si="78"/>
        <v>-2.1548566143903682E-2</v>
      </c>
      <c r="V165" s="16">
        <f t="shared" si="79"/>
        <v>-0.10774283071951841</v>
      </c>
      <c r="W165" s="16">
        <f t="shared" si="80"/>
        <v>-4.3097132287807365E-2</v>
      </c>
      <c r="X165" s="16">
        <f t="shared" si="81"/>
        <v>-7.5419981503662886E-2</v>
      </c>
      <c r="Y165" s="16">
        <f t="shared" si="82"/>
        <v>-2.1548566143903682E-2</v>
      </c>
    </row>
    <row r="166" spans="1:25" ht="14.25" customHeight="1">
      <c r="A166" s="32"/>
      <c r="B166" s="12">
        <v>62</v>
      </c>
      <c r="C166" s="12">
        <v>1</v>
      </c>
      <c r="D166" s="15">
        <v>5.9</v>
      </c>
      <c r="E166" s="12">
        <v>3</v>
      </c>
      <c r="F166" s="12">
        <v>4.2</v>
      </c>
      <c r="G166" s="12">
        <v>1.5</v>
      </c>
      <c r="H166" s="14">
        <v>1</v>
      </c>
      <c r="J166" s="12">
        <f t="shared" si="71"/>
        <v>-0.16543688663486228</v>
      </c>
      <c r="K166" s="12">
        <f t="shared" si="72"/>
        <v>-0.10969470570049768</v>
      </c>
      <c r="L166" s="12">
        <f t="shared" si="73"/>
        <v>-0.12293927683674444</v>
      </c>
      <c r="M166" s="12">
        <f t="shared" si="74"/>
        <v>0.7172545765031606</v>
      </c>
      <c r="N166" s="12">
        <f t="shared" si="75"/>
        <v>0.63304289963880367</v>
      </c>
      <c r="O166" s="12">
        <f t="shared" si="76"/>
        <v>2.7805800899934483</v>
      </c>
      <c r="P166" s="12">
        <f t="shared" si="83"/>
        <v>0.9416173425667993</v>
      </c>
      <c r="Q166" s="14">
        <f t="shared" si="84"/>
        <v>1</v>
      </c>
      <c r="R166" s="14">
        <f t="shared" si="77"/>
        <v>-5.8382657433200702E-2</v>
      </c>
      <c r="S166" s="14">
        <f t="shared" si="85"/>
        <v>3.4085346889624652E-3</v>
      </c>
      <c r="U166" s="16">
        <f t="shared" si="78"/>
        <v>-6.4190707517351765E-3</v>
      </c>
      <c r="V166" s="16">
        <f t="shared" si="79"/>
        <v>-3.7872517435237542E-2</v>
      </c>
      <c r="W166" s="16">
        <f t="shared" si="80"/>
        <v>-1.925721225520553E-2</v>
      </c>
      <c r="X166" s="16">
        <f t="shared" si="81"/>
        <v>-2.6960097157287744E-2</v>
      </c>
      <c r="Y166" s="16">
        <f t="shared" si="82"/>
        <v>-9.6286061276027648E-3</v>
      </c>
    </row>
    <row r="167" spans="1:25" ht="14.25" customHeight="1">
      <c r="A167" s="32"/>
      <c r="B167" s="12">
        <v>63</v>
      </c>
      <c r="C167" s="12">
        <v>1</v>
      </c>
      <c r="D167" s="15">
        <v>6</v>
      </c>
      <c r="E167" s="12">
        <v>2.2000000000000002</v>
      </c>
      <c r="F167" s="12">
        <v>4</v>
      </c>
      <c r="G167" s="12">
        <v>1</v>
      </c>
      <c r="H167" s="14">
        <v>1</v>
      </c>
      <c r="J167" s="12">
        <f t="shared" si="71"/>
        <v>-0.16479497955968875</v>
      </c>
      <c r="K167" s="12">
        <f t="shared" si="72"/>
        <v>-0.10590745395697393</v>
      </c>
      <c r="L167" s="12">
        <f t="shared" si="73"/>
        <v>-0.12101355561122389</v>
      </c>
      <c r="M167" s="12">
        <f t="shared" si="74"/>
        <v>0.71995058621888941</v>
      </c>
      <c r="N167" s="12">
        <f t="shared" si="75"/>
        <v>0.63400576025156397</v>
      </c>
      <c r="O167" s="12">
        <f t="shared" si="76"/>
        <v>2.4473385794808968</v>
      </c>
      <c r="P167" s="12">
        <f t="shared" si="83"/>
        <v>0.92036660830998329</v>
      </c>
      <c r="Q167" s="14">
        <f t="shared" si="84"/>
        <v>1</v>
      </c>
      <c r="R167" s="14">
        <f t="shared" si="77"/>
        <v>-7.9633391690016708E-2</v>
      </c>
      <c r="S167" s="14">
        <f t="shared" si="85"/>
        <v>6.3414770720556218E-3</v>
      </c>
      <c r="U167" s="16">
        <f t="shared" si="78"/>
        <v>-1.1672967488966712E-2</v>
      </c>
      <c r="V167" s="16">
        <f t="shared" si="79"/>
        <v>-7.0037804933800268E-2</v>
      </c>
      <c r="W167" s="16">
        <f t="shared" si="80"/>
        <v>-2.5680528475726768E-2</v>
      </c>
      <c r="X167" s="16">
        <f t="shared" si="81"/>
        <v>-4.6691869955866848E-2</v>
      </c>
      <c r="Y167" s="16">
        <f t="shared" si="82"/>
        <v>-1.1672967488966712E-2</v>
      </c>
    </row>
    <row r="168" spans="1:25" ht="14.25" customHeight="1">
      <c r="A168" s="32"/>
      <c r="B168" s="12">
        <v>64</v>
      </c>
      <c r="C168" s="12">
        <v>1</v>
      </c>
      <c r="D168" s="15">
        <v>6.1</v>
      </c>
      <c r="E168" s="12">
        <v>2.9</v>
      </c>
      <c r="F168" s="12">
        <v>4.7</v>
      </c>
      <c r="G168" s="12">
        <v>1.4</v>
      </c>
      <c r="H168" s="14">
        <v>1</v>
      </c>
      <c r="J168" s="12">
        <f t="shared" si="71"/>
        <v>-0.16362768281079207</v>
      </c>
      <c r="K168" s="12">
        <f t="shared" si="72"/>
        <v>-9.8903673463593897E-2</v>
      </c>
      <c r="L168" s="12">
        <f t="shared" si="73"/>
        <v>-0.11844550276365121</v>
      </c>
      <c r="M168" s="12">
        <f t="shared" si="74"/>
        <v>0.72461977321447613</v>
      </c>
      <c r="N168" s="12">
        <f t="shared" si="75"/>
        <v>0.63517305700046067</v>
      </c>
      <c r="O168" s="12">
        <f t="shared" si="76"/>
        <v>3.1845231649553791</v>
      </c>
      <c r="P168" s="12">
        <f t="shared" si="83"/>
        <v>0.96024768450227482</v>
      </c>
      <c r="Q168" s="14">
        <f t="shared" si="84"/>
        <v>1</v>
      </c>
      <c r="R168" s="14">
        <f t="shared" si="77"/>
        <v>-3.9752315497725177E-2</v>
      </c>
      <c r="S168" s="14">
        <f t="shared" si="85"/>
        <v>1.5802465874306813E-3</v>
      </c>
      <c r="U168" s="16">
        <f t="shared" si="78"/>
        <v>-3.0348562530458667E-3</v>
      </c>
      <c r="V168" s="16">
        <f t="shared" si="79"/>
        <v>-1.8512623143579786E-2</v>
      </c>
      <c r="W168" s="16">
        <f t="shared" si="80"/>
        <v>-8.8010831338330136E-3</v>
      </c>
      <c r="X168" s="16">
        <f t="shared" si="81"/>
        <v>-1.4263824389315574E-2</v>
      </c>
      <c r="Y168" s="16">
        <f t="shared" si="82"/>
        <v>-4.2487987542642134E-3</v>
      </c>
    </row>
    <row r="169" spans="1:25" ht="14.25" customHeight="1">
      <c r="A169" s="32"/>
      <c r="B169" s="12">
        <v>65</v>
      </c>
      <c r="C169" s="12">
        <v>1</v>
      </c>
      <c r="D169" s="15">
        <v>5.6</v>
      </c>
      <c r="E169" s="12">
        <v>2.9</v>
      </c>
      <c r="F169" s="12">
        <v>3.6</v>
      </c>
      <c r="G169" s="12">
        <v>1.3</v>
      </c>
      <c r="H169" s="14">
        <v>1</v>
      </c>
      <c r="J169" s="12">
        <f t="shared" si="71"/>
        <v>-0.16332419718548749</v>
      </c>
      <c r="K169" s="12">
        <f t="shared" si="72"/>
        <v>-9.705241114923592E-2</v>
      </c>
      <c r="L169" s="12">
        <f t="shared" si="73"/>
        <v>-0.11756539445026791</v>
      </c>
      <c r="M169" s="12">
        <f t="shared" si="74"/>
        <v>0.72604615565340769</v>
      </c>
      <c r="N169" s="12">
        <f t="shared" si="75"/>
        <v>0.63559793687588706</v>
      </c>
      <c r="O169" s="12">
        <f t="shared" si="76"/>
        <v>2.3922861347639355</v>
      </c>
      <c r="P169" s="12">
        <f t="shared" si="83"/>
        <v>0.91623718821900435</v>
      </c>
      <c r="Q169" s="14">
        <f t="shared" si="84"/>
        <v>1</v>
      </c>
      <c r="R169" s="14">
        <f t="shared" si="77"/>
        <v>-8.376281178099565E-2</v>
      </c>
      <c r="S169" s="14">
        <f t="shared" si="85"/>
        <v>7.0162086374585039E-3</v>
      </c>
      <c r="U169" s="16">
        <f t="shared" si="78"/>
        <v>-1.2857022547885743E-2</v>
      </c>
      <c r="V169" s="16">
        <f t="shared" si="79"/>
        <v>-7.1999326268160149E-2</v>
      </c>
      <c r="W169" s="16">
        <f t="shared" si="80"/>
        <v>-3.7285365388868653E-2</v>
      </c>
      <c r="X169" s="16">
        <f t="shared" si="81"/>
        <v>-4.6285281172388677E-2</v>
      </c>
      <c r="Y169" s="16">
        <f t="shared" si="82"/>
        <v>-1.6714129312251465E-2</v>
      </c>
    </row>
    <row r="170" spans="1:25" ht="14.25" customHeight="1">
      <c r="A170" s="32"/>
      <c r="B170" s="12">
        <v>66</v>
      </c>
      <c r="C170" s="12">
        <v>1</v>
      </c>
      <c r="D170" s="15">
        <v>6.7</v>
      </c>
      <c r="E170" s="12">
        <v>3.1</v>
      </c>
      <c r="F170" s="12">
        <v>4.4000000000000004</v>
      </c>
      <c r="G170" s="12">
        <v>1.4</v>
      </c>
      <c r="H170" s="14">
        <v>1</v>
      </c>
      <c r="J170" s="12">
        <f t="shared" ref="J170:J233" si="86">J169-$L$2*U169</f>
        <v>-0.16203849493069891</v>
      </c>
      <c r="K170" s="12">
        <f t="shared" ref="K170:K233" si="87">K169-$L$2*V169</f>
        <v>-8.9852478522419899E-2</v>
      </c>
      <c r="L170" s="12">
        <f t="shared" ref="L170:L233" si="88">L169-$L$2*W169</f>
        <v>-0.11383685791138104</v>
      </c>
      <c r="M170" s="12">
        <f t="shared" ref="M170:M233" si="89">M169-$L$2*X169</f>
        <v>0.73067468377064659</v>
      </c>
      <c r="N170" s="12">
        <f t="shared" ref="N170:N233" si="90">N169-$L$2*Y169</f>
        <v>0.63726934980711225</v>
      </c>
      <c r="O170" s="12">
        <f t="shared" ref="O170:O233" si="91">(C170*J170)+(K170*D170)+(L170*E170)+(M170*F170)+(G170*N170)</f>
        <v>2.9902013377646086</v>
      </c>
      <c r="P170" s="12">
        <f t="shared" si="83"/>
        <v>0.95212948774463024</v>
      </c>
      <c r="Q170" s="14">
        <f t="shared" si="84"/>
        <v>1</v>
      </c>
      <c r="R170" s="14">
        <f t="shared" ref="R170:R233" si="92">P170-H170</f>
        <v>-4.7870512255369757E-2</v>
      </c>
      <c r="S170" s="14">
        <f t="shared" si="85"/>
        <v>2.2915859435915062E-3</v>
      </c>
      <c r="U170" s="16">
        <f t="shared" ref="U170:U233" si="93">2*($P170-$H170)*(1-$P170)*$P170*C170</f>
        <v>-4.3637731011891522E-3</v>
      </c>
      <c r="V170" s="16">
        <f t="shared" ref="V170:V233" si="94">2*($P170-$H170)*(1-$P170)*$P170*D170</f>
        <v>-2.923727977796732E-2</v>
      </c>
      <c r="W170" s="16">
        <f t="shared" ref="W170:W233" si="95">2*($P170-$H170)*(1-$P170)*$P170*E170</f>
        <v>-1.3527696613686371E-2</v>
      </c>
      <c r="X170" s="16">
        <f t="shared" ref="X170:X233" si="96">2*($P170-$H170)*(1-$P170)*$P170*F170</f>
        <v>-1.9200601645232272E-2</v>
      </c>
      <c r="Y170" s="16">
        <f t="shared" ref="Y170:Y233" si="97">2*($P170-$H170)*(1-$P170)*$P170*G170</f>
        <v>-6.1092823416648125E-3</v>
      </c>
    </row>
    <row r="171" spans="1:25" ht="14.25" customHeight="1">
      <c r="A171" s="32"/>
      <c r="B171" s="12">
        <v>67</v>
      </c>
      <c r="C171" s="12">
        <v>1</v>
      </c>
      <c r="D171" s="15">
        <v>5.6</v>
      </c>
      <c r="E171" s="12">
        <v>3</v>
      </c>
      <c r="F171" s="12">
        <v>4.5</v>
      </c>
      <c r="G171" s="12">
        <v>1.5</v>
      </c>
      <c r="H171" s="14">
        <v>1</v>
      </c>
      <c r="J171" s="12">
        <f t="shared" si="86"/>
        <v>-0.16160211762057999</v>
      </c>
      <c r="K171" s="12">
        <f t="shared" si="87"/>
        <v>-8.6928750544623165E-2</v>
      </c>
      <c r="L171" s="12">
        <f t="shared" si="88"/>
        <v>-0.11248408825001241</v>
      </c>
      <c r="M171" s="12">
        <f t="shared" si="89"/>
        <v>0.73259474393516977</v>
      </c>
      <c r="N171" s="12">
        <f t="shared" si="90"/>
        <v>0.63788027804127878</v>
      </c>
      <c r="O171" s="12">
        <f t="shared" si="91"/>
        <v>3.2676413793496755</v>
      </c>
      <c r="P171" s="12">
        <f t="shared" si="83"/>
        <v>0.96330188231741498</v>
      </c>
      <c r="Q171" s="14">
        <f t="shared" si="84"/>
        <v>1</v>
      </c>
      <c r="R171" s="14">
        <f t="shared" si="92"/>
        <v>-3.6698117682585019E-2</v>
      </c>
      <c r="S171" s="14">
        <f t="shared" si="85"/>
        <v>1.3467518414448593E-3</v>
      </c>
      <c r="U171" s="16">
        <f t="shared" si="93"/>
        <v>-2.5946571677565554E-3</v>
      </c>
      <c r="V171" s="16">
        <f t="shared" si="94"/>
        <v>-1.4530080139436709E-2</v>
      </c>
      <c r="W171" s="16">
        <f t="shared" si="95"/>
        <v>-7.7839715032696662E-3</v>
      </c>
      <c r="X171" s="16">
        <f t="shared" si="96"/>
        <v>-1.1675957254904499E-2</v>
      </c>
      <c r="Y171" s="16">
        <f t="shared" si="97"/>
        <v>-3.8919857516348331E-3</v>
      </c>
    </row>
    <row r="172" spans="1:25" ht="14.25" customHeight="1">
      <c r="A172" s="32"/>
      <c r="B172" s="12">
        <v>68</v>
      </c>
      <c r="C172" s="12">
        <v>1</v>
      </c>
      <c r="D172" s="15">
        <v>5.8</v>
      </c>
      <c r="E172" s="12">
        <v>2.7</v>
      </c>
      <c r="F172" s="12">
        <v>4.0999999999999996</v>
      </c>
      <c r="G172" s="12">
        <v>1</v>
      </c>
      <c r="H172" s="14">
        <v>1</v>
      </c>
      <c r="J172" s="12">
        <f t="shared" si="86"/>
        <v>-0.16134265190380434</v>
      </c>
      <c r="K172" s="12">
        <f t="shared" si="87"/>
        <v>-8.5475742530679494E-2</v>
      </c>
      <c r="L172" s="12">
        <f t="shared" si="88"/>
        <v>-0.11170569109968544</v>
      </c>
      <c r="M172" s="12">
        <f t="shared" si="89"/>
        <v>0.73376233966066018</v>
      </c>
      <c r="N172" s="12">
        <f t="shared" si="90"/>
        <v>0.63826947661644229</v>
      </c>
      <c r="O172" s="12">
        <f t="shared" si="91"/>
        <v>2.6879877446742526</v>
      </c>
      <c r="P172" s="12">
        <f t="shared" si="83"/>
        <v>0.93631409615774075</v>
      </c>
      <c r="Q172" s="14">
        <f t="shared" si="84"/>
        <v>1</v>
      </c>
      <c r="R172" s="14">
        <f t="shared" si="92"/>
        <v>-6.368590384225925E-2</v>
      </c>
      <c r="S172" s="14">
        <f t="shared" si="85"/>
        <v>4.0558943482054913E-3</v>
      </c>
      <c r="U172" s="16">
        <f t="shared" si="93"/>
        <v>-7.5951821015026273E-3</v>
      </c>
      <c r="V172" s="16">
        <f t="shared" si="94"/>
        <v>-4.4052056188715237E-2</v>
      </c>
      <c r="W172" s="16">
        <f t="shared" si="95"/>
        <v>-2.0506991674057094E-2</v>
      </c>
      <c r="X172" s="16">
        <f t="shared" si="96"/>
        <v>-3.1140246616160768E-2</v>
      </c>
      <c r="Y172" s="16">
        <f t="shared" si="97"/>
        <v>-7.5951821015026273E-3</v>
      </c>
    </row>
    <row r="173" spans="1:25" ht="14.25" customHeight="1">
      <c r="A173" s="32"/>
      <c r="B173" s="12">
        <v>69</v>
      </c>
      <c r="C173" s="12">
        <v>1</v>
      </c>
      <c r="D173" s="15">
        <v>6.2</v>
      </c>
      <c r="E173" s="12">
        <v>2.2000000000000002</v>
      </c>
      <c r="F173" s="12">
        <v>4.5</v>
      </c>
      <c r="G173" s="12">
        <v>1.5</v>
      </c>
      <c r="H173" s="14">
        <v>1</v>
      </c>
      <c r="J173" s="12">
        <f t="shared" si="86"/>
        <v>-0.16058313369365407</v>
      </c>
      <c r="K173" s="12">
        <f t="shared" si="87"/>
        <v>-8.1070536911807975E-2</v>
      </c>
      <c r="L173" s="12">
        <f t="shared" si="88"/>
        <v>-0.10965499193227973</v>
      </c>
      <c r="M173" s="12">
        <f t="shared" si="89"/>
        <v>0.73687636432227621</v>
      </c>
      <c r="N173" s="12">
        <f t="shared" si="90"/>
        <v>0.63902899482659259</v>
      </c>
      <c r="O173" s="12">
        <f t="shared" si="91"/>
        <v>3.3700256868922529</v>
      </c>
      <c r="P173" s="12">
        <f t="shared" si="83"/>
        <v>0.96675451675282043</v>
      </c>
      <c r="Q173" s="14">
        <f t="shared" si="84"/>
        <v>1</v>
      </c>
      <c r="R173" s="14">
        <f t="shared" si="92"/>
        <v>-3.3245483247179575E-2</v>
      </c>
      <c r="S173" s="14">
        <f t="shared" si="85"/>
        <v>1.1052621563384978E-3</v>
      </c>
      <c r="U173" s="16">
        <f t="shared" si="93"/>
        <v>-2.1370343636724094E-3</v>
      </c>
      <c r="V173" s="16">
        <f t="shared" si="94"/>
        <v>-1.3249613054768938E-2</v>
      </c>
      <c r="W173" s="16">
        <f t="shared" si="95"/>
        <v>-4.7014756000793006E-3</v>
      </c>
      <c r="X173" s="16">
        <f t="shared" si="96"/>
        <v>-9.6166546365258412E-3</v>
      </c>
      <c r="Y173" s="16">
        <f t="shared" si="97"/>
        <v>-3.205551545508614E-3</v>
      </c>
    </row>
    <row r="174" spans="1:25" ht="14.25" customHeight="1">
      <c r="A174" s="32"/>
      <c r="B174" s="12">
        <v>70</v>
      </c>
      <c r="C174" s="12">
        <v>1</v>
      </c>
      <c r="D174" s="15">
        <v>5.6</v>
      </c>
      <c r="E174" s="12">
        <v>2.5</v>
      </c>
      <c r="F174" s="12">
        <v>3.9</v>
      </c>
      <c r="G174" s="12">
        <v>1.1000000000000001</v>
      </c>
      <c r="H174" s="14">
        <v>1</v>
      </c>
      <c r="J174" s="12">
        <f t="shared" si="86"/>
        <v>-0.16036943025728684</v>
      </c>
      <c r="K174" s="12">
        <f t="shared" si="87"/>
        <v>-7.9745575606331082E-2</v>
      </c>
      <c r="L174" s="12">
        <f t="shared" si="88"/>
        <v>-0.1091848443722718</v>
      </c>
      <c r="M174" s="12">
        <f t="shared" si="89"/>
        <v>0.73783802978592883</v>
      </c>
      <c r="N174" s="12">
        <f t="shared" si="90"/>
        <v>0.63934954998114346</v>
      </c>
      <c r="O174" s="12">
        <f t="shared" si="91"/>
        <v>2.7009460565609595</v>
      </c>
      <c r="P174" s="12">
        <f t="shared" si="83"/>
        <v>0.93708244550112263</v>
      </c>
      <c r="Q174" s="14">
        <f t="shared" si="84"/>
        <v>1</v>
      </c>
      <c r="R174" s="14">
        <f t="shared" si="92"/>
        <v>-6.2917554498877371E-2</v>
      </c>
      <c r="S174" s="14">
        <f t="shared" si="85"/>
        <v>3.9586186641192038E-3</v>
      </c>
      <c r="U174" s="16">
        <f t="shared" si="93"/>
        <v>-7.4191041171584211E-3</v>
      </c>
      <c r="V174" s="16">
        <f t="shared" si="94"/>
        <v>-4.1546983056087158E-2</v>
      </c>
      <c r="W174" s="16">
        <f t="shared" si="95"/>
        <v>-1.8547760292896051E-2</v>
      </c>
      <c r="X174" s="16">
        <f t="shared" si="96"/>
        <v>-2.8934506056917841E-2</v>
      </c>
      <c r="Y174" s="16">
        <f t="shared" si="97"/>
        <v>-8.1610145288742632E-3</v>
      </c>
    </row>
    <row r="175" spans="1:25" ht="14.25" customHeight="1">
      <c r="A175" s="32"/>
      <c r="B175" s="12">
        <v>71</v>
      </c>
      <c r="C175" s="12">
        <v>1</v>
      </c>
      <c r="D175" s="15">
        <v>5.9</v>
      </c>
      <c r="E175" s="12">
        <v>3.2</v>
      </c>
      <c r="F175" s="12">
        <v>4.8</v>
      </c>
      <c r="G175" s="12">
        <v>1.8</v>
      </c>
      <c r="H175" s="14">
        <v>1</v>
      </c>
      <c r="J175" s="12">
        <f t="shared" si="86"/>
        <v>-0.159627519845571</v>
      </c>
      <c r="K175" s="12">
        <f t="shared" si="87"/>
        <v>-7.5590877300722364E-2</v>
      </c>
      <c r="L175" s="12">
        <f t="shared" si="88"/>
        <v>-0.1073300683429822</v>
      </c>
      <c r="M175" s="12">
        <f t="shared" si="89"/>
        <v>0.74073148039162062</v>
      </c>
      <c r="N175" s="12">
        <f t="shared" si="90"/>
        <v>0.64016565143403092</v>
      </c>
      <c r="O175" s="12">
        <f t="shared" si="91"/>
        <v>3.7587393638436586</v>
      </c>
      <c r="P175" s="12">
        <f t="shared" si="83"/>
        <v>0.97721800790629543</v>
      </c>
      <c r="Q175" s="14">
        <f t="shared" si="84"/>
        <v>1</v>
      </c>
      <c r="R175" s="14">
        <f t="shared" si="92"/>
        <v>-2.2781992093704573E-2</v>
      </c>
      <c r="S175" s="14">
        <f t="shared" si="85"/>
        <v>5.1901916375761761E-4</v>
      </c>
      <c r="U175" s="16">
        <f t="shared" si="93"/>
        <v>-1.0143897465448208E-3</v>
      </c>
      <c r="V175" s="16">
        <f t="shared" si="94"/>
        <v>-5.9848995046144432E-3</v>
      </c>
      <c r="W175" s="16">
        <f t="shared" si="95"/>
        <v>-3.246047188943427E-3</v>
      </c>
      <c r="X175" s="16">
        <f t="shared" si="96"/>
        <v>-4.8690707834151397E-3</v>
      </c>
      <c r="Y175" s="16">
        <f t="shared" si="97"/>
        <v>-1.8259015437806776E-3</v>
      </c>
    </row>
    <row r="176" spans="1:25" ht="14.25" customHeight="1">
      <c r="A176" s="32"/>
      <c r="B176" s="12">
        <v>72</v>
      </c>
      <c r="C176" s="12">
        <v>1</v>
      </c>
      <c r="D176" s="15">
        <v>6.1</v>
      </c>
      <c r="E176" s="12">
        <v>2.8</v>
      </c>
      <c r="F176" s="12">
        <v>4</v>
      </c>
      <c r="G176" s="12">
        <v>1.3</v>
      </c>
      <c r="H176" s="14">
        <v>1</v>
      </c>
      <c r="J176" s="12">
        <f t="shared" si="86"/>
        <v>-0.15952608087091652</v>
      </c>
      <c r="K176" s="12">
        <f t="shared" si="87"/>
        <v>-7.4992387350260925E-2</v>
      </c>
      <c r="L176" s="12">
        <f t="shared" si="88"/>
        <v>-0.10700546362408786</v>
      </c>
      <c r="M176" s="12">
        <f t="shared" si="89"/>
        <v>0.74121838746996216</v>
      </c>
      <c r="N176" s="12">
        <f t="shared" si="90"/>
        <v>0.64034824158840897</v>
      </c>
      <c r="O176" s="12">
        <f t="shared" si="91"/>
        <v>2.8807313220898259</v>
      </c>
      <c r="P176" s="12">
        <f t="shared" si="83"/>
        <v>0.94688565616041698</v>
      </c>
      <c r="Q176" s="14">
        <f t="shared" si="84"/>
        <v>1</v>
      </c>
      <c r="R176" s="14">
        <f t="shared" si="92"/>
        <v>-5.3114343839583023E-2</v>
      </c>
      <c r="S176" s="14">
        <f t="shared" si="85"/>
        <v>2.821133521509451E-3</v>
      </c>
      <c r="U176" s="16">
        <f t="shared" si="93"/>
        <v>-5.3425817312612485E-3</v>
      </c>
      <c r="V176" s="16">
        <f t="shared" si="94"/>
        <v>-3.2589748560693611E-2</v>
      </c>
      <c r="W176" s="16">
        <f t="shared" si="95"/>
        <v>-1.4959228847531494E-2</v>
      </c>
      <c r="X176" s="16">
        <f t="shared" si="96"/>
        <v>-2.1370326925044994E-2</v>
      </c>
      <c r="Y176" s="16">
        <f t="shared" si="97"/>
        <v>-6.9453562506396234E-3</v>
      </c>
    </row>
    <row r="177" spans="1:25" ht="14.25" customHeight="1">
      <c r="A177" s="32"/>
      <c r="B177" s="12">
        <v>73</v>
      </c>
      <c r="C177" s="12">
        <v>1</v>
      </c>
      <c r="D177" s="15">
        <v>6.3</v>
      </c>
      <c r="E177" s="12">
        <v>2.5</v>
      </c>
      <c r="F177" s="12">
        <v>4.9000000000000004</v>
      </c>
      <c r="G177" s="12">
        <v>1.5</v>
      </c>
      <c r="H177" s="14">
        <v>1</v>
      </c>
      <c r="J177" s="12">
        <f t="shared" si="86"/>
        <v>-0.15899182269779039</v>
      </c>
      <c r="K177" s="12">
        <f t="shared" si="87"/>
        <v>-7.1733412494191559E-2</v>
      </c>
      <c r="L177" s="12">
        <f t="shared" si="88"/>
        <v>-0.10550954073933472</v>
      </c>
      <c r="M177" s="12">
        <f t="shared" si="89"/>
        <v>0.7433554201624667</v>
      </c>
      <c r="N177" s="12">
        <f t="shared" si="90"/>
        <v>0.64104277721347291</v>
      </c>
      <c r="O177" s="12">
        <f t="shared" si="91"/>
        <v>3.7293195513567623</v>
      </c>
      <c r="P177" s="12">
        <f t="shared" si="83"/>
        <v>0.97655375747398487</v>
      </c>
      <c r="Q177" s="14">
        <f t="shared" si="84"/>
        <v>1</v>
      </c>
      <c r="R177" s="14">
        <f t="shared" si="92"/>
        <v>-2.3446242526015126E-2</v>
      </c>
      <c r="S177" s="14">
        <f t="shared" si="85"/>
        <v>5.4972628858872014E-4</v>
      </c>
      <c r="U177" s="16">
        <f t="shared" si="93"/>
        <v>-1.0736745454070858E-3</v>
      </c>
      <c r="V177" s="16">
        <f t="shared" si="94"/>
        <v>-6.7641496360646399E-3</v>
      </c>
      <c r="W177" s="16">
        <f t="shared" si="95"/>
        <v>-2.6841863635177145E-3</v>
      </c>
      <c r="X177" s="16">
        <f t="shared" si="96"/>
        <v>-5.2610052724947204E-3</v>
      </c>
      <c r="Y177" s="16">
        <f t="shared" si="97"/>
        <v>-1.6105118181106285E-3</v>
      </c>
    </row>
    <row r="178" spans="1:25" ht="14.25" customHeight="1">
      <c r="A178" s="32"/>
      <c r="B178" s="12">
        <v>74</v>
      </c>
      <c r="C178" s="12">
        <v>1</v>
      </c>
      <c r="D178" s="15">
        <v>6.1</v>
      </c>
      <c r="E178" s="12">
        <v>2.8</v>
      </c>
      <c r="F178" s="12">
        <v>4.7</v>
      </c>
      <c r="G178" s="12">
        <v>1.2</v>
      </c>
      <c r="H178" s="14">
        <v>1</v>
      </c>
      <c r="J178" s="12">
        <f t="shared" si="86"/>
        <v>-0.15888445524324968</v>
      </c>
      <c r="K178" s="12">
        <f t="shared" si="87"/>
        <v>-7.10569975305851E-2</v>
      </c>
      <c r="L178" s="12">
        <f t="shared" si="88"/>
        <v>-0.10524112210298295</v>
      </c>
      <c r="M178" s="12">
        <f t="shared" si="89"/>
        <v>0.74388152068971614</v>
      </c>
      <c r="N178" s="12">
        <f t="shared" si="90"/>
        <v>0.641203828395284</v>
      </c>
      <c r="O178" s="12">
        <f t="shared" si="91"/>
        <v>3.3786804592478363</v>
      </c>
      <c r="P178" s="12">
        <f t="shared" si="83"/>
        <v>0.96703156215289632</v>
      </c>
      <c r="Q178" s="14">
        <f t="shared" si="84"/>
        <v>1</v>
      </c>
      <c r="R178" s="14">
        <f t="shared" si="92"/>
        <v>-3.2968437847103682E-2</v>
      </c>
      <c r="S178" s="14">
        <f t="shared" si="85"/>
        <v>1.0869178940783385E-3</v>
      </c>
      <c r="U178" s="16">
        <f t="shared" si="93"/>
        <v>-2.102167818085024E-3</v>
      </c>
      <c r="V178" s="16">
        <f t="shared" si="94"/>
        <v>-1.2823223690318646E-2</v>
      </c>
      <c r="W178" s="16">
        <f t="shared" si="95"/>
        <v>-5.8860698906380666E-3</v>
      </c>
      <c r="X178" s="16">
        <f t="shared" si="96"/>
        <v>-9.8801887449996139E-3</v>
      </c>
      <c r="Y178" s="16">
        <f t="shared" si="97"/>
        <v>-2.5226013817020287E-3</v>
      </c>
    </row>
    <row r="179" spans="1:25" ht="14.25" customHeight="1">
      <c r="A179" s="32"/>
      <c r="B179" s="12">
        <v>75</v>
      </c>
      <c r="C179" s="12">
        <v>1</v>
      </c>
      <c r="D179" s="15">
        <v>6.4</v>
      </c>
      <c r="E179" s="12">
        <v>2.9</v>
      </c>
      <c r="F179" s="12">
        <v>4.3</v>
      </c>
      <c r="G179" s="12">
        <v>1.3</v>
      </c>
      <c r="H179" s="14">
        <v>1</v>
      </c>
      <c r="J179" s="12">
        <f t="shared" si="86"/>
        <v>-0.15867423846144119</v>
      </c>
      <c r="K179" s="12">
        <f t="shared" si="87"/>
        <v>-6.9774675161553237E-2</v>
      </c>
      <c r="L179" s="12">
        <f t="shared" si="88"/>
        <v>-0.10465251511391914</v>
      </c>
      <c r="M179" s="12">
        <f t="shared" si="89"/>
        <v>0.74486953956421609</v>
      </c>
      <c r="N179" s="12">
        <f t="shared" si="90"/>
        <v>0.64145608853345426</v>
      </c>
      <c r="O179" s="12">
        <f t="shared" si="91"/>
        <v>3.1281074818938723</v>
      </c>
      <c r="P179" s="12">
        <f t="shared" si="83"/>
        <v>0.95803737629714858</v>
      </c>
      <c r="Q179" s="14">
        <f t="shared" si="84"/>
        <v>1</v>
      </c>
      <c r="R179" s="14">
        <f t="shared" si="92"/>
        <v>-4.196262370285142E-2</v>
      </c>
      <c r="S179" s="14">
        <f t="shared" si="85"/>
        <v>1.7608617880271078E-3</v>
      </c>
      <c r="U179" s="16">
        <f t="shared" si="93"/>
        <v>-3.3739428148467925E-3</v>
      </c>
      <c r="V179" s="16">
        <f t="shared" si="94"/>
        <v>-2.1593234015019475E-2</v>
      </c>
      <c r="W179" s="16">
        <f t="shared" si="95"/>
        <v>-9.7844341630556973E-3</v>
      </c>
      <c r="X179" s="16">
        <f t="shared" si="96"/>
        <v>-1.4507954103841206E-2</v>
      </c>
      <c r="Y179" s="16">
        <f t="shared" si="97"/>
        <v>-4.3861256593008303E-3</v>
      </c>
    </row>
    <row r="180" spans="1:25" ht="14.25" customHeight="1">
      <c r="A180" s="32"/>
      <c r="B180" s="12">
        <v>76</v>
      </c>
      <c r="C180" s="12">
        <v>1</v>
      </c>
      <c r="D180" s="15">
        <v>6.6</v>
      </c>
      <c r="E180" s="12">
        <v>3</v>
      </c>
      <c r="F180" s="12">
        <v>4.4000000000000004</v>
      </c>
      <c r="G180" s="12">
        <v>1.4</v>
      </c>
      <c r="H180" s="14">
        <v>1</v>
      </c>
      <c r="J180" s="12">
        <f t="shared" si="86"/>
        <v>-0.1583368441799565</v>
      </c>
      <c r="K180" s="12">
        <f t="shared" si="87"/>
        <v>-6.761535176005129E-2</v>
      </c>
      <c r="L180" s="12">
        <f t="shared" si="88"/>
        <v>-0.10367407169761357</v>
      </c>
      <c r="M180" s="12">
        <f t="shared" si="89"/>
        <v>0.74632033497460026</v>
      </c>
      <c r="N180" s="12">
        <f t="shared" si="90"/>
        <v>0.64189470109938429</v>
      </c>
      <c r="O180" s="12">
        <f t="shared" si="91"/>
        <v>3.2668416745382434</v>
      </c>
      <c r="P180" s="12">
        <f t="shared" si="83"/>
        <v>0.96327360118327399</v>
      </c>
      <c r="Q180" s="14">
        <f t="shared" si="84"/>
        <v>1</v>
      </c>
      <c r="R180" s="14">
        <f t="shared" si="92"/>
        <v>-3.6726398816726014E-2</v>
      </c>
      <c r="S180" s="14">
        <f t="shared" si="85"/>
        <v>1.3488283700452139E-3</v>
      </c>
      <c r="U180" s="16">
        <f t="shared" si="93"/>
        <v>-2.5985815227832377E-3</v>
      </c>
      <c r="V180" s="16">
        <f t="shared" si="94"/>
        <v>-1.7150638050369368E-2</v>
      </c>
      <c r="W180" s="16">
        <f t="shared" si="95"/>
        <v>-7.7957445683497131E-3</v>
      </c>
      <c r="X180" s="16">
        <f t="shared" si="96"/>
        <v>-1.1433758700246247E-2</v>
      </c>
      <c r="Y180" s="16">
        <f t="shared" si="97"/>
        <v>-3.6380141318965325E-3</v>
      </c>
    </row>
    <row r="181" spans="1:25" ht="14.25" customHeight="1">
      <c r="A181" s="32"/>
      <c r="B181" s="12">
        <v>77</v>
      </c>
      <c r="C181" s="12">
        <v>1</v>
      </c>
      <c r="D181" s="15">
        <v>6.8</v>
      </c>
      <c r="E181" s="12">
        <v>2.8</v>
      </c>
      <c r="F181" s="12">
        <v>4.8</v>
      </c>
      <c r="G181" s="12">
        <v>1.4</v>
      </c>
      <c r="H181" s="14">
        <v>1</v>
      </c>
      <c r="J181" s="12">
        <f t="shared" si="86"/>
        <v>-0.15807698602767817</v>
      </c>
      <c r="K181" s="12">
        <f t="shared" si="87"/>
        <v>-6.5900287955014347E-2</v>
      </c>
      <c r="L181" s="12">
        <f t="shared" si="88"/>
        <v>-0.10289449724077859</v>
      </c>
      <c r="M181" s="12">
        <f t="shared" si="89"/>
        <v>0.74746371084462493</v>
      </c>
      <c r="N181" s="12">
        <f t="shared" si="90"/>
        <v>0.64225850251257399</v>
      </c>
      <c r="O181" s="12">
        <f t="shared" si="91"/>
        <v>3.5926841791758468</v>
      </c>
      <c r="P181" s="12">
        <f t="shared" si="83"/>
        <v>0.97321294539915415</v>
      </c>
      <c r="Q181" s="14">
        <f t="shared" si="84"/>
        <v>1</v>
      </c>
      <c r="R181" s="14">
        <f t="shared" si="92"/>
        <v>-2.678705460084585E-2</v>
      </c>
      <c r="S181" s="14">
        <f t="shared" si="85"/>
        <v>7.1754629418869684E-4</v>
      </c>
      <c r="U181" s="16">
        <f t="shared" si="93"/>
        <v>-1.3966506848552592E-3</v>
      </c>
      <c r="V181" s="16">
        <f t="shared" si="94"/>
        <v>-9.4972246570157633E-3</v>
      </c>
      <c r="W181" s="16">
        <f t="shared" si="95"/>
        <v>-3.9106219175947254E-3</v>
      </c>
      <c r="X181" s="16">
        <f t="shared" si="96"/>
        <v>-6.7039232873052444E-3</v>
      </c>
      <c r="Y181" s="16">
        <f t="shared" si="97"/>
        <v>-1.9553109587973627E-3</v>
      </c>
    </row>
    <row r="182" spans="1:25" ht="14.25" customHeight="1">
      <c r="A182" s="32"/>
      <c r="B182" s="12">
        <v>78</v>
      </c>
      <c r="C182" s="12">
        <v>1</v>
      </c>
      <c r="D182" s="15">
        <v>6.7</v>
      </c>
      <c r="E182" s="12">
        <v>3</v>
      </c>
      <c r="F182" s="12">
        <v>5</v>
      </c>
      <c r="G182" s="12">
        <v>1.7</v>
      </c>
      <c r="H182" s="14">
        <v>1</v>
      </c>
      <c r="J182" s="12">
        <f t="shared" si="86"/>
        <v>-0.15793732095919263</v>
      </c>
      <c r="K182" s="12">
        <f t="shared" si="87"/>
        <v>-6.4950565489312773E-2</v>
      </c>
      <c r="L182" s="12">
        <f t="shared" si="88"/>
        <v>-0.10250343504901913</v>
      </c>
      <c r="M182" s="12">
        <f t="shared" si="89"/>
        <v>0.74813410317335549</v>
      </c>
      <c r="N182" s="12">
        <f t="shared" si="90"/>
        <v>0.64245403360845377</v>
      </c>
      <c r="O182" s="12">
        <f t="shared" si="91"/>
        <v>3.9322259581165033</v>
      </c>
      <c r="P182" s="12">
        <f t="shared" si="83"/>
        <v>0.98077677983210887</v>
      </c>
      <c r="Q182" s="14">
        <f t="shared" si="84"/>
        <v>1</v>
      </c>
      <c r="R182" s="14">
        <f t="shared" si="92"/>
        <v>-1.9223220167891131E-2</v>
      </c>
      <c r="S182" s="14">
        <f t="shared" si="85"/>
        <v>3.6953219362321631E-4</v>
      </c>
      <c r="U182" s="16">
        <f t="shared" si="93"/>
        <v>-7.2485718981214688E-4</v>
      </c>
      <c r="V182" s="16">
        <f t="shared" si="94"/>
        <v>-4.8565431717413846E-3</v>
      </c>
      <c r="W182" s="16">
        <f t="shared" si="95"/>
        <v>-2.1745715694364409E-3</v>
      </c>
      <c r="X182" s="16">
        <f t="shared" si="96"/>
        <v>-3.6242859490607342E-3</v>
      </c>
      <c r="Y182" s="16">
        <f t="shared" si="97"/>
        <v>-1.2322572226806496E-3</v>
      </c>
    </row>
    <row r="183" spans="1:25" ht="14.25" customHeight="1">
      <c r="A183" s="32"/>
      <c r="B183" s="12">
        <v>79</v>
      </c>
      <c r="C183" s="12">
        <v>1</v>
      </c>
      <c r="D183" s="15">
        <v>6</v>
      </c>
      <c r="E183" s="12">
        <v>2.9</v>
      </c>
      <c r="F183" s="12">
        <v>4.5</v>
      </c>
      <c r="G183" s="12">
        <v>1.5</v>
      </c>
      <c r="H183" s="14">
        <v>1</v>
      </c>
      <c r="J183" s="12">
        <f t="shared" si="86"/>
        <v>-0.15786483524021142</v>
      </c>
      <c r="K183" s="12">
        <f t="shared" si="87"/>
        <v>-6.4464911172138636E-2</v>
      </c>
      <c r="L183" s="12">
        <f t="shared" si="88"/>
        <v>-0.10228597789207548</v>
      </c>
      <c r="M183" s="12">
        <f t="shared" si="89"/>
        <v>0.74849653176826159</v>
      </c>
      <c r="N183" s="12">
        <f t="shared" si="90"/>
        <v>0.64257725933072185</v>
      </c>
      <c r="O183" s="12">
        <f t="shared" si="91"/>
        <v>3.4908166437931976</v>
      </c>
      <c r="P183" s="12">
        <f t="shared" si="83"/>
        <v>0.97042534250159052</v>
      </c>
      <c r="Q183" s="14">
        <f t="shared" si="84"/>
        <v>1</v>
      </c>
      <c r="R183" s="14">
        <f t="shared" si="92"/>
        <v>-2.9574657498409485E-2</v>
      </c>
      <c r="S183" s="14">
        <f t="shared" si="85"/>
        <v>8.7466036614822836E-4</v>
      </c>
      <c r="U183" s="16">
        <f t="shared" si="93"/>
        <v>-1.6975851707839221E-3</v>
      </c>
      <c r="V183" s="16">
        <f t="shared" si="94"/>
        <v>-1.0185511024703532E-2</v>
      </c>
      <c r="W183" s="16">
        <f t="shared" si="95"/>
        <v>-4.9229969952733739E-3</v>
      </c>
      <c r="X183" s="16">
        <f t="shared" si="96"/>
        <v>-7.6391332685276491E-3</v>
      </c>
      <c r="Y183" s="16">
        <f t="shared" si="97"/>
        <v>-2.546377756175883E-3</v>
      </c>
    </row>
    <row r="184" spans="1:25" ht="14.25" customHeight="1">
      <c r="A184" s="32"/>
      <c r="B184" s="12">
        <v>80</v>
      </c>
      <c r="C184" s="12">
        <v>1</v>
      </c>
      <c r="D184" s="15">
        <v>5.7</v>
      </c>
      <c r="E184" s="12">
        <v>2.6</v>
      </c>
      <c r="F184" s="12">
        <v>3.5</v>
      </c>
      <c r="G184" s="12">
        <v>1</v>
      </c>
      <c r="H184" s="14">
        <v>1</v>
      </c>
      <c r="J184" s="12">
        <f t="shared" si="86"/>
        <v>-0.15769507672313302</v>
      </c>
      <c r="K184" s="12">
        <f t="shared" si="87"/>
        <v>-6.3446360069668278E-2</v>
      </c>
      <c r="L184" s="12">
        <f t="shared" si="88"/>
        <v>-0.10179367819254814</v>
      </c>
      <c r="M184" s="12">
        <f t="shared" si="89"/>
        <v>0.74926044509511436</v>
      </c>
      <c r="N184" s="12">
        <f t="shared" si="90"/>
        <v>0.64283189710633948</v>
      </c>
      <c r="O184" s="12">
        <f t="shared" si="91"/>
        <v>2.4812405625183724</v>
      </c>
      <c r="P184" s="12">
        <f t="shared" si="83"/>
        <v>0.92281620509675033</v>
      </c>
      <c r="Q184" s="14">
        <f t="shared" si="84"/>
        <v>1</v>
      </c>
      <c r="R184" s="14">
        <f t="shared" si="92"/>
        <v>-7.718379490324967E-2</v>
      </c>
      <c r="S184" s="14">
        <f t="shared" si="85"/>
        <v>5.9573381956669093E-3</v>
      </c>
      <c r="U184" s="16">
        <f t="shared" si="93"/>
        <v>-1.0995056452406518E-2</v>
      </c>
      <c r="V184" s="16">
        <f t="shared" si="94"/>
        <v>-6.2671821778717149E-2</v>
      </c>
      <c r="W184" s="16">
        <f t="shared" si="95"/>
        <v>-2.8587146776256948E-2</v>
      </c>
      <c r="X184" s="16">
        <f t="shared" si="96"/>
        <v>-3.8482697583422813E-2</v>
      </c>
      <c r="Y184" s="16">
        <f t="shared" si="97"/>
        <v>-1.0995056452406518E-2</v>
      </c>
    </row>
    <row r="185" spans="1:25" ht="14.25" customHeight="1">
      <c r="A185" s="32"/>
      <c r="B185" s="12">
        <v>81</v>
      </c>
      <c r="C185" s="12">
        <v>1</v>
      </c>
      <c r="D185" s="15">
        <v>5.5</v>
      </c>
      <c r="E185" s="12">
        <v>2.4</v>
      </c>
      <c r="F185" s="12">
        <v>3.8</v>
      </c>
      <c r="G185" s="12">
        <v>1.1000000000000001</v>
      </c>
      <c r="H185" s="14">
        <v>1</v>
      </c>
      <c r="J185" s="12">
        <f t="shared" si="86"/>
        <v>-0.15659557107789238</v>
      </c>
      <c r="K185" s="12">
        <f t="shared" si="87"/>
        <v>-5.7179177891796565E-2</v>
      </c>
      <c r="L185" s="12">
        <f t="shared" si="88"/>
        <v>-9.8934963514922453E-2</v>
      </c>
      <c r="M185" s="12">
        <f t="shared" si="89"/>
        <v>0.75310871485345665</v>
      </c>
      <c r="N185" s="12">
        <f t="shared" si="90"/>
        <v>0.64393140275158012</v>
      </c>
      <c r="O185" s="12">
        <f t="shared" si="91"/>
        <v>2.8616126975512861</v>
      </c>
      <c r="P185" s="12">
        <f t="shared" si="83"/>
        <v>0.94591586293815122</v>
      </c>
      <c r="Q185" s="14">
        <f t="shared" si="84"/>
        <v>1</v>
      </c>
      <c r="R185" s="14">
        <f t="shared" si="92"/>
        <v>-5.408413706184878E-2</v>
      </c>
      <c r="S185" s="14">
        <f t="shared" si="85"/>
        <v>2.9250938817248448E-3</v>
      </c>
      <c r="U185" s="16">
        <f t="shared" si="93"/>
        <v>-5.5337854066137256E-3</v>
      </c>
      <c r="V185" s="16">
        <f t="shared" si="94"/>
        <v>-3.0435819736375491E-2</v>
      </c>
      <c r="W185" s="16">
        <f t="shared" si="95"/>
        <v>-1.3281084975872942E-2</v>
      </c>
      <c r="X185" s="16">
        <f t="shared" si="96"/>
        <v>-2.1028384545132155E-2</v>
      </c>
      <c r="Y185" s="16">
        <f t="shared" si="97"/>
        <v>-6.0871639472750982E-3</v>
      </c>
    </row>
    <row r="186" spans="1:25" ht="14.25" customHeight="1">
      <c r="A186" s="32"/>
      <c r="B186" s="12">
        <v>82</v>
      </c>
      <c r="C186" s="12">
        <v>1</v>
      </c>
      <c r="D186" s="15">
        <v>5.5</v>
      </c>
      <c r="E186" s="12">
        <v>2.4</v>
      </c>
      <c r="F186" s="12">
        <v>3.7</v>
      </c>
      <c r="G186" s="12">
        <v>1</v>
      </c>
      <c r="H186" s="14">
        <v>1</v>
      </c>
      <c r="J186" s="12">
        <f t="shared" si="86"/>
        <v>-0.15604219253723101</v>
      </c>
      <c r="K186" s="12">
        <f t="shared" si="87"/>
        <v>-5.4135595918159016E-2</v>
      </c>
      <c r="L186" s="12">
        <f t="shared" si="88"/>
        <v>-9.7606855017335153E-2</v>
      </c>
      <c r="M186" s="12">
        <f t="shared" si="89"/>
        <v>0.75521155330796985</v>
      </c>
      <c r="N186" s="12">
        <f t="shared" si="90"/>
        <v>0.6445401191463076</v>
      </c>
      <c r="O186" s="12">
        <f t="shared" si="91"/>
        <v>2.7507784442570862</v>
      </c>
      <c r="P186" s="12">
        <f t="shared" si="83"/>
        <v>0.93995729838198261</v>
      </c>
      <c r="Q186" s="14">
        <f t="shared" si="84"/>
        <v>1</v>
      </c>
      <c r="R186" s="14">
        <f t="shared" si="92"/>
        <v>-6.0042701618017391E-2</v>
      </c>
      <c r="S186" s="14">
        <f t="shared" si="85"/>
        <v>3.6051260175902684E-3</v>
      </c>
      <c r="U186" s="16">
        <f t="shared" si="93"/>
        <v>-6.7773290236414893E-3</v>
      </c>
      <c r="V186" s="16">
        <f t="shared" si="94"/>
        <v>-3.7275309630028189E-2</v>
      </c>
      <c r="W186" s="16">
        <f t="shared" si="95"/>
        <v>-1.6265589656739573E-2</v>
      </c>
      <c r="X186" s="16">
        <f t="shared" si="96"/>
        <v>-2.507611738747351E-2</v>
      </c>
      <c r="Y186" s="16">
        <f t="shared" si="97"/>
        <v>-6.7773290236414893E-3</v>
      </c>
    </row>
    <row r="187" spans="1:25" ht="14.25" customHeight="1">
      <c r="A187" s="32"/>
      <c r="B187" s="12">
        <v>83</v>
      </c>
      <c r="C187" s="12">
        <v>1</v>
      </c>
      <c r="D187" s="15">
        <v>5.8</v>
      </c>
      <c r="E187" s="12">
        <v>2.7</v>
      </c>
      <c r="F187" s="12">
        <v>3.9</v>
      </c>
      <c r="G187" s="12">
        <v>1.2</v>
      </c>
      <c r="H187" s="14">
        <v>1</v>
      </c>
      <c r="J187" s="12">
        <f t="shared" si="86"/>
        <v>-0.15536445963486686</v>
      </c>
      <c r="K187" s="12">
        <f t="shared" si="87"/>
        <v>-5.04080649551562E-2</v>
      </c>
      <c r="L187" s="12">
        <f t="shared" si="88"/>
        <v>-9.5980296051661196E-2</v>
      </c>
      <c r="M187" s="12">
        <f t="shared" si="89"/>
        <v>0.75771916504671721</v>
      </c>
      <c r="N187" s="12">
        <f t="shared" si="90"/>
        <v>0.64521785204867177</v>
      </c>
      <c r="O187" s="12">
        <f t="shared" si="91"/>
        <v>3.0224881304263453</v>
      </c>
      <c r="P187" s="12">
        <f t="shared" si="83"/>
        <v>0.9535797878956459</v>
      </c>
      <c r="Q187" s="14">
        <f t="shared" si="84"/>
        <v>1</v>
      </c>
      <c r="R187" s="14">
        <f t="shared" si="92"/>
        <v>-4.6420212104354097E-2</v>
      </c>
      <c r="S187" s="14">
        <f t="shared" si="85"/>
        <v>2.1548360918132226E-3</v>
      </c>
      <c r="U187" s="16">
        <f t="shared" si="93"/>
        <v>-4.109616286762271E-3</v>
      </c>
      <c r="V187" s="16">
        <f t="shared" si="94"/>
        <v>-2.383577446322117E-2</v>
      </c>
      <c r="W187" s="16">
        <f t="shared" si="95"/>
        <v>-1.1095963974258133E-2</v>
      </c>
      <c r="X187" s="16">
        <f t="shared" si="96"/>
        <v>-1.6027503518372857E-2</v>
      </c>
      <c r="Y187" s="16">
        <f t="shared" si="97"/>
        <v>-4.931539544114725E-3</v>
      </c>
    </row>
    <row r="188" spans="1:25" ht="14.25" customHeight="1">
      <c r="A188" s="32"/>
      <c r="B188" s="12">
        <v>84</v>
      </c>
      <c r="C188" s="12">
        <v>1</v>
      </c>
      <c r="D188" s="15">
        <v>6</v>
      </c>
      <c r="E188" s="12">
        <v>2.7</v>
      </c>
      <c r="F188" s="12">
        <v>5.0999999999999996</v>
      </c>
      <c r="G188" s="12">
        <v>1.6</v>
      </c>
      <c r="H188" s="14">
        <v>1</v>
      </c>
      <c r="J188" s="12">
        <f t="shared" si="86"/>
        <v>-0.15495349800619063</v>
      </c>
      <c r="K188" s="12">
        <f t="shared" si="87"/>
        <v>-4.8024487508834084E-2</v>
      </c>
      <c r="L188" s="12">
        <f t="shared" si="88"/>
        <v>-9.4870699654235377E-2</v>
      </c>
      <c r="M188" s="12">
        <f t="shared" si="89"/>
        <v>0.75932191539855454</v>
      </c>
      <c r="N188" s="12">
        <f t="shared" si="90"/>
        <v>0.64571100600308329</v>
      </c>
      <c r="O188" s="12">
        <f t="shared" si="91"/>
        <v>4.2064280660119309</v>
      </c>
      <c r="P188" s="12">
        <f t="shared" si="83"/>
        <v>0.98531924244158697</v>
      </c>
      <c r="Q188" s="14">
        <f t="shared" si="84"/>
        <v>1</v>
      </c>
      <c r="R188" s="14">
        <f t="shared" si="92"/>
        <v>-1.4680757558413027E-2</v>
      </c>
      <c r="S188" s="14">
        <f t="shared" si="85"/>
        <v>2.1552464248890123E-4</v>
      </c>
      <c r="U188" s="16">
        <f t="shared" si="93"/>
        <v>-4.2472115492931604E-4</v>
      </c>
      <c r="V188" s="16">
        <f t="shared" si="94"/>
        <v>-2.5483269295758964E-3</v>
      </c>
      <c r="W188" s="16">
        <f t="shared" si="95"/>
        <v>-1.1467471183091533E-3</v>
      </c>
      <c r="X188" s="16">
        <f t="shared" si="96"/>
        <v>-2.1660778901395118E-3</v>
      </c>
      <c r="Y188" s="16">
        <f t="shared" si="97"/>
        <v>-6.7955384788690571E-4</v>
      </c>
    </row>
    <row r="189" spans="1:25" ht="14.25" customHeight="1">
      <c r="A189" s="32"/>
      <c r="B189" s="12">
        <v>85</v>
      </c>
      <c r="C189" s="12">
        <v>1</v>
      </c>
      <c r="D189" s="15">
        <v>5.4</v>
      </c>
      <c r="E189" s="12">
        <v>3</v>
      </c>
      <c r="F189" s="12">
        <v>4.5</v>
      </c>
      <c r="G189" s="12">
        <v>1.5</v>
      </c>
      <c r="H189" s="14">
        <v>1</v>
      </c>
      <c r="J189" s="12">
        <f t="shared" si="86"/>
        <v>-0.15491102589069769</v>
      </c>
      <c r="K189" s="12">
        <f t="shared" si="87"/>
        <v>-4.7769654815876493E-2</v>
      </c>
      <c r="L189" s="12">
        <f t="shared" si="88"/>
        <v>-9.4756024942404468E-2</v>
      </c>
      <c r="M189" s="12">
        <f t="shared" si="89"/>
        <v>0.75953852318756854</v>
      </c>
      <c r="N189" s="12">
        <f t="shared" si="90"/>
        <v>0.64577896138787194</v>
      </c>
      <c r="O189" s="12">
        <f t="shared" si="91"/>
        <v>3.6894565597022222</v>
      </c>
      <c r="P189" s="12">
        <f t="shared" si="83"/>
        <v>0.97562348476415239</v>
      </c>
      <c r="Q189" s="14">
        <f t="shared" si="84"/>
        <v>1</v>
      </c>
      <c r="R189" s="14">
        <f t="shared" si="92"/>
        <v>-2.4376515235847607E-2</v>
      </c>
      <c r="S189" s="14">
        <f t="shared" si="85"/>
        <v>5.9421449504351055E-4</v>
      </c>
      <c r="U189" s="16">
        <f t="shared" si="93"/>
        <v>-1.1594592327034419E-3</v>
      </c>
      <c r="V189" s="16">
        <f t="shared" si="94"/>
        <v>-6.2610798565985865E-3</v>
      </c>
      <c r="W189" s="16">
        <f t="shared" si="95"/>
        <v>-3.4783776981103256E-3</v>
      </c>
      <c r="X189" s="16">
        <f t="shared" si="96"/>
        <v>-5.2175665471654881E-3</v>
      </c>
      <c r="Y189" s="16">
        <f t="shared" si="97"/>
        <v>-1.7391888490551628E-3</v>
      </c>
    </row>
    <row r="190" spans="1:25" ht="14.25" customHeight="1">
      <c r="A190" s="32"/>
      <c r="B190" s="12">
        <v>86</v>
      </c>
      <c r="C190" s="12">
        <v>1</v>
      </c>
      <c r="D190" s="15">
        <v>6</v>
      </c>
      <c r="E190" s="12">
        <v>3.4</v>
      </c>
      <c r="F190" s="12">
        <v>4.5</v>
      </c>
      <c r="G190" s="12">
        <v>1.6</v>
      </c>
      <c r="H190" s="14">
        <v>1</v>
      </c>
      <c r="J190" s="12">
        <f t="shared" si="86"/>
        <v>-0.15479507996742733</v>
      </c>
      <c r="K190" s="12">
        <f t="shared" si="87"/>
        <v>-4.7143546830216633E-2</v>
      </c>
      <c r="L190" s="12">
        <f t="shared" si="88"/>
        <v>-9.440818717259343E-2</v>
      </c>
      <c r="M190" s="12">
        <f t="shared" si="89"/>
        <v>0.76006027984228508</v>
      </c>
      <c r="N190" s="12">
        <f t="shared" si="90"/>
        <v>0.64595288027277742</v>
      </c>
      <c r="O190" s="12">
        <f t="shared" si="91"/>
        <v>3.6951516703911826</v>
      </c>
      <c r="P190" s="12">
        <f t="shared" si="83"/>
        <v>0.97575856134843786</v>
      </c>
      <c r="Q190" s="14">
        <f t="shared" si="84"/>
        <v>1</v>
      </c>
      <c r="R190" s="14">
        <f t="shared" si="92"/>
        <v>-2.4241438651562142E-2</v>
      </c>
      <c r="S190" s="14">
        <f t="shared" si="85"/>
        <v>5.8764734789745093E-4</v>
      </c>
      <c r="U190" s="16">
        <f t="shared" si="93"/>
        <v>-1.1468038615292833E-3</v>
      </c>
      <c r="V190" s="16">
        <f t="shared" si="94"/>
        <v>-6.8808231691756998E-3</v>
      </c>
      <c r="W190" s="16">
        <f t="shared" si="95"/>
        <v>-3.8991331291995633E-3</v>
      </c>
      <c r="X190" s="16">
        <f t="shared" si="96"/>
        <v>-5.1606173768817751E-3</v>
      </c>
      <c r="Y190" s="16">
        <f t="shared" si="97"/>
        <v>-1.8348861784468534E-3</v>
      </c>
    </row>
    <row r="191" spans="1:25" ht="14.25" customHeight="1">
      <c r="A191" s="32"/>
      <c r="B191" s="12">
        <v>87</v>
      </c>
      <c r="C191" s="12">
        <v>1</v>
      </c>
      <c r="D191" s="15">
        <v>6.7</v>
      </c>
      <c r="E191" s="12">
        <v>3.1</v>
      </c>
      <c r="F191" s="12">
        <v>4.7</v>
      </c>
      <c r="G191" s="12">
        <v>1.5</v>
      </c>
      <c r="H191" s="14">
        <v>1</v>
      </c>
      <c r="J191" s="12">
        <f t="shared" si="86"/>
        <v>-0.15468039958127441</v>
      </c>
      <c r="K191" s="12">
        <f t="shared" si="87"/>
        <v>-4.6455464513299065E-2</v>
      </c>
      <c r="L191" s="12">
        <f t="shared" si="88"/>
        <v>-9.4018273859673471E-2</v>
      </c>
      <c r="M191" s="12">
        <f t="shared" si="89"/>
        <v>0.76057634157997323</v>
      </c>
      <c r="N191" s="12">
        <f t="shared" si="90"/>
        <v>0.64613636889062209</v>
      </c>
      <c r="O191" s="12">
        <f t="shared" si="91"/>
        <v>3.7865246979764411</v>
      </c>
      <c r="P191" s="12">
        <f t="shared" si="83"/>
        <v>0.9778284584076754</v>
      </c>
      <c r="Q191" s="14">
        <f t="shared" si="84"/>
        <v>1</v>
      </c>
      <c r="R191" s="14">
        <f t="shared" si="92"/>
        <v>-2.2171541592324595E-2</v>
      </c>
      <c r="S191" s="14">
        <f t="shared" si="85"/>
        <v>4.915772565801794E-4</v>
      </c>
      <c r="U191" s="16">
        <f t="shared" si="93"/>
        <v>-9.6135646198014231E-4</v>
      </c>
      <c r="V191" s="16">
        <f t="shared" si="94"/>
        <v>-6.4410882952669534E-3</v>
      </c>
      <c r="W191" s="16">
        <f t="shared" si="95"/>
        <v>-2.9802050321384413E-3</v>
      </c>
      <c r="X191" s="16">
        <f t="shared" si="96"/>
        <v>-4.5183753713066693E-3</v>
      </c>
      <c r="Y191" s="16">
        <f t="shared" si="97"/>
        <v>-1.4420346929702134E-3</v>
      </c>
    </row>
    <row r="192" spans="1:25" ht="14.25" customHeight="1">
      <c r="A192" s="32"/>
      <c r="B192" s="12">
        <v>88</v>
      </c>
      <c r="C192" s="12">
        <v>1</v>
      </c>
      <c r="D192" s="15">
        <v>6.3</v>
      </c>
      <c r="E192" s="12">
        <v>2.2999999999999998</v>
      </c>
      <c r="F192" s="12">
        <v>4.4000000000000004</v>
      </c>
      <c r="G192" s="12">
        <v>1.3</v>
      </c>
      <c r="H192" s="14">
        <v>1</v>
      </c>
      <c r="J192" s="12">
        <f t="shared" si="86"/>
        <v>-0.1545842639350764</v>
      </c>
      <c r="K192" s="12">
        <f t="shared" si="87"/>
        <v>-4.581135568377237E-2</v>
      </c>
      <c r="L192" s="12">
        <f t="shared" si="88"/>
        <v>-9.3720253356459629E-2</v>
      </c>
      <c r="M192" s="12">
        <f t="shared" si="89"/>
        <v>0.76102817911710385</v>
      </c>
      <c r="N192" s="12">
        <f t="shared" si="90"/>
        <v>0.64628057235991909</v>
      </c>
      <c r="O192" s="12">
        <f t="shared" si="91"/>
        <v>3.5299363447204528</v>
      </c>
      <c r="P192" s="12">
        <f t="shared" si="83"/>
        <v>0.97152765155117304</v>
      </c>
      <c r="Q192" s="14">
        <f t="shared" si="84"/>
        <v>1</v>
      </c>
      <c r="R192" s="14">
        <f t="shared" si="92"/>
        <v>-2.8472348448826956E-2</v>
      </c>
      <c r="S192" s="14">
        <f t="shared" si="85"/>
        <v>8.1067462619141876E-4</v>
      </c>
      <c r="U192" s="16">
        <f t="shared" si="93"/>
        <v>-1.5751856315117483E-3</v>
      </c>
      <c r="V192" s="16">
        <f t="shared" si="94"/>
        <v>-9.9236694785240134E-3</v>
      </c>
      <c r="W192" s="16">
        <f t="shared" si="95"/>
        <v>-3.6229269524770207E-3</v>
      </c>
      <c r="X192" s="16">
        <f t="shared" si="96"/>
        <v>-6.9308167786516928E-3</v>
      </c>
      <c r="Y192" s="16">
        <f t="shared" si="97"/>
        <v>-2.0477413209652726E-3</v>
      </c>
    </row>
    <row r="193" spans="1:25" ht="14.25" customHeight="1">
      <c r="A193" s="32"/>
      <c r="B193" s="12">
        <v>89</v>
      </c>
      <c r="C193" s="12">
        <v>1</v>
      </c>
      <c r="D193" s="15">
        <v>5.6</v>
      </c>
      <c r="E193" s="12">
        <v>3</v>
      </c>
      <c r="F193" s="12">
        <v>4.0999999999999996</v>
      </c>
      <c r="G193" s="12">
        <v>1.3</v>
      </c>
      <c r="H193" s="14">
        <v>1</v>
      </c>
      <c r="J193" s="12">
        <f t="shared" si="86"/>
        <v>-0.15442674537192522</v>
      </c>
      <c r="K193" s="12">
        <f t="shared" si="87"/>
        <v>-4.4818988735919968E-2</v>
      </c>
      <c r="L193" s="12">
        <f t="shared" si="88"/>
        <v>-9.3357960661211922E-2</v>
      </c>
      <c r="M193" s="12">
        <f t="shared" si="89"/>
        <v>0.76172126079496905</v>
      </c>
      <c r="N193" s="12">
        <f t="shared" si="90"/>
        <v>0.64648534649201561</v>
      </c>
      <c r="O193" s="12">
        <f t="shared" si="91"/>
        <v>3.2780011554222805</v>
      </c>
      <c r="P193" s="12">
        <f t="shared" si="83"/>
        <v>0.96366636189757326</v>
      </c>
      <c r="Q193" s="14">
        <f t="shared" si="84"/>
        <v>1</v>
      </c>
      <c r="R193" s="14">
        <f t="shared" si="92"/>
        <v>-3.6333638102426735E-2</v>
      </c>
      <c r="S193" s="14">
        <f t="shared" si="85"/>
        <v>1.3201332577581159E-3</v>
      </c>
      <c r="U193" s="16">
        <f t="shared" si="93"/>
        <v>-2.5443360274475099E-3</v>
      </c>
      <c r="V193" s="16">
        <f t="shared" si="94"/>
        <v>-1.4248281753706054E-2</v>
      </c>
      <c r="W193" s="16">
        <f t="shared" si="95"/>
        <v>-7.6330080823425297E-3</v>
      </c>
      <c r="X193" s="16">
        <f t="shared" si="96"/>
        <v>-1.043177771253479E-2</v>
      </c>
      <c r="Y193" s="16">
        <f t="shared" si="97"/>
        <v>-3.307636835681763E-3</v>
      </c>
    </row>
    <row r="194" spans="1:25" ht="14.25" customHeight="1">
      <c r="A194" s="32"/>
      <c r="B194" s="12">
        <v>90</v>
      </c>
      <c r="C194" s="12">
        <v>1</v>
      </c>
      <c r="D194" s="15">
        <v>5.5</v>
      </c>
      <c r="E194" s="12">
        <v>2.5</v>
      </c>
      <c r="F194" s="12">
        <v>4</v>
      </c>
      <c r="G194" s="12">
        <v>1.3</v>
      </c>
      <c r="H194" s="14">
        <v>1</v>
      </c>
      <c r="J194" s="12">
        <f t="shared" si="86"/>
        <v>-0.15417231176918048</v>
      </c>
      <c r="K194" s="12">
        <f t="shared" si="87"/>
        <v>-4.3394160560549365E-2</v>
      </c>
      <c r="L194" s="12">
        <f t="shared" si="88"/>
        <v>-9.259465985297767E-2</v>
      </c>
      <c r="M194" s="12">
        <f t="shared" si="89"/>
        <v>0.76276443856622256</v>
      </c>
      <c r="N194" s="12">
        <f t="shared" si="90"/>
        <v>0.64681611017558382</v>
      </c>
      <c r="O194" s="12">
        <f t="shared" si="91"/>
        <v>3.2675918530085033</v>
      </c>
      <c r="P194" s="12">
        <f t="shared" si="83"/>
        <v>0.96330013145343518</v>
      </c>
      <c r="Q194" s="14">
        <f t="shared" si="84"/>
        <v>1</v>
      </c>
      <c r="R194" s="14">
        <f t="shared" si="92"/>
        <v>-3.6699868546564818E-2</v>
      </c>
      <c r="S194" s="14">
        <f t="shared" si="85"/>
        <v>1.3468803513351376E-3</v>
      </c>
      <c r="U194" s="16">
        <f t="shared" si="93"/>
        <v>-2.5949000389863738E-3</v>
      </c>
      <c r="V194" s="16">
        <f t="shared" si="94"/>
        <v>-1.4271950214425056E-2</v>
      </c>
      <c r="W194" s="16">
        <f t="shared" si="95"/>
        <v>-6.4872500974659346E-3</v>
      </c>
      <c r="X194" s="16">
        <f t="shared" si="96"/>
        <v>-1.0379600155945495E-2</v>
      </c>
      <c r="Y194" s="16">
        <f t="shared" si="97"/>
        <v>-3.3733700506822862E-3</v>
      </c>
    </row>
    <row r="195" spans="1:25" ht="14.25" customHeight="1">
      <c r="A195" s="32"/>
      <c r="B195" s="12">
        <v>91</v>
      </c>
      <c r="C195" s="12">
        <v>1</v>
      </c>
      <c r="D195" s="15">
        <v>5.5</v>
      </c>
      <c r="E195" s="12">
        <v>2.6</v>
      </c>
      <c r="F195" s="12">
        <v>4.4000000000000004</v>
      </c>
      <c r="G195" s="12">
        <v>1.2</v>
      </c>
      <c r="H195" s="14">
        <v>1</v>
      </c>
      <c r="J195" s="12">
        <f t="shared" si="86"/>
        <v>-0.15391282176528184</v>
      </c>
      <c r="K195" s="12">
        <f t="shared" si="87"/>
        <v>-4.1966965539106858E-2</v>
      </c>
      <c r="L195" s="12">
        <f t="shared" si="88"/>
        <v>-9.1945934843231075E-2</v>
      </c>
      <c r="M195" s="12">
        <f t="shared" si="89"/>
        <v>0.76380239858181709</v>
      </c>
      <c r="N195" s="12">
        <f t="shared" si="90"/>
        <v>0.64715344718065204</v>
      </c>
      <c r="O195" s="12">
        <f t="shared" si="91"/>
        <v>3.5135241275540077</v>
      </c>
      <c r="P195" s="12">
        <f t="shared" si="83"/>
        <v>0.97107013176234347</v>
      </c>
      <c r="Q195" s="14">
        <f t="shared" si="84"/>
        <v>1</v>
      </c>
      <c r="R195" s="14">
        <f t="shared" si="92"/>
        <v>-2.8929868237656531E-2</v>
      </c>
      <c r="S195" s="14">
        <f t="shared" si="85"/>
        <v>8.3693727624816817E-4</v>
      </c>
      <c r="U195" s="16">
        <f t="shared" si="93"/>
        <v>-1.6254495822462509E-3</v>
      </c>
      <c r="V195" s="16">
        <f t="shared" si="94"/>
        <v>-8.9399727023543804E-3</v>
      </c>
      <c r="W195" s="16">
        <f t="shared" si="95"/>
        <v>-4.2261689138402524E-3</v>
      </c>
      <c r="X195" s="16">
        <f t="shared" si="96"/>
        <v>-7.1519781618835047E-3</v>
      </c>
      <c r="Y195" s="16">
        <f t="shared" si="97"/>
        <v>-1.950539498695501E-3</v>
      </c>
    </row>
    <row r="196" spans="1:25" ht="14.25" customHeight="1">
      <c r="A196" s="32"/>
      <c r="B196" s="12">
        <v>92</v>
      </c>
      <c r="C196" s="12">
        <v>1</v>
      </c>
      <c r="D196" s="15">
        <v>6.1</v>
      </c>
      <c r="E196" s="12">
        <v>3</v>
      </c>
      <c r="F196" s="12">
        <v>4.5999999999999996</v>
      </c>
      <c r="G196" s="12">
        <v>1.4</v>
      </c>
      <c r="H196" s="14">
        <v>1</v>
      </c>
      <c r="J196" s="12">
        <f t="shared" si="86"/>
        <v>-0.15375027680705722</v>
      </c>
      <c r="K196" s="12">
        <f t="shared" si="87"/>
        <v>-4.107296826887142E-2</v>
      </c>
      <c r="L196" s="12">
        <f t="shared" si="88"/>
        <v>-9.1523317951847052E-2</v>
      </c>
      <c r="M196" s="12">
        <f t="shared" si="89"/>
        <v>0.76451759639800543</v>
      </c>
      <c r="N196" s="12">
        <f t="shared" si="90"/>
        <v>0.64734850113052156</v>
      </c>
      <c r="O196" s="12">
        <f t="shared" si="91"/>
        <v>3.7442035079108411</v>
      </c>
      <c r="P196" s="12">
        <f t="shared" si="83"/>
        <v>0.97689214181802064</v>
      </c>
      <c r="Q196" s="14">
        <f t="shared" si="84"/>
        <v>1</v>
      </c>
      <c r="R196" s="14">
        <f t="shared" si="92"/>
        <v>-2.3107858181979357E-2</v>
      </c>
      <c r="S196" s="14">
        <f t="shared" si="85"/>
        <v>5.339731097584703E-4</v>
      </c>
      <c r="U196" s="16">
        <f t="shared" si="93"/>
        <v>-1.0432682697303622E-3</v>
      </c>
      <c r="V196" s="16">
        <f t="shared" si="94"/>
        <v>-6.363936445355209E-3</v>
      </c>
      <c r="W196" s="16">
        <f t="shared" si="95"/>
        <v>-3.1298048091910865E-3</v>
      </c>
      <c r="X196" s="16">
        <f t="shared" si="96"/>
        <v>-4.7990340407596654E-3</v>
      </c>
      <c r="Y196" s="16">
        <f t="shared" si="97"/>
        <v>-1.4605755776225069E-3</v>
      </c>
    </row>
    <row r="197" spans="1:25" ht="14.25" customHeight="1">
      <c r="A197" s="32"/>
      <c r="B197" s="12">
        <v>93</v>
      </c>
      <c r="C197" s="12">
        <v>1</v>
      </c>
      <c r="D197" s="15">
        <v>5.8</v>
      </c>
      <c r="E197" s="12">
        <v>2.6</v>
      </c>
      <c r="F197" s="12">
        <v>4</v>
      </c>
      <c r="G197" s="12">
        <v>1.2</v>
      </c>
      <c r="H197" s="14">
        <v>1</v>
      </c>
      <c r="J197" s="12">
        <f t="shared" si="86"/>
        <v>-0.15364594998008418</v>
      </c>
      <c r="K197" s="12">
        <f t="shared" si="87"/>
        <v>-4.0436574624335898E-2</v>
      </c>
      <c r="L197" s="12">
        <f t="shared" si="88"/>
        <v>-9.1210337470927938E-2</v>
      </c>
      <c r="M197" s="12">
        <f t="shared" si="89"/>
        <v>0.76499749980208143</v>
      </c>
      <c r="N197" s="12">
        <f t="shared" si="90"/>
        <v>0.64749455868828376</v>
      </c>
      <c r="O197" s="12">
        <f t="shared" si="91"/>
        <v>3.2116585094086214</v>
      </c>
      <c r="P197" s="12">
        <f t="shared" si="83"/>
        <v>0.96127065807523715</v>
      </c>
      <c r="Q197" s="14">
        <f t="shared" si="84"/>
        <v>1</v>
      </c>
      <c r="R197" s="14">
        <f t="shared" si="92"/>
        <v>-3.872934192476285E-2</v>
      </c>
      <c r="S197" s="14">
        <f t="shared" si="85"/>
        <v>1.4999619259251935E-3</v>
      </c>
      <c r="U197" s="16">
        <f t="shared" si="93"/>
        <v>-2.8837387752438217E-3</v>
      </c>
      <c r="V197" s="16">
        <f t="shared" si="94"/>
        <v>-1.6725684896414166E-2</v>
      </c>
      <c r="W197" s="16">
        <f t="shared" si="95"/>
        <v>-7.4977208156339365E-3</v>
      </c>
      <c r="X197" s="16">
        <f t="shared" si="96"/>
        <v>-1.1534955100975287E-2</v>
      </c>
      <c r="Y197" s="16">
        <f t="shared" si="97"/>
        <v>-3.4604865302925859E-3</v>
      </c>
    </row>
    <row r="198" spans="1:25" ht="14.25" customHeight="1">
      <c r="A198" s="32"/>
      <c r="B198" s="12">
        <v>94</v>
      </c>
      <c r="C198" s="12">
        <v>1</v>
      </c>
      <c r="D198" s="15">
        <v>5</v>
      </c>
      <c r="E198" s="12">
        <v>2.2999999999999998</v>
      </c>
      <c r="F198" s="12">
        <v>3.3</v>
      </c>
      <c r="G198" s="12">
        <v>1</v>
      </c>
      <c r="H198" s="14">
        <v>1</v>
      </c>
      <c r="J198" s="12">
        <f t="shared" si="86"/>
        <v>-0.15335757610255979</v>
      </c>
      <c r="K198" s="12">
        <f t="shared" si="87"/>
        <v>-3.8764006134694481E-2</v>
      </c>
      <c r="L198" s="12">
        <f t="shared" si="88"/>
        <v>-9.0460565389364547E-2</v>
      </c>
      <c r="M198" s="12">
        <f t="shared" si="89"/>
        <v>0.76615099531217901</v>
      </c>
      <c r="N198" s="12">
        <f t="shared" si="90"/>
        <v>0.64784060734131299</v>
      </c>
      <c r="O198" s="12">
        <f t="shared" si="91"/>
        <v>2.6209019846999331</v>
      </c>
      <c r="P198" s="12">
        <f t="shared" si="83"/>
        <v>0.93219474103668343</v>
      </c>
      <c r="Q198" s="14">
        <f t="shared" si="84"/>
        <v>1</v>
      </c>
      <c r="R198" s="14">
        <f t="shared" si="92"/>
        <v>-6.7805258963316573E-2</v>
      </c>
      <c r="S198" s="14">
        <f t="shared" si="85"/>
        <v>4.5975531430824225E-3</v>
      </c>
      <c r="U198" s="16">
        <f t="shared" si="93"/>
        <v>-8.5716297232362182E-3</v>
      </c>
      <c r="V198" s="16">
        <f t="shared" si="94"/>
        <v>-4.2858148616181091E-2</v>
      </c>
      <c r="W198" s="16">
        <f t="shared" si="95"/>
        <v>-1.97147483634433E-2</v>
      </c>
      <c r="X198" s="16">
        <f t="shared" si="96"/>
        <v>-2.8286378086679519E-2</v>
      </c>
      <c r="Y198" s="16">
        <f t="shared" si="97"/>
        <v>-8.5716297232362182E-3</v>
      </c>
    </row>
    <row r="199" spans="1:25" ht="14.25" customHeight="1">
      <c r="A199" s="32"/>
      <c r="B199" s="12">
        <v>95</v>
      </c>
      <c r="C199" s="12">
        <v>1</v>
      </c>
      <c r="D199" s="15">
        <v>5.6</v>
      </c>
      <c r="E199" s="12">
        <v>2.7</v>
      </c>
      <c r="F199" s="12">
        <v>4.2</v>
      </c>
      <c r="G199" s="12">
        <v>1.3</v>
      </c>
      <c r="H199" s="14">
        <v>1</v>
      </c>
      <c r="J199" s="12">
        <f t="shared" si="86"/>
        <v>-0.15250041313023616</v>
      </c>
      <c r="K199" s="12">
        <f t="shared" si="87"/>
        <v>-3.4478191273076372E-2</v>
      </c>
      <c r="L199" s="12">
        <f t="shared" si="88"/>
        <v>-8.8489090553020219E-2</v>
      </c>
      <c r="M199" s="12">
        <f t="shared" si="89"/>
        <v>0.76897963312084694</v>
      </c>
      <c r="N199" s="12">
        <f t="shared" si="90"/>
        <v>0.64869777031363662</v>
      </c>
      <c r="O199" s="12">
        <f t="shared" si="91"/>
        <v>3.4885227317626666</v>
      </c>
      <c r="P199" s="12">
        <f t="shared" si="83"/>
        <v>0.97035943614129327</v>
      </c>
      <c r="Q199" s="14">
        <f t="shared" si="84"/>
        <v>1</v>
      </c>
      <c r="R199" s="14">
        <f t="shared" si="92"/>
        <v>-2.9640563858706725E-2</v>
      </c>
      <c r="S199" s="14">
        <f t="shared" si="85"/>
        <v>8.7856302586207134E-4</v>
      </c>
      <c r="U199" s="16">
        <f t="shared" si="93"/>
        <v>-1.7050438447802161E-3</v>
      </c>
      <c r="V199" s="16">
        <f t="shared" si="94"/>
        <v>-9.5482455307692102E-3</v>
      </c>
      <c r="W199" s="16">
        <f t="shared" si="95"/>
        <v>-4.6036183809065835E-3</v>
      </c>
      <c r="X199" s="16">
        <f t="shared" si="96"/>
        <v>-7.1611841480769076E-3</v>
      </c>
      <c r="Y199" s="16">
        <f t="shared" si="97"/>
        <v>-2.2165569982142809E-3</v>
      </c>
    </row>
    <row r="200" spans="1:25" ht="14.25" customHeight="1">
      <c r="A200" s="32"/>
      <c r="B200" s="12">
        <v>96</v>
      </c>
      <c r="C200" s="12">
        <v>1</v>
      </c>
      <c r="D200" s="15">
        <v>5.7</v>
      </c>
      <c r="E200" s="12">
        <v>3</v>
      </c>
      <c r="F200" s="12">
        <v>4.2</v>
      </c>
      <c r="G200" s="12">
        <v>1.2</v>
      </c>
      <c r="H200" s="14">
        <v>1</v>
      </c>
      <c r="J200" s="12">
        <f t="shared" si="86"/>
        <v>-0.15232990874575814</v>
      </c>
      <c r="K200" s="12">
        <f t="shared" si="87"/>
        <v>-3.3523366719999448E-2</v>
      </c>
      <c r="L200" s="12">
        <f t="shared" si="88"/>
        <v>-8.8028728714929561E-2</v>
      </c>
      <c r="M200" s="12">
        <f t="shared" si="89"/>
        <v>0.76969575153565462</v>
      </c>
      <c r="N200" s="12">
        <f t="shared" si="90"/>
        <v>0.64891942601345809</v>
      </c>
      <c r="O200" s="12">
        <f t="shared" si="91"/>
        <v>3.4039261824713556</v>
      </c>
      <c r="P200" s="12">
        <f t="shared" si="83"/>
        <v>0.96782701312970321</v>
      </c>
      <c r="Q200" s="14">
        <f t="shared" si="84"/>
        <v>1</v>
      </c>
      <c r="R200" s="14">
        <f t="shared" si="92"/>
        <v>-3.2172986870296794E-2</v>
      </c>
      <c r="S200" s="14">
        <f t="shared" si="85"/>
        <v>1.0351010841562899E-3</v>
      </c>
      <c r="U200" s="16">
        <f t="shared" si="93"/>
        <v>-2.0035975811325993E-3</v>
      </c>
      <c r="V200" s="16">
        <f t="shared" si="94"/>
        <v>-1.1420506212455816E-2</v>
      </c>
      <c r="W200" s="16">
        <f t="shared" si="95"/>
        <v>-6.0107927433977974E-3</v>
      </c>
      <c r="X200" s="16">
        <f t="shared" si="96"/>
        <v>-8.4151098407569177E-3</v>
      </c>
      <c r="Y200" s="16">
        <f t="shared" si="97"/>
        <v>-2.404317097359119E-3</v>
      </c>
    </row>
    <row r="201" spans="1:25" ht="14.25" customHeight="1">
      <c r="A201" s="32"/>
      <c r="B201" s="12">
        <v>97</v>
      </c>
      <c r="C201" s="12">
        <v>1</v>
      </c>
      <c r="D201" s="15">
        <v>5.7</v>
      </c>
      <c r="E201" s="12">
        <v>2.9</v>
      </c>
      <c r="F201" s="12">
        <v>4.2</v>
      </c>
      <c r="G201" s="12">
        <v>1.3</v>
      </c>
      <c r="H201" s="14">
        <v>1</v>
      </c>
      <c r="J201" s="12">
        <f t="shared" si="86"/>
        <v>-0.15212954898764489</v>
      </c>
      <c r="K201" s="12">
        <f t="shared" si="87"/>
        <v>-3.2381316098753866E-2</v>
      </c>
      <c r="L201" s="12">
        <f t="shared" si="88"/>
        <v>-8.7427649440589783E-2</v>
      </c>
      <c r="M201" s="12">
        <f t="shared" si="89"/>
        <v>0.77053726251973031</v>
      </c>
      <c r="N201" s="12">
        <f t="shared" si="90"/>
        <v>0.64915985772319396</v>
      </c>
      <c r="O201" s="12">
        <f t="shared" si="91"/>
        <v>3.4899210834947674</v>
      </c>
      <c r="P201" s="12">
        <f t="shared" si="83"/>
        <v>0.97039962909240052</v>
      </c>
      <c r="Q201" s="14">
        <f t="shared" si="84"/>
        <v>1</v>
      </c>
      <c r="R201" s="14">
        <f t="shared" si="92"/>
        <v>-2.9600370907599483E-2</v>
      </c>
      <c r="S201" s="14">
        <f t="shared" si="85"/>
        <v>8.7618195786746185E-4</v>
      </c>
      <c r="U201" s="16">
        <f t="shared" si="93"/>
        <v>-1.7004932938640765E-3</v>
      </c>
      <c r="V201" s="16">
        <f t="shared" si="94"/>
        <v>-9.6928117750252358E-3</v>
      </c>
      <c r="W201" s="16">
        <f t="shared" si="95"/>
        <v>-4.9314305522058215E-3</v>
      </c>
      <c r="X201" s="16">
        <f t="shared" si="96"/>
        <v>-7.1420718342291214E-3</v>
      </c>
      <c r="Y201" s="16">
        <f t="shared" si="97"/>
        <v>-2.2106412820232994E-3</v>
      </c>
    </row>
    <row r="202" spans="1:25" ht="14.25" customHeight="1">
      <c r="A202" s="32"/>
      <c r="B202" s="12">
        <v>98</v>
      </c>
      <c r="C202" s="12">
        <v>1</v>
      </c>
      <c r="D202" s="15">
        <v>6.2</v>
      </c>
      <c r="E202" s="12">
        <v>2.9</v>
      </c>
      <c r="F202" s="12">
        <v>4.3</v>
      </c>
      <c r="G202" s="12">
        <v>1.3</v>
      </c>
      <c r="H202" s="14">
        <v>1</v>
      </c>
      <c r="J202" s="12">
        <f t="shared" si="86"/>
        <v>-0.15195949965825847</v>
      </c>
      <c r="K202" s="12">
        <f t="shared" si="87"/>
        <v>-3.1412034921251344E-2</v>
      </c>
      <c r="L202" s="12">
        <f t="shared" si="88"/>
        <v>-8.6934506385369203E-2</v>
      </c>
      <c r="M202" s="12">
        <f t="shared" si="89"/>
        <v>0.77125146970315328</v>
      </c>
      <c r="N202" s="12">
        <f t="shared" si="90"/>
        <v>0.64938092185139629</v>
      </c>
      <c r="O202" s="12">
        <f t="shared" si="91"/>
        <v>3.5617523334427865</v>
      </c>
      <c r="P202" s="12">
        <f t="shared" si="83"/>
        <v>0.97239465503003564</v>
      </c>
      <c r="Q202" s="14">
        <f t="shared" si="84"/>
        <v>1</v>
      </c>
      <c r="R202" s="14">
        <f t="shared" si="92"/>
        <v>-2.7605344969964363E-2</v>
      </c>
      <c r="S202" s="14">
        <f t="shared" si="85"/>
        <v>7.6205507091073679E-4</v>
      </c>
      <c r="U202" s="16">
        <f t="shared" si="93"/>
        <v>-1.4820365555842706E-3</v>
      </c>
      <c r="V202" s="16">
        <f t="shared" si="94"/>
        <v>-9.1886266446224787E-3</v>
      </c>
      <c r="W202" s="16">
        <f t="shared" si="95"/>
        <v>-4.2979060111943846E-3</v>
      </c>
      <c r="X202" s="16">
        <f t="shared" si="96"/>
        <v>-6.3727571890123636E-3</v>
      </c>
      <c r="Y202" s="16">
        <f t="shared" si="97"/>
        <v>-1.9266475222595519E-3</v>
      </c>
    </row>
    <row r="203" spans="1:25" ht="14.25" customHeight="1">
      <c r="A203" s="32"/>
      <c r="B203" s="12">
        <v>99</v>
      </c>
      <c r="C203" s="12">
        <v>1</v>
      </c>
      <c r="D203" s="15">
        <v>5.0999999999999996</v>
      </c>
      <c r="E203" s="12">
        <v>2.5</v>
      </c>
      <c r="F203" s="12">
        <v>3</v>
      </c>
      <c r="G203" s="12">
        <v>1.1000000000000001</v>
      </c>
      <c r="H203" s="14">
        <v>1</v>
      </c>
      <c r="J203" s="12">
        <f t="shared" si="86"/>
        <v>-0.15181129600270005</v>
      </c>
      <c r="K203" s="12">
        <f t="shared" si="87"/>
        <v>-3.0493172256789096E-2</v>
      </c>
      <c r="L203" s="12">
        <f t="shared" si="88"/>
        <v>-8.6504715784249758E-2</v>
      </c>
      <c r="M203" s="12">
        <f t="shared" si="89"/>
        <v>0.77188874542205455</v>
      </c>
      <c r="N203" s="12">
        <f t="shared" si="90"/>
        <v>0.64957358660362219</v>
      </c>
      <c r="O203" s="12">
        <f t="shared" si="91"/>
        <v>2.5066089175571995</v>
      </c>
      <c r="P203" s="12">
        <f t="shared" si="83"/>
        <v>0.92460383290332226</v>
      </c>
      <c r="Q203" s="14">
        <f t="shared" si="84"/>
        <v>1</v>
      </c>
      <c r="R203" s="14">
        <f t="shared" si="92"/>
        <v>-7.5396167096677735E-2</v>
      </c>
      <c r="S203" s="14">
        <f t="shared" si="85"/>
        <v>5.6845820128701508E-3</v>
      </c>
      <c r="U203" s="16">
        <f t="shared" si="93"/>
        <v>-1.0511972635106049E-2</v>
      </c>
      <c r="V203" s="16">
        <f t="shared" si="94"/>
        <v>-5.3611060439040847E-2</v>
      </c>
      <c r="W203" s="16">
        <f t="shared" si="95"/>
        <v>-2.6279931587765121E-2</v>
      </c>
      <c r="X203" s="16">
        <f t="shared" si="96"/>
        <v>-3.153591790531815E-2</v>
      </c>
      <c r="Y203" s="16">
        <f t="shared" si="97"/>
        <v>-1.1563169898616655E-2</v>
      </c>
    </row>
    <row r="204" spans="1:25" ht="14.25" customHeight="1">
      <c r="A204" s="32"/>
      <c r="B204" s="12">
        <v>100</v>
      </c>
      <c r="C204" s="12">
        <v>1</v>
      </c>
      <c r="D204" s="15">
        <v>5.7</v>
      </c>
      <c r="E204" s="12">
        <v>2.8</v>
      </c>
      <c r="F204" s="12">
        <v>4.0999999999999996</v>
      </c>
      <c r="G204" s="12">
        <v>1.3</v>
      </c>
      <c r="H204" s="14">
        <v>1</v>
      </c>
      <c r="J204" s="12">
        <f t="shared" si="86"/>
        <v>-0.15076009873918944</v>
      </c>
      <c r="K204" s="12">
        <f t="shared" si="87"/>
        <v>-2.513206621288501E-2</v>
      </c>
      <c r="L204" s="12">
        <f t="shared" si="88"/>
        <v>-8.3876722625473243E-2</v>
      </c>
      <c r="M204" s="12">
        <f t="shared" si="89"/>
        <v>0.77504233721258631</v>
      </c>
      <c r="N204" s="12">
        <f t="shared" si="90"/>
        <v>0.65072990359348382</v>
      </c>
      <c r="O204" s="12">
        <f t="shared" si="91"/>
        <v>3.4947547577391731</v>
      </c>
      <c r="P204" s="12">
        <f t="shared" si="83"/>
        <v>0.9705381572154923</v>
      </c>
      <c r="Q204" s="14">
        <f t="shared" si="84"/>
        <v>1</v>
      </c>
      <c r="R204" s="14">
        <f t="shared" si="92"/>
        <v>-2.9461842784507697E-2</v>
      </c>
      <c r="S204" s="14">
        <f t="shared" si="85"/>
        <v>8.680001802590482E-4</v>
      </c>
      <c r="U204" s="16">
        <f t="shared" si="93"/>
        <v>-1.6848545908226635E-3</v>
      </c>
      <c r="V204" s="16">
        <f t="shared" si="94"/>
        <v>-9.6036711676891831E-3</v>
      </c>
      <c r="W204" s="16">
        <f t="shared" si="95"/>
        <v>-4.7175928543034575E-3</v>
      </c>
      <c r="X204" s="16">
        <f t="shared" si="96"/>
        <v>-6.9079038223729197E-3</v>
      </c>
      <c r="Y204" s="16">
        <f t="shared" si="97"/>
        <v>-2.1903109680694627E-3</v>
      </c>
    </row>
    <row r="205" spans="1:25" ht="14.25" customHeight="1">
      <c r="A205" s="35" t="s">
        <v>34</v>
      </c>
      <c r="B205" s="24">
        <v>1</v>
      </c>
      <c r="C205" s="24">
        <v>1</v>
      </c>
      <c r="D205" s="26">
        <v>5.0999999999999996</v>
      </c>
      <c r="E205" s="24">
        <v>3.5</v>
      </c>
      <c r="F205" s="24">
        <v>1.4</v>
      </c>
      <c r="G205" s="24">
        <v>0.2</v>
      </c>
      <c r="H205" s="25">
        <v>0</v>
      </c>
      <c r="J205" s="24">
        <f t="shared" si="86"/>
        <v>-0.15059161328010717</v>
      </c>
      <c r="K205" s="24">
        <f t="shared" si="87"/>
        <v>-2.4171699096116092E-2</v>
      </c>
      <c r="L205" s="24">
        <f t="shared" si="88"/>
        <v>-8.3404963340042895E-2</v>
      </c>
      <c r="M205" s="24">
        <f t="shared" si="89"/>
        <v>0.7757331275948236</v>
      </c>
      <c r="N205" s="24">
        <f t="shared" si="90"/>
        <v>0.6509489346902908</v>
      </c>
      <c r="O205" s="24">
        <f t="shared" si="91"/>
        <v>0.65043151521036169</v>
      </c>
      <c r="P205" s="24">
        <f t="shared" si="83"/>
        <v>0.65710769705060212</v>
      </c>
      <c r="Q205" s="25">
        <f t="shared" si="84"/>
        <v>1</v>
      </c>
      <c r="R205" s="25">
        <f t="shared" si="92"/>
        <v>0.65710769705060212</v>
      </c>
      <c r="S205" s="25">
        <f t="shared" si="85"/>
        <v>0.4317905255231459</v>
      </c>
      <c r="U205" s="16">
        <f t="shared" si="93"/>
        <v>0.29611529537672454</v>
      </c>
      <c r="V205" s="16">
        <f t="shared" si="94"/>
        <v>1.5101880064212951</v>
      </c>
      <c r="W205" s="16">
        <f t="shared" si="95"/>
        <v>1.036403533818536</v>
      </c>
      <c r="X205" s="16">
        <f t="shared" si="96"/>
        <v>0.41456141352741432</v>
      </c>
      <c r="Y205" s="16">
        <f t="shared" si="97"/>
        <v>5.9223059075344912E-2</v>
      </c>
    </row>
    <row r="206" spans="1:25" ht="14.25" customHeight="1">
      <c r="A206" s="32"/>
      <c r="B206" s="24">
        <v>2</v>
      </c>
      <c r="C206" s="24">
        <v>1</v>
      </c>
      <c r="D206" s="27">
        <v>4.9000000000000004</v>
      </c>
      <c r="E206" s="24">
        <v>3</v>
      </c>
      <c r="F206" s="24">
        <v>1.4</v>
      </c>
      <c r="G206" s="24">
        <v>0.2</v>
      </c>
      <c r="H206" s="25">
        <v>0</v>
      </c>
      <c r="J206" s="24">
        <f t="shared" si="86"/>
        <v>-0.18020314281777963</v>
      </c>
      <c r="K206" s="24">
        <f t="shared" si="87"/>
        <v>-0.17519049973824563</v>
      </c>
      <c r="L206" s="24">
        <f t="shared" si="88"/>
        <v>-0.1870453167218965</v>
      </c>
      <c r="M206" s="24">
        <f t="shared" si="89"/>
        <v>0.73427698624208215</v>
      </c>
      <c r="N206" s="24">
        <f t="shared" si="90"/>
        <v>0.64502662878275629</v>
      </c>
      <c r="O206" s="24">
        <f t="shared" si="91"/>
        <v>-0.44277943520540647</v>
      </c>
      <c r="P206" s="24">
        <f t="shared" si="83"/>
        <v>0.39107888512869993</v>
      </c>
      <c r="Q206" s="25">
        <f t="shared" si="84"/>
        <v>0</v>
      </c>
      <c r="R206" s="25">
        <f t="shared" si="92"/>
        <v>0.39107888512869993</v>
      </c>
      <c r="S206" s="25">
        <f t="shared" si="85"/>
        <v>0.15294269439350688</v>
      </c>
      <c r="U206" s="16">
        <f t="shared" si="93"/>
        <v>0.18626007196302946</v>
      </c>
      <c r="V206" s="16">
        <f t="shared" si="94"/>
        <v>0.91267435261884444</v>
      </c>
      <c r="W206" s="16">
        <f t="shared" si="95"/>
        <v>0.55878021588908844</v>
      </c>
      <c r="X206" s="16">
        <f t="shared" si="96"/>
        <v>0.26076410074824125</v>
      </c>
      <c r="Y206" s="16">
        <f t="shared" si="97"/>
        <v>3.7252014392605892E-2</v>
      </c>
    </row>
    <row r="207" spans="1:25" ht="14.25" customHeight="1">
      <c r="A207" s="32"/>
      <c r="B207" s="24">
        <v>3</v>
      </c>
      <c r="C207" s="24">
        <v>1</v>
      </c>
      <c r="D207" s="27">
        <v>4.7</v>
      </c>
      <c r="E207" s="24">
        <v>3.2</v>
      </c>
      <c r="F207" s="24">
        <v>1.3</v>
      </c>
      <c r="G207" s="24">
        <v>0.2</v>
      </c>
      <c r="H207" s="25">
        <v>0</v>
      </c>
      <c r="J207" s="24">
        <f t="shared" si="86"/>
        <v>-0.19882915001408258</v>
      </c>
      <c r="K207" s="24">
        <f t="shared" si="87"/>
        <v>-0.2664579350001301</v>
      </c>
      <c r="L207" s="24">
        <f t="shared" si="88"/>
        <v>-0.24292333831080534</v>
      </c>
      <c r="M207" s="24">
        <f t="shared" si="89"/>
        <v>0.70820057616725807</v>
      </c>
      <c r="N207" s="24">
        <f t="shared" si="90"/>
        <v>0.64130142734349571</v>
      </c>
      <c r="O207" s="24">
        <f t="shared" si="91"/>
        <v>-1.179615092623137</v>
      </c>
      <c r="P207" s="24">
        <f t="shared" si="83"/>
        <v>0.23512141066459991</v>
      </c>
      <c r="Q207" s="25">
        <f t="shared" si="84"/>
        <v>0</v>
      </c>
      <c r="R207" s="25">
        <f t="shared" si="92"/>
        <v>0.23512141066459991</v>
      </c>
      <c r="S207" s="25">
        <f t="shared" si="85"/>
        <v>5.5282077752911433E-2</v>
      </c>
      <c r="U207" s="16">
        <f t="shared" si="93"/>
        <v>8.4568155294353603E-2</v>
      </c>
      <c r="V207" s="16">
        <f t="shared" si="94"/>
        <v>0.39747032988346193</v>
      </c>
      <c r="W207" s="16">
        <f t="shared" si="95"/>
        <v>0.27061809694193156</v>
      </c>
      <c r="X207" s="16">
        <f t="shared" si="96"/>
        <v>0.10993860188265969</v>
      </c>
      <c r="Y207" s="16">
        <f t="shared" si="97"/>
        <v>1.6913631058870723E-2</v>
      </c>
    </row>
    <row r="208" spans="1:25" ht="14.25" customHeight="1">
      <c r="A208" s="32"/>
      <c r="B208" s="24">
        <v>4</v>
      </c>
      <c r="C208" s="24">
        <v>1</v>
      </c>
      <c r="D208" s="27">
        <v>4.5999999999999996</v>
      </c>
      <c r="E208" s="24">
        <v>3.1</v>
      </c>
      <c r="F208" s="24">
        <v>1.5</v>
      </c>
      <c r="G208" s="24">
        <v>0.2</v>
      </c>
      <c r="H208" s="25">
        <v>0</v>
      </c>
      <c r="J208" s="24">
        <f t="shared" si="86"/>
        <v>-0.20728596554351794</v>
      </c>
      <c r="K208" s="24">
        <f t="shared" si="87"/>
        <v>-0.3062049679884763</v>
      </c>
      <c r="L208" s="24">
        <f t="shared" si="88"/>
        <v>-0.26998514800499851</v>
      </c>
      <c r="M208" s="24">
        <f t="shared" si="89"/>
        <v>0.69720671597899209</v>
      </c>
      <c r="N208" s="24">
        <f t="shared" si="90"/>
        <v>0.63961006423760869</v>
      </c>
      <c r="O208" s="24">
        <f t="shared" si="91"/>
        <v>-1.2790506902899941</v>
      </c>
      <c r="P208" s="24">
        <f t="shared" si="83"/>
        <v>0.21771186041978943</v>
      </c>
      <c r="Q208" s="25">
        <f t="shared" si="84"/>
        <v>0</v>
      </c>
      <c r="R208" s="25">
        <f t="shared" si="92"/>
        <v>0.21771186041978943</v>
      </c>
      <c r="S208" s="25">
        <f t="shared" si="85"/>
        <v>4.7398454167445876E-2</v>
      </c>
      <c r="U208" s="16">
        <f t="shared" si="93"/>
        <v>7.4158497059258227E-2</v>
      </c>
      <c r="V208" s="16">
        <f t="shared" si="94"/>
        <v>0.34112908647258783</v>
      </c>
      <c r="W208" s="16">
        <f t="shared" si="95"/>
        <v>0.2298913408837005</v>
      </c>
      <c r="X208" s="16">
        <f t="shared" si="96"/>
        <v>0.11123774558888734</v>
      </c>
      <c r="Y208" s="16">
        <f t="shared" si="97"/>
        <v>1.4831699411851647E-2</v>
      </c>
    </row>
    <row r="209" spans="1:25" ht="14.25" customHeight="1">
      <c r="A209" s="32"/>
      <c r="B209" s="24">
        <v>5</v>
      </c>
      <c r="C209" s="24">
        <v>1</v>
      </c>
      <c r="D209" s="27">
        <v>5</v>
      </c>
      <c r="E209" s="24">
        <v>3.6</v>
      </c>
      <c r="F209" s="24">
        <v>1.4</v>
      </c>
      <c r="G209" s="24">
        <v>0.2</v>
      </c>
      <c r="H209" s="25">
        <v>0</v>
      </c>
      <c r="J209" s="24">
        <f t="shared" si="86"/>
        <v>-0.21470181524944376</v>
      </c>
      <c r="K209" s="24">
        <f t="shared" si="87"/>
        <v>-0.34031787663573509</v>
      </c>
      <c r="L209" s="24">
        <f t="shared" si="88"/>
        <v>-0.29297428209336857</v>
      </c>
      <c r="M209" s="24">
        <f t="shared" si="89"/>
        <v>0.6860829414201034</v>
      </c>
      <c r="N209" s="24">
        <f t="shared" si="90"/>
        <v>0.63812689429642355</v>
      </c>
      <c r="O209" s="24">
        <f t="shared" si="91"/>
        <v>-1.8828571171168169</v>
      </c>
      <c r="P209" s="24">
        <f t="shared" si="83"/>
        <v>0.13206104373050814</v>
      </c>
      <c r="Q209" s="25">
        <f t="shared" si="84"/>
        <v>0</v>
      </c>
      <c r="R209" s="25">
        <f t="shared" si="92"/>
        <v>0.13206104373050814</v>
      </c>
      <c r="S209" s="25">
        <f t="shared" si="85"/>
        <v>1.7440119271191185E-2</v>
      </c>
      <c r="U209" s="16">
        <f t="shared" si="93"/>
        <v>3.027391783490626E-2</v>
      </c>
      <c r="V209" s="16">
        <f t="shared" si="94"/>
        <v>0.1513695891745313</v>
      </c>
      <c r="W209" s="16">
        <f t="shared" si="95"/>
        <v>0.10898610420566254</v>
      </c>
      <c r="X209" s="16">
        <f t="shared" si="96"/>
        <v>4.2383484968868762E-2</v>
      </c>
      <c r="Y209" s="16">
        <f t="shared" si="97"/>
        <v>6.0547835669812521E-3</v>
      </c>
    </row>
    <row r="210" spans="1:25" ht="14.25" customHeight="1">
      <c r="A210" s="32"/>
      <c r="B210" s="24">
        <v>6</v>
      </c>
      <c r="C210" s="24">
        <v>1</v>
      </c>
      <c r="D210" s="27">
        <v>5.4</v>
      </c>
      <c r="E210" s="24">
        <v>3.9</v>
      </c>
      <c r="F210" s="24">
        <v>1.7</v>
      </c>
      <c r="G210" s="24">
        <v>0.4</v>
      </c>
      <c r="H210" s="25">
        <v>0</v>
      </c>
      <c r="J210" s="24">
        <f t="shared" si="86"/>
        <v>-0.21772920703293439</v>
      </c>
      <c r="K210" s="24">
        <f t="shared" si="87"/>
        <v>-0.35545483555318824</v>
      </c>
      <c r="L210" s="24">
        <f t="shared" si="88"/>
        <v>-0.30387289251393484</v>
      </c>
      <c r="M210" s="24">
        <f t="shared" si="89"/>
        <v>0.68184459292321653</v>
      </c>
      <c r="N210" s="24">
        <f t="shared" si="90"/>
        <v>0.63752141593972544</v>
      </c>
      <c r="O210" s="24">
        <f t="shared" si="91"/>
        <v>-1.9081452254791387</v>
      </c>
      <c r="P210" s="24">
        <f t="shared" si="83"/>
        <v>0.12918936983695267</v>
      </c>
      <c r="Q210" s="25">
        <f t="shared" si="84"/>
        <v>0</v>
      </c>
      <c r="R210" s="25">
        <f t="shared" si="92"/>
        <v>0.12918936983695267</v>
      </c>
      <c r="S210" s="25">
        <f t="shared" si="85"/>
        <v>1.6689893278868936E-2</v>
      </c>
      <c r="U210" s="16">
        <f t="shared" si="93"/>
        <v>2.9067472967051738E-2</v>
      </c>
      <c r="V210" s="16">
        <f t="shared" si="94"/>
        <v>0.15696435402207939</v>
      </c>
      <c r="W210" s="16">
        <f t="shared" si="95"/>
        <v>0.11336314457150178</v>
      </c>
      <c r="X210" s="16">
        <f t="shared" si="96"/>
        <v>4.9414704043987956E-2</v>
      </c>
      <c r="Y210" s="16">
        <f t="shared" si="97"/>
        <v>1.1626989186820695E-2</v>
      </c>
    </row>
    <row r="211" spans="1:25" ht="14.25" customHeight="1">
      <c r="A211" s="32"/>
      <c r="B211" s="24">
        <v>7</v>
      </c>
      <c r="C211" s="24">
        <v>1</v>
      </c>
      <c r="D211" s="27">
        <v>4.5999999999999996</v>
      </c>
      <c r="E211" s="24">
        <v>3.4</v>
      </c>
      <c r="F211" s="24">
        <v>1.4</v>
      </c>
      <c r="G211" s="24">
        <v>0.3</v>
      </c>
      <c r="H211" s="25">
        <v>0</v>
      </c>
      <c r="J211" s="24">
        <f t="shared" si="86"/>
        <v>-0.22063595432963956</v>
      </c>
      <c r="K211" s="24">
        <f t="shared" si="87"/>
        <v>-0.37115127095539618</v>
      </c>
      <c r="L211" s="24">
        <f t="shared" si="88"/>
        <v>-0.31520920697108501</v>
      </c>
      <c r="M211" s="24">
        <f t="shared" si="89"/>
        <v>0.67690312251881779</v>
      </c>
      <c r="N211" s="24">
        <f t="shared" si="90"/>
        <v>0.63635871702104341</v>
      </c>
      <c r="O211" s="24">
        <f t="shared" si="91"/>
        <v>-1.8610711177934933</v>
      </c>
      <c r="P211" s="24">
        <f t="shared" si="83"/>
        <v>0.13457825329722656</v>
      </c>
      <c r="Q211" s="25">
        <f t="shared" si="84"/>
        <v>0</v>
      </c>
      <c r="R211" s="25">
        <f t="shared" si="92"/>
        <v>0.13457825329722656</v>
      </c>
      <c r="S211" s="25">
        <f t="shared" si="85"/>
        <v>1.8111306260532471E-2</v>
      </c>
      <c r="U211" s="16">
        <f t="shared" si="93"/>
        <v>3.1347836598117775E-2</v>
      </c>
      <c r="V211" s="16">
        <f t="shared" si="94"/>
        <v>0.14420004835134176</v>
      </c>
      <c r="W211" s="16">
        <f t="shared" si="95"/>
        <v>0.10658264443360042</v>
      </c>
      <c r="X211" s="16">
        <f t="shared" si="96"/>
        <v>4.3886971237364882E-2</v>
      </c>
      <c r="Y211" s="16">
        <f t="shared" si="97"/>
        <v>9.404350979435332E-3</v>
      </c>
    </row>
    <row r="212" spans="1:25" ht="14.25" customHeight="1">
      <c r="A212" s="32"/>
      <c r="B212" s="24">
        <v>8</v>
      </c>
      <c r="C212" s="24">
        <v>1</v>
      </c>
      <c r="D212" s="27">
        <v>5</v>
      </c>
      <c r="E212" s="24">
        <v>3.4</v>
      </c>
      <c r="F212" s="24">
        <v>1.5</v>
      </c>
      <c r="G212" s="24">
        <v>0.2</v>
      </c>
      <c r="H212" s="25">
        <v>0</v>
      </c>
      <c r="J212" s="24">
        <f t="shared" si="86"/>
        <v>-0.22377073798945135</v>
      </c>
      <c r="K212" s="24">
        <f t="shared" si="87"/>
        <v>-0.38557127579053035</v>
      </c>
      <c r="L212" s="24">
        <f t="shared" si="88"/>
        <v>-0.32586747141444505</v>
      </c>
      <c r="M212" s="24">
        <f t="shared" si="89"/>
        <v>0.67251442539508133</v>
      </c>
      <c r="N212" s="24">
        <f t="shared" si="90"/>
        <v>0.6354182819230999</v>
      </c>
      <c r="O212" s="24">
        <f t="shared" si="91"/>
        <v>-2.1237212252739748</v>
      </c>
      <c r="P212" s="24">
        <f t="shared" si="83"/>
        <v>0.10681253235062027</v>
      </c>
      <c r="Q212" s="25">
        <f t="shared" si="84"/>
        <v>0</v>
      </c>
      <c r="R212" s="25">
        <f t="shared" si="92"/>
        <v>0.10681253235062027</v>
      </c>
      <c r="S212" s="25">
        <f t="shared" si="85"/>
        <v>1.1408917067152302E-2</v>
      </c>
      <c r="U212" s="16">
        <f t="shared" si="93"/>
        <v>2.0380603487663105E-2</v>
      </c>
      <c r="V212" s="16">
        <f t="shared" si="94"/>
        <v>0.10190301743831552</v>
      </c>
      <c r="W212" s="16">
        <f t="shared" si="95"/>
        <v>6.9294051858054553E-2</v>
      </c>
      <c r="X212" s="16">
        <f t="shared" si="96"/>
        <v>3.0570905231494659E-2</v>
      </c>
      <c r="Y212" s="16">
        <f t="shared" si="97"/>
        <v>4.076120697532621E-3</v>
      </c>
    </row>
    <row r="213" spans="1:25" ht="14.25" customHeight="1">
      <c r="A213" s="32"/>
      <c r="B213" s="24">
        <v>9</v>
      </c>
      <c r="C213" s="24">
        <v>1</v>
      </c>
      <c r="D213" s="27">
        <v>4.4000000000000004</v>
      </c>
      <c r="E213" s="24">
        <v>2.9</v>
      </c>
      <c r="F213" s="24">
        <v>1.4</v>
      </c>
      <c r="G213" s="24">
        <v>0.2</v>
      </c>
      <c r="H213" s="25">
        <v>0</v>
      </c>
      <c r="J213" s="24">
        <f t="shared" si="86"/>
        <v>-0.22580879833821765</v>
      </c>
      <c r="K213" s="24">
        <f t="shared" si="87"/>
        <v>-0.39576157753436192</v>
      </c>
      <c r="L213" s="24">
        <f t="shared" si="88"/>
        <v>-0.33279687660025054</v>
      </c>
      <c r="M213" s="24">
        <f t="shared" si="89"/>
        <v>0.66945733487193182</v>
      </c>
      <c r="N213" s="24">
        <f t="shared" si="90"/>
        <v>0.63501066985334664</v>
      </c>
      <c r="O213" s="24">
        <f t="shared" si="91"/>
        <v>-1.868028278838763</v>
      </c>
      <c r="P213" s="24">
        <f t="shared" si="83"/>
        <v>0.13377003198957199</v>
      </c>
      <c r="Q213" s="25">
        <f t="shared" si="84"/>
        <v>0</v>
      </c>
      <c r="R213" s="25">
        <f t="shared" si="92"/>
        <v>0.13377003198957199</v>
      </c>
      <c r="S213" s="25">
        <f t="shared" si="85"/>
        <v>1.7894421458491114E-2</v>
      </c>
      <c r="U213" s="16">
        <f t="shared" si="93"/>
        <v>3.1001368255107745E-2</v>
      </c>
      <c r="V213" s="16">
        <f t="shared" si="94"/>
        <v>0.13640602032247409</v>
      </c>
      <c r="W213" s="16">
        <f t="shared" si="95"/>
        <v>8.9903967939812465E-2</v>
      </c>
      <c r="X213" s="16">
        <f t="shared" si="96"/>
        <v>4.3401915557150839E-2</v>
      </c>
      <c r="Y213" s="16">
        <f t="shared" si="97"/>
        <v>6.2002736510215492E-3</v>
      </c>
    </row>
    <row r="214" spans="1:25" ht="14.25" customHeight="1">
      <c r="A214" s="32"/>
      <c r="B214" s="24">
        <v>10</v>
      </c>
      <c r="C214" s="24">
        <v>1</v>
      </c>
      <c r="D214" s="27">
        <v>4.9000000000000004</v>
      </c>
      <c r="E214" s="24">
        <v>3.1</v>
      </c>
      <c r="F214" s="24">
        <v>1.5</v>
      </c>
      <c r="G214" s="24">
        <v>0.1</v>
      </c>
      <c r="H214" s="25">
        <v>0</v>
      </c>
      <c r="J214" s="24">
        <f t="shared" si="86"/>
        <v>-0.22890893516372843</v>
      </c>
      <c r="K214" s="24">
        <f t="shared" si="87"/>
        <v>-0.40940217956660935</v>
      </c>
      <c r="L214" s="24">
        <f t="shared" si="88"/>
        <v>-0.34178727339423176</v>
      </c>
      <c r="M214" s="24">
        <f t="shared" si="89"/>
        <v>0.66511714331621674</v>
      </c>
      <c r="N214" s="24">
        <f t="shared" si="90"/>
        <v>0.6343906424882445</v>
      </c>
      <c r="O214" s="24">
        <f t="shared" si="91"/>
        <v>-2.2334053833390834</v>
      </c>
      <c r="P214" s="24">
        <f t="shared" si="83"/>
        <v>9.6790526106702426E-2</v>
      </c>
      <c r="Q214" s="25">
        <f t="shared" si="84"/>
        <v>0</v>
      </c>
      <c r="R214" s="25">
        <f t="shared" si="92"/>
        <v>9.6790526106702426E-2</v>
      </c>
      <c r="S214" s="25">
        <f t="shared" si="85"/>
        <v>9.3684059440122432E-3</v>
      </c>
      <c r="U214" s="16">
        <f t="shared" si="93"/>
        <v>1.6923266007820278E-2</v>
      </c>
      <c r="V214" s="16">
        <f t="shared" si="94"/>
        <v>8.2924003438319377E-2</v>
      </c>
      <c r="W214" s="16">
        <f t="shared" si="95"/>
        <v>5.2462124624242865E-2</v>
      </c>
      <c r="X214" s="16">
        <f t="shared" si="96"/>
        <v>2.5384899011730418E-2</v>
      </c>
      <c r="Y214" s="16">
        <f t="shared" si="97"/>
        <v>1.6923266007820279E-3</v>
      </c>
    </row>
    <row r="215" spans="1:25" ht="14.25" customHeight="1">
      <c r="A215" s="32"/>
      <c r="B215" s="24">
        <v>11</v>
      </c>
      <c r="C215" s="24">
        <v>1</v>
      </c>
      <c r="D215" s="27">
        <v>5.4</v>
      </c>
      <c r="E215" s="24">
        <v>3.7</v>
      </c>
      <c r="F215" s="24">
        <v>1.5</v>
      </c>
      <c r="G215" s="24">
        <v>0.2</v>
      </c>
      <c r="H215" s="25">
        <v>0</v>
      </c>
      <c r="J215" s="24">
        <f t="shared" si="86"/>
        <v>-0.23060126176451046</v>
      </c>
      <c r="K215" s="24">
        <f t="shared" si="87"/>
        <v>-0.41769457991044129</v>
      </c>
      <c r="L215" s="24">
        <f t="shared" si="88"/>
        <v>-0.34703348585665605</v>
      </c>
      <c r="M215" s="24">
        <f t="shared" si="89"/>
        <v>0.66257865341504374</v>
      </c>
      <c r="N215" s="24">
        <f t="shared" si="90"/>
        <v>0.63422140982816633</v>
      </c>
      <c r="O215" s="24">
        <f t="shared" si="91"/>
        <v>-2.6494636288623221</v>
      </c>
      <c r="P215" s="24">
        <f t="shared" si="83"/>
        <v>6.6022076133535154E-2</v>
      </c>
      <c r="Q215" s="25">
        <f t="shared" si="84"/>
        <v>0</v>
      </c>
      <c r="R215" s="25">
        <f t="shared" si="92"/>
        <v>6.6022076133535154E-2</v>
      </c>
      <c r="S215" s="25">
        <f t="shared" si="85"/>
        <v>4.3589145369823121E-3</v>
      </c>
      <c r="U215" s="16">
        <f t="shared" si="93"/>
        <v>8.1422598991241855E-3</v>
      </c>
      <c r="V215" s="16">
        <f t="shared" si="94"/>
        <v>4.3968203455270603E-2</v>
      </c>
      <c r="W215" s="16">
        <f t="shared" si="95"/>
        <v>3.0126361626759489E-2</v>
      </c>
      <c r="X215" s="16">
        <f t="shared" si="96"/>
        <v>1.2213389848686279E-2</v>
      </c>
      <c r="Y215" s="16">
        <f t="shared" si="97"/>
        <v>1.6284519798248371E-3</v>
      </c>
    </row>
    <row r="216" spans="1:25" ht="14.25" customHeight="1">
      <c r="A216" s="32"/>
      <c r="B216" s="24">
        <v>12</v>
      </c>
      <c r="C216" s="24">
        <v>1</v>
      </c>
      <c r="D216" s="27">
        <v>4.8</v>
      </c>
      <c r="E216" s="24">
        <v>3.4</v>
      </c>
      <c r="F216" s="24">
        <v>1.6</v>
      </c>
      <c r="G216" s="24">
        <v>0.2</v>
      </c>
      <c r="H216" s="25">
        <v>0</v>
      </c>
      <c r="J216" s="24">
        <f t="shared" si="86"/>
        <v>-0.23141548775442289</v>
      </c>
      <c r="K216" s="24">
        <f t="shared" si="87"/>
        <v>-0.42209140025596836</v>
      </c>
      <c r="L216" s="24">
        <f t="shared" si="88"/>
        <v>-0.350046122019332</v>
      </c>
      <c r="M216" s="24">
        <f t="shared" si="89"/>
        <v>0.66135731443017509</v>
      </c>
      <c r="N216" s="24">
        <f t="shared" si="90"/>
        <v>0.63405856463018384</v>
      </c>
      <c r="O216" s="24">
        <f t="shared" si="91"/>
        <v>-2.2626276078344825</v>
      </c>
      <c r="P216" s="24">
        <f t="shared" si="83"/>
        <v>9.4265785156382967E-2</v>
      </c>
      <c r="Q216" s="25">
        <f t="shared" si="84"/>
        <v>0</v>
      </c>
      <c r="R216" s="25">
        <f t="shared" si="92"/>
        <v>9.4265785156382967E-2</v>
      </c>
      <c r="S216" s="25">
        <f t="shared" si="85"/>
        <v>8.8860382511493519E-3</v>
      </c>
      <c r="U216" s="16">
        <f t="shared" si="93"/>
        <v>1.609677775695021E-2</v>
      </c>
      <c r="V216" s="16">
        <f t="shared" si="94"/>
        <v>7.7264533233361007E-2</v>
      </c>
      <c r="W216" s="16">
        <f t="shared" si="95"/>
        <v>5.4729044373630714E-2</v>
      </c>
      <c r="X216" s="16">
        <f t="shared" si="96"/>
        <v>2.5754844411120338E-2</v>
      </c>
      <c r="Y216" s="16">
        <f t="shared" si="97"/>
        <v>3.2193555513900423E-3</v>
      </c>
    </row>
    <row r="217" spans="1:25" ht="14.25" customHeight="1">
      <c r="A217" s="32"/>
      <c r="B217" s="24">
        <v>13</v>
      </c>
      <c r="C217" s="24">
        <v>1</v>
      </c>
      <c r="D217" s="27">
        <v>4.8</v>
      </c>
      <c r="E217" s="24">
        <v>3</v>
      </c>
      <c r="F217" s="24">
        <v>1.4</v>
      </c>
      <c r="G217" s="24">
        <v>0.1</v>
      </c>
      <c r="H217" s="25">
        <v>0</v>
      </c>
      <c r="J217" s="24">
        <f t="shared" si="86"/>
        <v>-0.2330251655301179</v>
      </c>
      <c r="K217" s="24">
        <f t="shared" si="87"/>
        <v>-0.42981785357930447</v>
      </c>
      <c r="L217" s="24">
        <f t="shared" si="88"/>
        <v>-0.35551902645669509</v>
      </c>
      <c r="M217" s="24">
        <f t="shared" si="89"/>
        <v>0.65878182998906309</v>
      </c>
      <c r="N217" s="24">
        <f t="shared" si="90"/>
        <v>0.6337366290750448</v>
      </c>
      <c r="O217" s="24">
        <f t="shared" si="91"/>
        <v>-2.3770397171886719</v>
      </c>
      <c r="P217" s="24">
        <f t="shared" si="83"/>
        <v>8.4940372679250559E-2</v>
      </c>
      <c r="Q217" s="25">
        <f t="shared" si="84"/>
        <v>0</v>
      </c>
      <c r="R217" s="25">
        <f t="shared" si="92"/>
        <v>8.4940372679250559E-2</v>
      </c>
      <c r="S217" s="25">
        <f t="shared" si="85"/>
        <v>7.2148669108899749E-3</v>
      </c>
      <c r="U217" s="16">
        <f t="shared" si="93"/>
        <v>1.3204066853295574E-2</v>
      </c>
      <c r="V217" s="16">
        <f t="shared" si="94"/>
        <v>6.3379520895818747E-2</v>
      </c>
      <c r="W217" s="16">
        <f t="shared" si="95"/>
        <v>3.9612200559886721E-2</v>
      </c>
      <c r="X217" s="16">
        <f t="shared" si="96"/>
        <v>1.84856935946138E-2</v>
      </c>
      <c r="Y217" s="16">
        <f t="shared" si="97"/>
        <v>1.3204066853295575E-3</v>
      </c>
    </row>
    <row r="218" spans="1:25" ht="14.25" customHeight="1">
      <c r="A218" s="32"/>
      <c r="B218" s="24">
        <v>14</v>
      </c>
      <c r="C218" s="24">
        <v>1</v>
      </c>
      <c r="D218" s="27">
        <v>4.3</v>
      </c>
      <c r="E218" s="24">
        <v>3</v>
      </c>
      <c r="F218" s="24">
        <v>1.1000000000000001</v>
      </c>
      <c r="G218" s="24">
        <v>0.1</v>
      </c>
      <c r="H218" s="25">
        <v>0</v>
      </c>
      <c r="J218" s="24">
        <f t="shared" si="86"/>
        <v>-0.23434557221544747</v>
      </c>
      <c r="K218" s="24">
        <f t="shared" si="87"/>
        <v>-0.43615580566888634</v>
      </c>
      <c r="L218" s="24">
        <f t="shared" si="88"/>
        <v>-0.35948024651268373</v>
      </c>
      <c r="M218" s="24">
        <f t="shared" si="89"/>
        <v>0.65693326062960167</v>
      </c>
      <c r="N218" s="24">
        <f t="shared" si="90"/>
        <v>0.63360458840651179</v>
      </c>
      <c r="O218" s="24">
        <f t="shared" si="91"/>
        <v>-2.402269230596497</v>
      </c>
      <c r="P218" s="24">
        <f t="shared" ref="P218:P281" si="98">1/(1+EXP(-O218))</f>
        <v>8.2999819911152642E-2</v>
      </c>
      <c r="Q218" s="25">
        <f t="shared" ref="Q218:Q281" si="99">IF(P218&lt;0.5, 0, 1)</f>
        <v>0</v>
      </c>
      <c r="R218" s="25">
        <f t="shared" si="92"/>
        <v>8.2999819911152642E-2</v>
      </c>
      <c r="S218" s="25">
        <f t="shared" ref="S218:S281" si="100">R218^2</f>
        <v>6.8889701052837708E-3</v>
      </c>
      <c r="U218" s="16">
        <f t="shared" si="93"/>
        <v>1.2634373654343806E-2</v>
      </c>
      <c r="V218" s="16">
        <f t="shared" si="94"/>
        <v>5.4327806713678359E-2</v>
      </c>
      <c r="W218" s="16">
        <f t="shared" si="95"/>
        <v>3.7903120963031417E-2</v>
      </c>
      <c r="X218" s="16">
        <f t="shared" si="96"/>
        <v>1.3897811019778187E-2</v>
      </c>
      <c r="Y218" s="16">
        <f t="shared" si="97"/>
        <v>1.2634373654343807E-3</v>
      </c>
    </row>
    <row r="219" spans="1:25" ht="14.25" customHeight="1">
      <c r="A219" s="32"/>
      <c r="B219" s="24">
        <v>15</v>
      </c>
      <c r="C219" s="24">
        <v>1</v>
      </c>
      <c r="D219" s="27">
        <v>5.8</v>
      </c>
      <c r="E219" s="24">
        <v>4</v>
      </c>
      <c r="F219" s="24">
        <v>1.2</v>
      </c>
      <c r="G219" s="24">
        <v>0.2</v>
      </c>
      <c r="H219" s="25">
        <v>0</v>
      </c>
      <c r="J219" s="24">
        <f t="shared" si="86"/>
        <v>-0.23560900958088185</v>
      </c>
      <c r="K219" s="24">
        <f t="shared" si="87"/>
        <v>-0.44158858634025416</v>
      </c>
      <c r="L219" s="24">
        <f t="shared" si="88"/>
        <v>-0.36327055860898688</v>
      </c>
      <c r="M219" s="24">
        <f t="shared" si="89"/>
        <v>0.65554347952762382</v>
      </c>
      <c r="N219" s="24">
        <f t="shared" si="90"/>
        <v>0.63347824466996838</v>
      </c>
      <c r="O219" s="24">
        <f t="shared" si="91"/>
        <v>-3.3365572204231615</v>
      </c>
      <c r="P219" s="24">
        <f t="shared" si="98"/>
        <v>3.4338134075816241E-2</v>
      </c>
      <c r="Q219" s="25">
        <f t="shared" si="99"/>
        <v>0</v>
      </c>
      <c r="R219" s="25">
        <f t="shared" si="92"/>
        <v>3.4338134075816241E-2</v>
      </c>
      <c r="S219" s="25">
        <f t="shared" si="100"/>
        <v>1.1791074518087326E-3</v>
      </c>
      <c r="U219" s="16">
        <f t="shared" si="93"/>
        <v>2.2772382040774607E-3</v>
      </c>
      <c r="V219" s="16">
        <f t="shared" si="94"/>
        <v>1.3207981583649272E-2</v>
      </c>
      <c r="W219" s="16">
        <f t="shared" si="95"/>
        <v>9.1089528163098427E-3</v>
      </c>
      <c r="X219" s="16">
        <f t="shared" si="96"/>
        <v>2.7326858448929528E-3</v>
      </c>
      <c r="Y219" s="16">
        <f t="shared" si="97"/>
        <v>4.5544764081549213E-4</v>
      </c>
    </row>
    <row r="220" spans="1:25" ht="14.25" customHeight="1">
      <c r="A220" s="32"/>
      <c r="B220" s="24">
        <v>16</v>
      </c>
      <c r="C220" s="24">
        <v>1</v>
      </c>
      <c r="D220" s="27">
        <v>5.7</v>
      </c>
      <c r="E220" s="24">
        <v>4.4000000000000004</v>
      </c>
      <c r="F220" s="24">
        <v>1.5</v>
      </c>
      <c r="G220" s="24">
        <v>0.4</v>
      </c>
      <c r="H220" s="25">
        <v>0</v>
      </c>
      <c r="J220" s="24">
        <f t="shared" si="86"/>
        <v>-0.23583673340128961</v>
      </c>
      <c r="K220" s="24">
        <f t="shared" si="87"/>
        <v>-0.44290938449861911</v>
      </c>
      <c r="L220" s="24">
        <f t="shared" si="88"/>
        <v>-0.36418145389061785</v>
      </c>
      <c r="M220" s="24">
        <f t="shared" si="89"/>
        <v>0.65527021094313453</v>
      </c>
      <c r="N220" s="24">
        <f t="shared" si="90"/>
        <v>0.6334326999058868</v>
      </c>
      <c r="O220" s="24">
        <f t="shared" si="91"/>
        <v>-3.1265402257850803</v>
      </c>
      <c r="P220" s="24">
        <f t="shared" si="98"/>
        <v>4.2025675409306747E-2</v>
      </c>
      <c r="Q220" s="25">
        <f t="shared" si="99"/>
        <v>0</v>
      </c>
      <c r="R220" s="25">
        <f t="shared" si="92"/>
        <v>4.2025675409306747E-2</v>
      </c>
      <c r="S220" s="25">
        <f t="shared" si="100"/>
        <v>1.7661573936084097E-3</v>
      </c>
      <c r="U220" s="16">
        <f t="shared" si="93"/>
        <v>3.3838668725257506E-3</v>
      </c>
      <c r="V220" s="16">
        <f t="shared" si="94"/>
        <v>1.9288041173396778E-2</v>
      </c>
      <c r="W220" s="16">
        <f t="shared" si="95"/>
        <v>1.4889014239113303E-2</v>
      </c>
      <c r="X220" s="16">
        <f t="shared" si="96"/>
        <v>5.0758003087886258E-3</v>
      </c>
      <c r="Y220" s="16">
        <f t="shared" si="97"/>
        <v>1.3535467490103004E-3</v>
      </c>
    </row>
    <row r="221" spans="1:25" ht="14.25" customHeight="1">
      <c r="A221" s="32"/>
      <c r="B221" s="24">
        <v>17</v>
      </c>
      <c r="C221" s="24">
        <v>1</v>
      </c>
      <c r="D221" s="27">
        <v>5.4</v>
      </c>
      <c r="E221" s="24">
        <v>3.9</v>
      </c>
      <c r="F221" s="24">
        <v>1.3</v>
      </c>
      <c r="G221" s="24">
        <v>0.4</v>
      </c>
      <c r="H221" s="25">
        <v>0</v>
      </c>
      <c r="J221" s="24">
        <f t="shared" si="86"/>
        <v>-0.23617512008854219</v>
      </c>
      <c r="K221" s="24">
        <f t="shared" si="87"/>
        <v>-0.44483818861595881</v>
      </c>
      <c r="L221" s="24">
        <f t="shared" si="88"/>
        <v>-0.36567035531452918</v>
      </c>
      <c r="M221" s="24">
        <f t="shared" si="89"/>
        <v>0.65476263091225562</v>
      </c>
      <c r="N221" s="24">
        <f t="shared" si="90"/>
        <v>0.6332973452309858</v>
      </c>
      <c r="O221" s="24">
        <f t="shared" si="91"/>
        <v>-2.9599053660630572</v>
      </c>
      <c r="P221" s="24">
        <f t="shared" si="98"/>
        <v>4.9270438819460943E-2</v>
      </c>
      <c r="Q221" s="25">
        <f t="shared" si="99"/>
        <v>0</v>
      </c>
      <c r="R221" s="25">
        <f t="shared" si="92"/>
        <v>4.9270438819460943E-2</v>
      </c>
      <c r="S221" s="25">
        <f t="shared" si="100"/>
        <v>2.4275761414622437E-3</v>
      </c>
      <c r="U221" s="16">
        <f t="shared" si="93"/>
        <v>4.6159367994094902E-3</v>
      </c>
      <c r="V221" s="16">
        <f t="shared" si="94"/>
        <v>2.492605871681125E-2</v>
      </c>
      <c r="W221" s="16">
        <f t="shared" si="95"/>
        <v>1.800215351769701E-2</v>
      </c>
      <c r="X221" s="16">
        <f t="shared" si="96"/>
        <v>6.0007178392323373E-3</v>
      </c>
      <c r="Y221" s="16">
        <f t="shared" si="97"/>
        <v>1.8463747197637961E-3</v>
      </c>
    </row>
    <row r="222" spans="1:25" ht="14.25" customHeight="1">
      <c r="A222" s="32"/>
      <c r="B222" s="24">
        <v>18</v>
      </c>
      <c r="C222" s="24">
        <v>1</v>
      </c>
      <c r="D222" s="27">
        <v>5.0999999999999996</v>
      </c>
      <c r="E222" s="24">
        <v>3.5</v>
      </c>
      <c r="F222" s="24">
        <v>1.4</v>
      </c>
      <c r="G222" s="24">
        <v>0.3</v>
      </c>
      <c r="H222" s="25">
        <v>0</v>
      </c>
      <c r="J222" s="24">
        <f t="shared" si="86"/>
        <v>-0.23663671376848314</v>
      </c>
      <c r="K222" s="24">
        <f t="shared" si="87"/>
        <v>-0.4473307944876399</v>
      </c>
      <c r="L222" s="24">
        <f t="shared" si="88"/>
        <v>-0.3674705706662989</v>
      </c>
      <c r="M222" s="24">
        <f t="shared" si="89"/>
        <v>0.65416255912833243</v>
      </c>
      <c r="N222" s="24">
        <f t="shared" si="90"/>
        <v>0.63311270775900941</v>
      </c>
      <c r="O222" s="24">
        <f t="shared" si="91"/>
        <v>-2.6984093678801244</v>
      </c>
      <c r="P222" s="24">
        <f t="shared" si="98"/>
        <v>6.3067280891709404E-2</v>
      </c>
      <c r="Q222" s="25">
        <f t="shared" si="99"/>
        <v>0</v>
      </c>
      <c r="R222" s="25">
        <f t="shared" si="92"/>
        <v>6.3067280891709404E-2</v>
      </c>
      <c r="S222" s="25">
        <f t="shared" si="100"/>
        <v>3.9774819190737743E-3</v>
      </c>
      <c r="U222" s="16">
        <f t="shared" si="93"/>
        <v>7.4532658992837062E-3</v>
      </c>
      <c r="V222" s="16">
        <f t="shared" si="94"/>
        <v>3.80116560863469E-2</v>
      </c>
      <c r="W222" s="16">
        <f t="shared" si="95"/>
        <v>2.6086430647492973E-2</v>
      </c>
      <c r="X222" s="16">
        <f t="shared" si="96"/>
        <v>1.0434572258997188E-2</v>
      </c>
      <c r="Y222" s="16">
        <f t="shared" si="97"/>
        <v>2.2359797697851119E-3</v>
      </c>
    </row>
    <row r="223" spans="1:25" ht="14.25" customHeight="1">
      <c r="A223" s="32"/>
      <c r="B223" s="24">
        <v>19</v>
      </c>
      <c r="C223" s="24">
        <v>1</v>
      </c>
      <c r="D223" s="27">
        <v>5.7</v>
      </c>
      <c r="E223" s="24">
        <v>3.8</v>
      </c>
      <c r="F223" s="24">
        <v>1.7</v>
      </c>
      <c r="G223" s="24">
        <v>0.3</v>
      </c>
      <c r="H223" s="25">
        <v>0</v>
      </c>
      <c r="J223" s="24">
        <f t="shared" si="86"/>
        <v>-0.23738204035841151</v>
      </c>
      <c r="K223" s="24">
        <f t="shared" si="87"/>
        <v>-0.4511319600962746</v>
      </c>
      <c r="L223" s="24">
        <f t="shared" si="88"/>
        <v>-0.37007921373104818</v>
      </c>
      <c r="M223" s="24">
        <f t="shared" si="89"/>
        <v>0.65311910190243272</v>
      </c>
      <c r="N223" s="24">
        <f t="shared" si="90"/>
        <v>0.63288910978203095</v>
      </c>
      <c r="O223" s="24">
        <f t="shared" si="91"/>
        <v>-2.9149660189164148</v>
      </c>
      <c r="P223" s="24">
        <f t="shared" si="98"/>
        <v>5.1418678614412586E-2</v>
      </c>
      <c r="Q223" s="25">
        <f t="shared" si="99"/>
        <v>0</v>
      </c>
      <c r="R223" s="25">
        <f t="shared" si="92"/>
        <v>5.1418678614412586E-2</v>
      </c>
      <c r="S223" s="25">
        <f t="shared" si="100"/>
        <v>2.6438805104522503E-3</v>
      </c>
      <c r="U223" s="16">
        <f t="shared" si="93"/>
        <v>5.0158713363807938E-3</v>
      </c>
      <c r="V223" s="16">
        <f t="shared" si="94"/>
        <v>2.8590466617370525E-2</v>
      </c>
      <c r="W223" s="16">
        <f t="shared" si="95"/>
        <v>1.9060311078247016E-2</v>
      </c>
      <c r="X223" s="16">
        <f t="shared" si="96"/>
        <v>8.5269812718473496E-3</v>
      </c>
      <c r="Y223" s="16">
        <f t="shared" si="97"/>
        <v>1.5047614009142381E-3</v>
      </c>
    </row>
    <row r="224" spans="1:25" ht="14.25" customHeight="1">
      <c r="A224" s="32"/>
      <c r="B224" s="24">
        <v>20</v>
      </c>
      <c r="C224" s="24">
        <v>1</v>
      </c>
      <c r="D224" s="27">
        <v>5.0999999999999996</v>
      </c>
      <c r="E224" s="24">
        <v>3.8</v>
      </c>
      <c r="F224" s="24">
        <v>1.5</v>
      </c>
      <c r="G224" s="24">
        <v>0.3</v>
      </c>
      <c r="H224" s="25">
        <v>0</v>
      </c>
      <c r="J224" s="24">
        <f t="shared" si="86"/>
        <v>-0.23788362749204958</v>
      </c>
      <c r="K224" s="24">
        <f t="shared" si="87"/>
        <v>-0.45399100675801163</v>
      </c>
      <c r="L224" s="24">
        <f t="shared" si="88"/>
        <v>-0.37198524483887291</v>
      </c>
      <c r="M224" s="24">
        <f t="shared" si="89"/>
        <v>0.65226640377524803</v>
      </c>
      <c r="N224" s="24">
        <f t="shared" si="90"/>
        <v>0.6327386336419395</v>
      </c>
      <c r="O224" s="24">
        <f t="shared" si="91"/>
        <v>-2.7985604965901714</v>
      </c>
      <c r="P224" s="24">
        <f t="shared" si="98"/>
        <v>5.7402013536619501E-2</v>
      </c>
      <c r="Q224" s="25">
        <f t="shared" si="99"/>
        <v>0</v>
      </c>
      <c r="R224" s="25">
        <f t="shared" si="92"/>
        <v>5.7402013536619501E-2</v>
      </c>
      <c r="S224" s="25">
        <f t="shared" si="100"/>
        <v>3.2949911580582485E-3</v>
      </c>
      <c r="U224" s="16">
        <f t="shared" si="93"/>
        <v>6.2117040620006938E-3</v>
      </c>
      <c r="V224" s="16">
        <f t="shared" si="94"/>
        <v>3.1679690716203537E-2</v>
      </c>
      <c r="W224" s="16">
        <f t="shared" si="95"/>
        <v>2.3604475435602637E-2</v>
      </c>
      <c r="X224" s="16">
        <f t="shared" si="96"/>
        <v>9.3175560930010403E-3</v>
      </c>
      <c r="Y224" s="16">
        <f t="shared" si="97"/>
        <v>1.863511218600208E-3</v>
      </c>
    </row>
    <row r="225" spans="1:25" ht="14.25" customHeight="1">
      <c r="A225" s="32"/>
      <c r="B225" s="24">
        <v>21</v>
      </c>
      <c r="C225" s="24">
        <v>1</v>
      </c>
      <c r="D225" s="27">
        <v>5.4</v>
      </c>
      <c r="E225" s="24">
        <v>3.4</v>
      </c>
      <c r="F225" s="24">
        <v>1.7</v>
      </c>
      <c r="G225" s="24">
        <v>0.2</v>
      </c>
      <c r="H225" s="25">
        <v>0</v>
      </c>
      <c r="J225" s="24">
        <f t="shared" si="86"/>
        <v>-0.23850479789824966</v>
      </c>
      <c r="K225" s="24">
        <f t="shared" si="87"/>
        <v>-0.457158975829632</v>
      </c>
      <c r="L225" s="24">
        <f t="shared" si="88"/>
        <v>-0.37434569238243315</v>
      </c>
      <c r="M225" s="24">
        <f t="shared" si="89"/>
        <v>0.65133464816594788</v>
      </c>
      <c r="N225" s="24">
        <f t="shared" si="90"/>
        <v>0.63255228252007945</v>
      </c>
      <c r="O225" s="24">
        <f t="shared" si="91"/>
        <v>-2.7461592630924074</v>
      </c>
      <c r="P225" s="24">
        <f t="shared" si="98"/>
        <v>6.0303927413889083E-2</v>
      </c>
      <c r="Q225" s="25">
        <f t="shared" si="99"/>
        <v>0</v>
      </c>
      <c r="R225" s="25">
        <f t="shared" si="92"/>
        <v>6.0303927413889083E-2</v>
      </c>
      <c r="S225" s="25">
        <f t="shared" si="100"/>
        <v>3.6365636615396033E-3</v>
      </c>
      <c r="U225" s="16">
        <f t="shared" si="93"/>
        <v>6.8345291809162644E-3</v>
      </c>
      <c r="V225" s="16">
        <f t="shared" si="94"/>
        <v>3.6906457576947833E-2</v>
      </c>
      <c r="W225" s="16">
        <f t="shared" si="95"/>
        <v>2.3237399215115299E-2</v>
      </c>
      <c r="X225" s="16">
        <f t="shared" si="96"/>
        <v>1.161869960755765E-2</v>
      </c>
      <c r="Y225" s="16">
        <f t="shared" si="97"/>
        <v>1.3669058361832529E-3</v>
      </c>
    </row>
    <row r="226" spans="1:25" ht="14.25" customHeight="1">
      <c r="A226" s="32"/>
      <c r="B226" s="24">
        <v>22</v>
      </c>
      <c r="C226" s="24">
        <v>1</v>
      </c>
      <c r="D226" s="27">
        <v>5.0999999999999996</v>
      </c>
      <c r="E226" s="24">
        <v>3.7</v>
      </c>
      <c r="F226" s="24">
        <v>1.5</v>
      </c>
      <c r="G226" s="24">
        <v>0.4</v>
      </c>
      <c r="H226" s="25">
        <v>0</v>
      </c>
      <c r="J226" s="24">
        <f t="shared" si="86"/>
        <v>-0.23918825081634129</v>
      </c>
      <c r="K226" s="24">
        <f t="shared" si="87"/>
        <v>-0.46084962158732679</v>
      </c>
      <c r="L226" s="24">
        <f t="shared" si="88"/>
        <v>-0.37666943230394467</v>
      </c>
      <c r="M226" s="24">
        <f t="shared" si="89"/>
        <v>0.65017277820519215</v>
      </c>
      <c r="N226" s="24">
        <f t="shared" si="90"/>
        <v>0.63241559193646113</v>
      </c>
      <c r="O226" s="24">
        <f t="shared" si="91"/>
        <v>-2.7549728163539307</v>
      </c>
      <c r="P226" s="24">
        <f t="shared" si="98"/>
        <v>5.9806417797188906E-2</v>
      </c>
      <c r="Q226" s="25">
        <f t="shared" si="99"/>
        <v>0</v>
      </c>
      <c r="R226" s="25">
        <f t="shared" si="92"/>
        <v>5.9806417797188906E-2</v>
      </c>
      <c r="S226" s="25">
        <f t="shared" si="100"/>
        <v>3.5768076097319138E-3</v>
      </c>
      <c r="U226" s="16">
        <f t="shared" si="93"/>
        <v>6.7257831188882447E-3</v>
      </c>
      <c r="V226" s="16">
        <f t="shared" si="94"/>
        <v>3.4301493906330048E-2</v>
      </c>
      <c r="W226" s="16">
        <f t="shared" si="95"/>
        <v>2.4885397539886507E-2</v>
      </c>
      <c r="X226" s="16">
        <f t="shared" si="96"/>
        <v>1.0088674678332367E-2</v>
      </c>
      <c r="Y226" s="16">
        <f t="shared" si="97"/>
        <v>2.690313247555298E-3</v>
      </c>
    </row>
    <row r="227" spans="1:25" ht="14.25" customHeight="1">
      <c r="A227" s="32"/>
      <c r="B227" s="24">
        <v>23</v>
      </c>
      <c r="C227" s="24">
        <v>1</v>
      </c>
      <c r="D227" s="27">
        <v>4.5999999999999996</v>
      </c>
      <c r="E227" s="24">
        <v>3.6</v>
      </c>
      <c r="F227" s="24">
        <v>1</v>
      </c>
      <c r="G227" s="24">
        <v>0.2</v>
      </c>
      <c r="H227" s="25">
        <v>0</v>
      </c>
      <c r="J227" s="24">
        <f t="shared" si="86"/>
        <v>-0.23986082912823012</v>
      </c>
      <c r="K227" s="24">
        <f t="shared" si="87"/>
        <v>-0.4642797709779598</v>
      </c>
      <c r="L227" s="24">
        <f t="shared" si="88"/>
        <v>-0.37915797205793333</v>
      </c>
      <c r="M227" s="24">
        <f t="shared" si="89"/>
        <v>0.64916391073735891</v>
      </c>
      <c r="N227" s="24">
        <f t="shared" si="90"/>
        <v>0.6321465606117056</v>
      </c>
      <c r="O227" s="24">
        <f t="shared" si="91"/>
        <v>-2.964923252175705</v>
      </c>
      <c r="P227" s="24">
        <f t="shared" si="98"/>
        <v>4.9035917580379021E-2</v>
      </c>
      <c r="Q227" s="25">
        <f t="shared" si="99"/>
        <v>0</v>
      </c>
      <c r="R227" s="25">
        <f t="shared" si="92"/>
        <v>4.9035917580379021E-2</v>
      </c>
      <c r="S227" s="25">
        <f t="shared" si="100"/>
        <v>2.4045212129497244E-3</v>
      </c>
      <c r="U227" s="16">
        <f t="shared" si="93"/>
        <v>4.573226617862497E-3</v>
      </c>
      <c r="V227" s="16">
        <f t="shared" si="94"/>
        <v>2.1036842442167483E-2</v>
      </c>
      <c r="W227" s="16">
        <f t="shared" si="95"/>
        <v>1.646361582430499E-2</v>
      </c>
      <c r="X227" s="16">
        <f t="shared" si="96"/>
        <v>4.573226617862497E-3</v>
      </c>
      <c r="Y227" s="16">
        <f t="shared" si="97"/>
        <v>9.1464532357249948E-4</v>
      </c>
    </row>
    <row r="228" spans="1:25" ht="14.25" customHeight="1">
      <c r="A228" s="32"/>
      <c r="B228" s="24">
        <v>24</v>
      </c>
      <c r="C228" s="24">
        <v>1</v>
      </c>
      <c r="D228" s="27">
        <v>5.0999999999999996</v>
      </c>
      <c r="E228" s="24">
        <v>3.3</v>
      </c>
      <c r="F228" s="24">
        <v>1.7</v>
      </c>
      <c r="G228" s="24">
        <v>0.5</v>
      </c>
      <c r="H228" s="25">
        <v>0</v>
      </c>
      <c r="J228" s="24">
        <f t="shared" si="86"/>
        <v>-0.24031815179001637</v>
      </c>
      <c r="K228" s="24">
        <f t="shared" si="87"/>
        <v>-0.46638345522217656</v>
      </c>
      <c r="L228" s="24">
        <f t="shared" si="88"/>
        <v>-0.38080433364036381</v>
      </c>
      <c r="M228" s="24">
        <f t="shared" si="89"/>
        <v>0.64870658807557269</v>
      </c>
      <c r="N228" s="24">
        <f t="shared" si="90"/>
        <v>0.6320550960793484</v>
      </c>
      <c r="O228" s="24">
        <f t="shared" si="91"/>
        <v>-2.4566993266681694</v>
      </c>
      <c r="P228" s="24">
        <f t="shared" si="98"/>
        <v>7.8950018632136729E-2</v>
      </c>
      <c r="Q228" s="25">
        <f t="shared" si="99"/>
        <v>0</v>
      </c>
      <c r="R228" s="25">
        <f t="shared" si="92"/>
        <v>7.8950018632136729E-2</v>
      </c>
      <c r="S228" s="25">
        <f t="shared" si="100"/>
        <v>6.2331054420147365E-3</v>
      </c>
      <c r="U228" s="16">
        <f t="shared" si="93"/>
        <v>1.1482003302463201E-2</v>
      </c>
      <c r="V228" s="16">
        <f t="shared" si="94"/>
        <v>5.8558216842562322E-2</v>
      </c>
      <c r="W228" s="16">
        <f t="shared" si="95"/>
        <v>3.7890610898128563E-2</v>
      </c>
      <c r="X228" s="16">
        <f t="shared" si="96"/>
        <v>1.9519405614187441E-2</v>
      </c>
      <c r="Y228" s="16">
        <f t="shared" si="97"/>
        <v>5.7410016512316007E-3</v>
      </c>
    </row>
    <row r="229" spans="1:25" ht="14.25" customHeight="1">
      <c r="A229" s="32"/>
      <c r="B229" s="24">
        <v>25</v>
      </c>
      <c r="C229" s="24">
        <v>1</v>
      </c>
      <c r="D229" s="27">
        <v>4.8</v>
      </c>
      <c r="E229" s="24">
        <v>3.4</v>
      </c>
      <c r="F229" s="24">
        <v>1.9</v>
      </c>
      <c r="G229" s="24">
        <v>0.2</v>
      </c>
      <c r="H229" s="25">
        <v>0</v>
      </c>
      <c r="J229" s="24">
        <f t="shared" si="86"/>
        <v>-0.24146635212026268</v>
      </c>
      <c r="K229" s="24">
        <f t="shared" si="87"/>
        <v>-0.4722392769064328</v>
      </c>
      <c r="L229" s="24">
        <f t="shared" si="88"/>
        <v>-0.38459339473017667</v>
      </c>
      <c r="M229" s="24">
        <f t="shared" si="89"/>
        <v>0.6467546475141539</v>
      </c>
      <c r="N229" s="24">
        <f t="shared" si="90"/>
        <v>0.63148099591422524</v>
      </c>
      <c r="O229" s="24">
        <f t="shared" si="91"/>
        <v>-2.4607023938940036</v>
      </c>
      <c r="P229" s="24">
        <f t="shared" si="98"/>
        <v>7.8659418132879966E-2</v>
      </c>
      <c r="Q229" s="25">
        <f t="shared" si="99"/>
        <v>0</v>
      </c>
      <c r="R229" s="25">
        <f t="shared" si="92"/>
        <v>7.8659418132879966E-2</v>
      </c>
      <c r="S229" s="25">
        <f t="shared" si="100"/>
        <v>6.1873040610032452E-3</v>
      </c>
      <c r="U229" s="16">
        <f t="shared" si="93"/>
        <v>1.1401228647507053E-2</v>
      </c>
      <c r="V229" s="16">
        <f t="shared" si="94"/>
        <v>5.4725897508033854E-2</v>
      </c>
      <c r="W229" s="16">
        <f t="shared" si="95"/>
        <v>3.8764177401523978E-2</v>
      </c>
      <c r="X229" s="16">
        <f t="shared" si="96"/>
        <v>2.16623344302634E-2</v>
      </c>
      <c r="Y229" s="16">
        <f t="shared" si="97"/>
        <v>2.2802457295014104E-3</v>
      </c>
    </row>
    <row r="230" spans="1:25" ht="14.25" customHeight="1">
      <c r="A230" s="32"/>
      <c r="B230" s="24">
        <v>26</v>
      </c>
      <c r="C230" s="24">
        <v>1</v>
      </c>
      <c r="D230" s="27">
        <v>5</v>
      </c>
      <c r="E230" s="24">
        <v>3</v>
      </c>
      <c r="F230" s="24">
        <v>1.6</v>
      </c>
      <c r="G230" s="24">
        <v>0.2</v>
      </c>
      <c r="H230" s="25">
        <v>0</v>
      </c>
      <c r="J230" s="24">
        <f t="shared" si="86"/>
        <v>-0.24260647498501339</v>
      </c>
      <c r="K230" s="24">
        <f t="shared" si="87"/>
        <v>-0.47771186665723619</v>
      </c>
      <c r="L230" s="24">
        <f t="shared" si="88"/>
        <v>-0.38846981247032908</v>
      </c>
      <c r="M230" s="24">
        <f t="shared" si="89"/>
        <v>0.64458841407112755</v>
      </c>
      <c r="N230" s="24">
        <f t="shared" si="90"/>
        <v>0.63125297134127512</v>
      </c>
      <c r="O230" s="24">
        <f t="shared" si="91"/>
        <v>-2.6389831889001227</v>
      </c>
      <c r="P230" s="24">
        <f t="shared" si="98"/>
        <v>6.6671280014933457E-2</v>
      </c>
      <c r="Q230" s="25">
        <f t="shared" si="99"/>
        <v>0</v>
      </c>
      <c r="R230" s="25">
        <f t="shared" si="92"/>
        <v>6.6671280014933457E-2</v>
      </c>
      <c r="S230" s="25">
        <f t="shared" si="100"/>
        <v>4.4450595788296651E-3</v>
      </c>
      <c r="U230" s="16">
        <f t="shared" si="93"/>
        <v>8.2974035339329014E-3</v>
      </c>
      <c r="V230" s="16">
        <f t="shared" si="94"/>
        <v>4.1487017669664505E-2</v>
      </c>
      <c r="W230" s="16">
        <f t="shared" si="95"/>
        <v>2.4892210601798706E-2</v>
      </c>
      <c r="X230" s="16">
        <f t="shared" si="96"/>
        <v>1.3275845654292642E-2</v>
      </c>
      <c r="Y230" s="16">
        <f t="shared" si="97"/>
        <v>1.6594807067865803E-3</v>
      </c>
    </row>
    <row r="231" spans="1:25" ht="14.25" customHeight="1">
      <c r="A231" s="32"/>
      <c r="B231" s="24">
        <v>27</v>
      </c>
      <c r="C231" s="24">
        <v>1</v>
      </c>
      <c r="D231" s="27">
        <v>5</v>
      </c>
      <c r="E231" s="24">
        <v>3.4</v>
      </c>
      <c r="F231" s="24">
        <v>1.6</v>
      </c>
      <c r="G231" s="24">
        <v>0.4</v>
      </c>
      <c r="H231" s="25">
        <v>0</v>
      </c>
      <c r="J231" s="24">
        <f t="shared" si="86"/>
        <v>-0.24343621533840668</v>
      </c>
      <c r="K231" s="24">
        <f t="shared" si="87"/>
        <v>-0.48186056842420266</v>
      </c>
      <c r="L231" s="24">
        <f t="shared" si="88"/>
        <v>-0.39095903353050893</v>
      </c>
      <c r="M231" s="24">
        <f t="shared" si="89"/>
        <v>0.64326082950569829</v>
      </c>
      <c r="N231" s="24">
        <f t="shared" si="90"/>
        <v>0.6310870232705964</v>
      </c>
      <c r="O231" s="24">
        <f t="shared" si="91"/>
        <v>-2.700347634945794</v>
      </c>
      <c r="P231" s="24">
        <f t="shared" si="98"/>
        <v>6.2952846030273124E-2</v>
      </c>
      <c r="Q231" s="25">
        <f t="shared" si="99"/>
        <v>0</v>
      </c>
      <c r="R231" s="25">
        <f t="shared" si="92"/>
        <v>6.2952846030273124E-2</v>
      </c>
      <c r="S231" s="25">
        <f t="shared" si="100"/>
        <v>3.9630608233112742E-3</v>
      </c>
      <c r="U231" s="16">
        <f t="shared" si="93"/>
        <v>7.4271497309855057E-3</v>
      </c>
      <c r="V231" s="16">
        <f t="shared" si="94"/>
        <v>3.7135748654927525E-2</v>
      </c>
      <c r="W231" s="16">
        <f t="shared" si="95"/>
        <v>2.525230908535072E-2</v>
      </c>
      <c r="X231" s="16">
        <f t="shared" si="96"/>
        <v>1.188343956957681E-2</v>
      </c>
      <c r="Y231" s="16">
        <f t="shared" si="97"/>
        <v>2.9708598923942025E-3</v>
      </c>
    </row>
    <row r="232" spans="1:25" ht="14.25" customHeight="1">
      <c r="A232" s="32"/>
      <c r="B232" s="24">
        <v>28</v>
      </c>
      <c r="C232" s="24">
        <v>1</v>
      </c>
      <c r="D232" s="27">
        <v>5.2</v>
      </c>
      <c r="E232" s="24">
        <v>3.5</v>
      </c>
      <c r="F232" s="24">
        <v>1.5</v>
      </c>
      <c r="G232" s="24">
        <v>0.2</v>
      </c>
      <c r="H232" s="25">
        <v>0</v>
      </c>
      <c r="J232" s="24">
        <f t="shared" si="86"/>
        <v>-0.24417893031150523</v>
      </c>
      <c r="K232" s="24">
        <f t="shared" si="87"/>
        <v>-0.48557414328969539</v>
      </c>
      <c r="L232" s="24">
        <f t="shared" si="88"/>
        <v>-0.393484264439044</v>
      </c>
      <c r="M232" s="24">
        <f t="shared" si="89"/>
        <v>0.64207248554874063</v>
      </c>
      <c r="N232" s="24">
        <f t="shared" si="90"/>
        <v>0.63078993728135702</v>
      </c>
      <c r="O232" s="24">
        <f t="shared" si="91"/>
        <v>-3.0570926851751929</v>
      </c>
      <c r="P232" s="24">
        <f t="shared" si="98"/>
        <v>4.491224784906897E-2</v>
      </c>
      <c r="Q232" s="25">
        <f t="shared" si="99"/>
        <v>0</v>
      </c>
      <c r="R232" s="25">
        <f t="shared" si="92"/>
        <v>4.491224784906897E-2</v>
      </c>
      <c r="S232" s="25">
        <f t="shared" si="100"/>
        <v>2.0171100068562004E-3</v>
      </c>
      <c r="U232" s="16">
        <f t="shared" si="93"/>
        <v>3.853034124578875E-3</v>
      </c>
      <c r="V232" s="16">
        <f t="shared" si="94"/>
        <v>2.0035777447810151E-2</v>
      </c>
      <c r="W232" s="16">
        <f t="shared" si="95"/>
        <v>1.3485619436026063E-2</v>
      </c>
      <c r="X232" s="16">
        <f t="shared" si="96"/>
        <v>5.7795511868683124E-3</v>
      </c>
      <c r="Y232" s="16">
        <f t="shared" si="97"/>
        <v>7.7060682491577508E-4</v>
      </c>
    </row>
    <row r="233" spans="1:25" ht="14.25" customHeight="1">
      <c r="A233" s="32"/>
      <c r="B233" s="24">
        <v>29</v>
      </c>
      <c r="C233" s="24">
        <v>1</v>
      </c>
      <c r="D233" s="27">
        <v>5.2</v>
      </c>
      <c r="E233" s="24">
        <v>3.4</v>
      </c>
      <c r="F233" s="24">
        <v>1.4</v>
      </c>
      <c r="G233" s="24">
        <v>0.2</v>
      </c>
      <c r="H233" s="25">
        <v>0</v>
      </c>
      <c r="J233" s="24">
        <f t="shared" si="86"/>
        <v>-0.2445642337239631</v>
      </c>
      <c r="K233" s="24">
        <f t="shared" si="87"/>
        <v>-0.48757772103447639</v>
      </c>
      <c r="L233" s="24">
        <f t="shared" si="88"/>
        <v>-0.39483282638264661</v>
      </c>
      <c r="M233" s="24">
        <f t="shared" si="89"/>
        <v>0.64149453043005378</v>
      </c>
      <c r="N233" s="24">
        <f t="shared" si="90"/>
        <v>0.63071287659886544</v>
      </c>
      <c r="O233" s="24">
        <f t="shared" si="91"/>
        <v>-3.0981650748823903</v>
      </c>
      <c r="P233" s="24">
        <f t="shared" si="98"/>
        <v>4.3183007289852048E-2</v>
      </c>
      <c r="Q233" s="25">
        <f t="shared" si="99"/>
        <v>0</v>
      </c>
      <c r="R233" s="25">
        <f t="shared" si="92"/>
        <v>4.3183007289852048E-2</v>
      </c>
      <c r="S233" s="25">
        <f t="shared" si="100"/>
        <v>1.8647721185954152E-3</v>
      </c>
      <c r="U233" s="16">
        <f t="shared" si="93"/>
        <v>3.5684913012083933E-3</v>
      </c>
      <c r="V233" s="16">
        <f t="shared" si="94"/>
        <v>1.8556154766283646E-2</v>
      </c>
      <c r="W233" s="16">
        <f t="shared" si="95"/>
        <v>1.2132870424108537E-2</v>
      </c>
      <c r="X233" s="16">
        <f t="shared" si="96"/>
        <v>4.9958878216917503E-3</v>
      </c>
      <c r="Y233" s="16">
        <f t="shared" si="97"/>
        <v>7.1369826024167871E-4</v>
      </c>
    </row>
    <row r="234" spans="1:25" ht="14.25" customHeight="1">
      <c r="A234" s="32"/>
      <c r="B234" s="24">
        <v>30</v>
      </c>
      <c r="C234" s="24">
        <v>1</v>
      </c>
      <c r="D234" s="27">
        <v>4.7</v>
      </c>
      <c r="E234" s="24">
        <v>3.2</v>
      </c>
      <c r="F234" s="24">
        <v>1.6</v>
      </c>
      <c r="G234" s="24">
        <v>0.2</v>
      </c>
      <c r="H234" s="25">
        <v>0</v>
      </c>
      <c r="J234" s="24">
        <f t="shared" ref="J234:J297" si="101">J233-$L$2*U233</f>
        <v>-0.24492108285408395</v>
      </c>
      <c r="K234" s="24">
        <f t="shared" ref="K234:K297" si="102">K233-$L$2*V233</f>
        <v>-0.48943333651110477</v>
      </c>
      <c r="L234" s="24">
        <f t="shared" ref="L234:L297" si="103">L233-$L$2*W233</f>
        <v>-0.39604611342505747</v>
      </c>
      <c r="M234" s="24">
        <f t="shared" ref="M234:M297" si="104">M233-$L$2*X233</f>
        <v>0.64099494164788462</v>
      </c>
      <c r="N234" s="24">
        <f t="shared" ref="N234:N297" si="105">N233-$L$2*Y233</f>
        <v>0.63064150677284125</v>
      </c>
      <c r="O234" s="24">
        <f t="shared" ref="O234:O297" si="106">(C234*J234)+(K234*D234)+(L234*E234)+(M234*F234)+(G234*N234)</f>
        <v>-2.6608851194252767</v>
      </c>
      <c r="P234" s="24">
        <f t="shared" si="98"/>
        <v>6.5321272190826479E-2</v>
      </c>
      <c r="Q234" s="25">
        <f t="shared" si="99"/>
        <v>0</v>
      </c>
      <c r="R234" s="25">
        <f t="shared" ref="R234:R297" si="107">P234-H234</f>
        <v>6.5321272190826479E-2</v>
      </c>
      <c r="S234" s="25">
        <f t="shared" si="100"/>
        <v>4.2668686006280404E-3</v>
      </c>
      <c r="U234" s="16">
        <f t="shared" ref="U234:U297" si="108">2*($P234-$H234)*(1-$P234)*$P234*C234</f>
        <v>7.9763026307278512E-3</v>
      </c>
      <c r="V234" s="16">
        <f t="shared" ref="V234:V297" si="109">2*($P234-$H234)*(1-$P234)*$P234*D234</f>
        <v>3.7488622364420902E-2</v>
      </c>
      <c r="W234" s="16">
        <f t="shared" ref="W234:W297" si="110">2*($P234-$H234)*(1-$P234)*$P234*E234</f>
        <v>2.5524168418329125E-2</v>
      </c>
      <c r="X234" s="16">
        <f t="shared" ref="X234:X297" si="111">2*($P234-$H234)*(1-$P234)*$P234*F234</f>
        <v>1.2762084209164562E-2</v>
      </c>
      <c r="Y234" s="16">
        <f t="shared" ref="Y234:Y297" si="112">2*($P234-$H234)*(1-$P234)*$P234*G234</f>
        <v>1.5952605261455703E-3</v>
      </c>
    </row>
    <row r="235" spans="1:25" ht="14.25" customHeight="1">
      <c r="A235" s="32"/>
      <c r="B235" s="24">
        <v>31</v>
      </c>
      <c r="C235" s="24">
        <v>1</v>
      </c>
      <c r="D235" s="27">
        <v>4.8</v>
      </c>
      <c r="E235" s="24">
        <v>3.1</v>
      </c>
      <c r="F235" s="24">
        <v>1.6</v>
      </c>
      <c r="G235" s="24">
        <v>0.2</v>
      </c>
      <c r="H235" s="25">
        <v>0</v>
      </c>
      <c r="J235" s="24">
        <f t="shared" si="101"/>
        <v>-0.24571871311715673</v>
      </c>
      <c r="K235" s="24">
        <f t="shared" si="102"/>
        <v>-0.49318219874754687</v>
      </c>
      <c r="L235" s="24">
        <f t="shared" si="103"/>
        <v>-0.39859853026689041</v>
      </c>
      <c r="M235" s="24">
        <f t="shared" si="104"/>
        <v>0.63971873322696815</v>
      </c>
      <c r="N235" s="24">
        <f t="shared" si="105"/>
        <v>0.63048198072022665</v>
      </c>
      <c r="O235" s="24">
        <f t="shared" si="106"/>
        <v>-2.6990023416255475</v>
      </c>
      <c r="P235" s="24">
        <f t="shared" si="98"/>
        <v>6.3032251269134698E-2</v>
      </c>
      <c r="Q235" s="25">
        <f t="shared" si="99"/>
        <v>0</v>
      </c>
      <c r="R235" s="25">
        <f t="shared" si="107"/>
        <v>6.3032251269134698E-2</v>
      </c>
      <c r="S235" s="25">
        <f t="shared" si="100"/>
        <v>3.9730647000553324E-3</v>
      </c>
      <c r="U235" s="16">
        <f t="shared" si="108"/>
        <v>7.445266975145832E-3</v>
      </c>
      <c r="V235" s="16">
        <f t="shared" si="109"/>
        <v>3.5737281480699989E-2</v>
      </c>
      <c r="W235" s="16">
        <f t="shared" si="110"/>
        <v>2.308032762295208E-2</v>
      </c>
      <c r="X235" s="16">
        <f t="shared" si="111"/>
        <v>1.1912427160233332E-2</v>
      </c>
      <c r="Y235" s="16">
        <f t="shared" si="112"/>
        <v>1.4890533950291664E-3</v>
      </c>
    </row>
    <row r="236" spans="1:25" ht="14.25" customHeight="1">
      <c r="A236" s="32"/>
      <c r="B236" s="24">
        <v>32</v>
      </c>
      <c r="C236" s="24">
        <v>1</v>
      </c>
      <c r="D236" s="27">
        <v>5.4</v>
      </c>
      <c r="E236" s="24">
        <v>3.4</v>
      </c>
      <c r="F236" s="24">
        <v>1.5</v>
      </c>
      <c r="G236" s="24">
        <v>0.4</v>
      </c>
      <c r="H236" s="25">
        <v>0</v>
      </c>
      <c r="J236" s="24">
        <f t="shared" si="101"/>
        <v>-0.24646323981467133</v>
      </c>
      <c r="K236" s="24">
        <f t="shared" si="102"/>
        <v>-0.49675592689561687</v>
      </c>
      <c r="L236" s="24">
        <f t="shared" si="103"/>
        <v>-0.40090656302918559</v>
      </c>
      <c r="M236" s="24">
        <f t="shared" si="104"/>
        <v>0.63852749051094482</v>
      </c>
      <c r="N236" s="24">
        <f t="shared" si="105"/>
        <v>0.6303330753807237</v>
      </c>
      <c r="O236" s="24">
        <f t="shared" si="106"/>
        <v>-3.0821030934315261</v>
      </c>
      <c r="P236" s="24">
        <f t="shared" si="98"/>
        <v>4.3851551007191882E-2</v>
      </c>
      <c r="Q236" s="25">
        <f t="shared" si="99"/>
        <v>0</v>
      </c>
      <c r="R236" s="25">
        <f t="shared" si="107"/>
        <v>4.3851551007191882E-2</v>
      </c>
      <c r="S236" s="25">
        <f t="shared" si="100"/>
        <v>1.9229585257363514E-3</v>
      </c>
      <c r="U236" s="16">
        <f t="shared" si="108"/>
        <v>3.6772676237206182E-3</v>
      </c>
      <c r="V236" s="16">
        <f t="shared" si="109"/>
        <v>1.9857245168091339E-2</v>
      </c>
      <c r="W236" s="16">
        <f t="shared" si="110"/>
        <v>1.2502709920650102E-2</v>
      </c>
      <c r="X236" s="16">
        <f t="shared" si="111"/>
        <v>5.5159014355809274E-3</v>
      </c>
      <c r="Y236" s="16">
        <f t="shared" si="112"/>
        <v>1.4709070494882473E-3</v>
      </c>
    </row>
    <row r="237" spans="1:25" ht="14.25" customHeight="1">
      <c r="A237" s="32"/>
      <c r="B237" s="24">
        <v>33</v>
      </c>
      <c r="C237" s="24">
        <v>1</v>
      </c>
      <c r="D237" s="27">
        <v>5.2</v>
      </c>
      <c r="E237" s="24">
        <v>4.0999999999999996</v>
      </c>
      <c r="F237" s="24">
        <v>1.5</v>
      </c>
      <c r="G237" s="24">
        <v>0.1</v>
      </c>
      <c r="H237" s="25">
        <v>0</v>
      </c>
      <c r="J237" s="24">
        <f t="shared" si="101"/>
        <v>-0.2468309665770434</v>
      </c>
      <c r="K237" s="24">
        <f t="shared" si="102"/>
        <v>-0.49874165141242599</v>
      </c>
      <c r="L237" s="24">
        <f t="shared" si="103"/>
        <v>-0.40215683402125058</v>
      </c>
      <c r="M237" s="24">
        <f t="shared" si="104"/>
        <v>0.63797590036738672</v>
      </c>
      <c r="N237" s="24">
        <f t="shared" si="105"/>
        <v>0.63018598467577491</v>
      </c>
      <c r="O237" s="24">
        <f t="shared" si="106"/>
        <v>-3.469148124390129</v>
      </c>
      <c r="P237" s="24">
        <f t="shared" si="98"/>
        <v>3.0202923541188004E-2</v>
      </c>
      <c r="Q237" s="25">
        <f t="shared" si="99"/>
        <v>0</v>
      </c>
      <c r="R237" s="25">
        <f t="shared" si="107"/>
        <v>3.0202923541188004E-2</v>
      </c>
      <c r="S237" s="25">
        <f t="shared" si="100"/>
        <v>9.1221659043484846E-4</v>
      </c>
      <c r="U237" s="16">
        <f t="shared" si="108"/>
        <v>1.7693299650018829E-3</v>
      </c>
      <c r="V237" s="16">
        <f t="shared" si="109"/>
        <v>9.2005158180097912E-3</v>
      </c>
      <c r="W237" s="16">
        <f t="shared" si="110"/>
        <v>7.254252856507719E-3</v>
      </c>
      <c r="X237" s="16">
        <f t="shared" si="111"/>
        <v>2.6539949475028243E-3</v>
      </c>
      <c r="Y237" s="16">
        <f t="shared" si="112"/>
        <v>1.7693299650018831E-4</v>
      </c>
    </row>
    <row r="238" spans="1:25" ht="14.25" customHeight="1">
      <c r="A238" s="32"/>
      <c r="B238" s="24">
        <v>34</v>
      </c>
      <c r="C238" s="24">
        <v>1</v>
      </c>
      <c r="D238" s="27">
        <v>5.5</v>
      </c>
      <c r="E238" s="24">
        <v>4.2</v>
      </c>
      <c r="F238" s="24">
        <v>1.4</v>
      </c>
      <c r="G238" s="24">
        <v>0.2</v>
      </c>
      <c r="H238" s="25">
        <v>0</v>
      </c>
      <c r="J238" s="24">
        <f t="shared" si="101"/>
        <v>-0.24700789957354358</v>
      </c>
      <c r="K238" s="24">
        <f t="shared" si="102"/>
        <v>-0.49966170299422696</v>
      </c>
      <c r="L238" s="24">
        <f t="shared" si="103"/>
        <v>-0.40288225930690136</v>
      </c>
      <c r="M238" s="24">
        <f t="shared" si="104"/>
        <v>0.63771050087263648</v>
      </c>
      <c r="N238" s="24">
        <f t="shared" si="105"/>
        <v>0.63016829137612485</v>
      </c>
      <c r="O238" s="24">
        <f t="shared" si="106"/>
        <v>-3.6684243956338616</v>
      </c>
      <c r="P238" s="24">
        <f t="shared" si="98"/>
        <v>2.4881743862599084E-2</v>
      </c>
      <c r="Q238" s="25">
        <f t="shared" si="99"/>
        <v>0</v>
      </c>
      <c r="R238" s="25">
        <f t="shared" si="107"/>
        <v>2.4881743862599084E-2</v>
      </c>
      <c r="S238" s="25">
        <f t="shared" si="100"/>
        <v>6.1910117764398713E-4</v>
      </c>
      <c r="U238" s="16">
        <f t="shared" si="108"/>
        <v>1.207393721433632E-3</v>
      </c>
      <c r="V238" s="16">
        <f t="shared" si="109"/>
        <v>6.640665467884976E-3</v>
      </c>
      <c r="W238" s="16">
        <f t="shared" si="110"/>
        <v>5.0710536300212546E-3</v>
      </c>
      <c r="X238" s="16">
        <f t="shared" si="111"/>
        <v>1.6903512100070847E-3</v>
      </c>
      <c r="Y238" s="16">
        <f t="shared" si="112"/>
        <v>2.414787442867264E-4</v>
      </c>
    </row>
    <row r="239" spans="1:25" ht="14.25" customHeight="1">
      <c r="A239" s="32"/>
      <c r="B239" s="24">
        <v>35</v>
      </c>
      <c r="C239" s="24">
        <v>1</v>
      </c>
      <c r="D239" s="27">
        <v>4.9000000000000004</v>
      </c>
      <c r="E239" s="24">
        <v>3.1</v>
      </c>
      <c r="F239" s="24">
        <v>1.5</v>
      </c>
      <c r="G239" s="24">
        <v>0.1</v>
      </c>
      <c r="H239" s="25">
        <v>0</v>
      </c>
      <c r="J239" s="24">
        <f t="shared" si="101"/>
        <v>-0.24712863894568693</v>
      </c>
      <c r="K239" s="24">
        <f t="shared" si="102"/>
        <v>-0.50032576954101549</v>
      </c>
      <c r="L239" s="24">
        <f t="shared" si="103"/>
        <v>-0.40338936466990349</v>
      </c>
      <c r="M239" s="24">
        <f t="shared" si="104"/>
        <v>0.63754146575163573</v>
      </c>
      <c r="N239" s="24">
        <f t="shared" si="105"/>
        <v>0.63014414350169612</v>
      </c>
      <c r="O239" s="24">
        <f t="shared" si="106"/>
        <v>-2.9299053271957409</v>
      </c>
      <c r="P239" s="24">
        <f t="shared" si="98"/>
        <v>5.0694880857628057E-2</v>
      </c>
      <c r="Q239" s="25">
        <f t="shared" si="99"/>
        <v>0</v>
      </c>
      <c r="R239" s="25">
        <f t="shared" si="107"/>
        <v>5.0694880857628057E-2</v>
      </c>
      <c r="S239" s="25">
        <f t="shared" si="100"/>
        <v>2.5699709451691036E-3</v>
      </c>
      <c r="U239" s="16">
        <f t="shared" si="108"/>
        <v>4.8793731485923799E-3</v>
      </c>
      <c r="V239" s="16">
        <f t="shared" si="109"/>
        <v>2.3908928428102664E-2</v>
      </c>
      <c r="W239" s="16">
        <f t="shared" si="110"/>
        <v>1.5126056760636379E-2</v>
      </c>
      <c r="X239" s="16">
        <f t="shared" si="111"/>
        <v>7.3190597228885695E-3</v>
      </c>
      <c r="Y239" s="16">
        <f t="shared" si="112"/>
        <v>4.8793731485923799E-4</v>
      </c>
    </row>
    <row r="240" spans="1:25" ht="14.25" customHeight="1">
      <c r="A240" s="32"/>
      <c r="B240" s="24">
        <v>36</v>
      </c>
      <c r="C240" s="24">
        <v>1</v>
      </c>
      <c r="D240" s="27">
        <v>5</v>
      </c>
      <c r="E240" s="24">
        <v>3.2</v>
      </c>
      <c r="F240" s="24">
        <v>1.2</v>
      </c>
      <c r="G240" s="24">
        <v>0.2</v>
      </c>
      <c r="H240" s="25">
        <v>0</v>
      </c>
      <c r="J240" s="24">
        <f t="shared" si="101"/>
        <v>-0.24761657626054617</v>
      </c>
      <c r="K240" s="24">
        <f t="shared" si="102"/>
        <v>-0.50271666238382573</v>
      </c>
      <c r="L240" s="24">
        <f t="shared" si="103"/>
        <v>-0.40490197034596714</v>
      </c>
      <c r="M240" s="24">
        <f t="shared" si="104"/>
        <v>0.63680955977934683</v>
      </c>
      <c r="N240" s="24">
        <f t="shared" si="105"/>
        <v>0.6300953497702102</v>
      </c>
      <c r="O240" s="24">
        <f t="shared" si="106"/>
        <v>-3.1666956515975118</v>
      </c>
      <c r="P240" s="24">
        <f t="shared" si="98"/>
        <v>4.0438440095745529E-2</v>
      </c>
      <c r="Q240" s="25">
        <f t="shared" si="99"/>
        <v>0</v>
      </c>
      <c r="R240" s="25">
        <f t="shared" si="107"/>
        <v>4.0438440095745529E-2</v>
      </c>
      <c r="S240" s="25">
        <f t="shared" si="100"/>
        <v>1.6352674373771997E-3</v>
      </c>
      <c r="U240" s="16">
        <f t="shared" si="108"/>
        <v>3.1382795461405971E-3</v>
      </c>
      <c r="V240" s="16">
        <f t="shared" si="109"/>
        <v>1.5691397730702987E-2</v>
      </c>
      <c r="W240" s="16">
        <f t="shared" si="110"/>
        <v>1.0042494547649911E-2</v>
      </c>
      <c r="X240" s="16">
        <f t="shared" si="111"/>
        <v>3.7659354553687165E-3</v>
      </c>
      <c r="Y240" s="16">
        <f t="shared" si="112"/>
        <v>6.2765590922811941E-4</v>
      </c>
    </row>
    <row r="241" spans="1:25" ht="14.25" customHeight="1">
      <c r="A241" s="32"/>
      <c r="B241" s="24">
        <v>37</v>
      </c>
      <c r="C241" s="24">
        <v>1</v>
      </c>
      <c r="D241" s="27">
        <v>5.5</v>
      </c>
      <c r="E241" s="24">
        <v>3.5</v>
      </c>
      <c r="F241" s="24">
        <v>1.3</v>
      </c>
      <c r="G241" s="24">
        <v>0.2</v>
      </c>
      <c r="H241" s="25">
        <v>0</v>
      </c>
      <c r="J241" s="24">
        <f t="shared" si="101"/>
        <v>-0.24793040421516024</v>
      </c>
      <c r="K241" s="24">
        <f t="shared" si="102"/>
        <v>-0.504285802156896</v>
      </c>
      <c r="L241" s="24">
        <f t="shared" si="103"/>
        <v>-0.40590621980073216</v>
      </c>
      <c r="M241" s="24">
        <f t="shared" si="104"/>
        <v>0.63643296623380996</v>
      </c>
      <c r="N241" s="24">
        <f t="shared" si="105"/>
        <v>0.63003258417928742</v>
      </c>
      <c r="O241" s="24">
        <f t="shared" si="106"/>
        <v>-3.4888047124408401</v>
      </c>
      <c r="P241" s="24">
        <f t="shared" si="98"/>
        <v>2.9632454605808576E-2</v>
      </c>
      <c r="Q241" s="25">
        <f t="shared" si="99"/>
        <v>0</v>
      </c>
      <c r="R241" s="25">
        <f t="shared" si="107"/>
        <v>2.9632454605808576E-2</v>
      </c>
      <c r="S241" s="25">
        <f t="shared" si="100"/>
        <v>8.7808236596530588E-4</v>
      </c>
      <c r="U241" s="16">
        <f t="shared" si="108"/>
        <v>1.7041252602313559E-3</v>
      </c>
      <c r="V241" s="16">
        <f t="shared" si="109"/>
        <v>9.3726889312724573E-3</v>
      </c>
      <c r="W241" s="16">
        <f t="shared" si="110"/>
        <v>5.9644384108097455E-3</v>
      </c>
      <c r="X241" s="16">
        <f t="shared" si="111"/>
        <v>2.2153628383007628E-3</v>
      </c>
      <c r="Y241" s="16">
        <f t="shared" si="112"/>
        <v>3.4082505204627121E-4</v>
      </c>
    </row>
    <row r="242" spans="1:25" ht="14.25" customHeight="1">
      <c r="A242" s="32"/>
      <c r="B242" s="24">
        <v>38</v>
      </c>
      <c r="C242" s="24">
        <v>1</v>
      </c>
      <c r="D242" s="27">
        <v>4.9000000000000004</v>
      </c>
      <c r="E242" s="24">
        <v>3.1</v>
      </c>
      <c r="F242" s="24">
        <v>1.5</v>
      </c>
      <c r="G242" s="24">
        <v>0.1</v>
      </c>
      <c r="H242" s="25">
        <v>0</v>
      </c>
      <c r="J242" s="24">
        <f t="shared" si="101"/>
        <v>-0.24810081674118337</v>
      </c>
      <c r="K242" s="24">
        <f t="shared" si="102"/>
        <v>-0.50522307105002329</v>
      </c>
      <c r="L242" s="24">
        <f t="shared" si="103"/>
        <v>-0.40650266364181314</v>
      </c>
      <c r="M242" s="24">
        <f t="shared" si="104"/>
        <v>0.63621142994997992</v>
      </c>
      <c r="N242" s="24">
        <f t="shared" si="105"/>
        <v>0.62999850167408278</v>
      </c>
      <c r="O242" s="24">
        <f t="shared" si="106"/>
        <v>-2.9665351270835405</v>
      </c>
      <c r="P242" s="24">
        <f t="shared" si="98"/>
        <v>4.8960808215742647E-2</v>
      </c>
      <c r="Q242" s="25">
        <f t="shared" si="99"/>
        <v>0</v>
      </c>
      <c r="R242" s="25">
        <f t="shared" si="107"/>
        <v>4.8960808215742647E-2</v>
      </c>
      <c r="S242" s="25">
        <f t="shared" si="100"/>
        <v>2.3971607411387326E-3</v>
      </c>
      <c r="U242" s="16">
        <f t="shared" si="108"/>
        <v>4.5595876276590631E-3</v>
      </c>
      <c r="V242" s="16">
        <f t="shared" si="109"/>
        <v>2.2341979375529411E-2</v>
      </c>
      <c r="W242" s="16">
        <f t="shared" si="110"/>
        <v>1.4134721645743096E-2</v>
      </c>
      <c r="X242" s="16">
        <f t="shared" si="111"/>
        <v>6.8393814414885942E-3</v>
      </c>
      <c r="Y242" s="16">
        <f t="shared" si="112"/>
        <v>4.5595876276590633E-4</v>
      </c>
    </row>
    <row r="243" spans="1:25" ht="14.25" customHeight="1">
      <c r="A243" s="32"/>
      <c r="B243" s="24">
        <v>39</v>
      </c>
      <c r="C243" s="24">
        <v>1</v>
      </c>
      <c r="D243" s="27">
        <v>4.4000000000000004</v>
      </c>
      <c r="E243" s="24">
        <v>3</v>
      </c>
      <c r="F243" s="24">
        <v>1.3</v>
      </c>
      <c r="G243" s="24">
        <v>0.2</v>
      </c>
      <c r="H243" s="25">
        <v>0</v>
      </c>
      <c r="J243" s="24">
        <f t="shared" si="101"/>
        <v>-0.24855677550394928</v>
      </c>
      <c r="K243" s="24">
        <f t="shared" si="102"/>
        <v>-0.50745726898757626</v>
      </c>
      <c r="L243" s="24">
        <f t="shared" si="103"/>
        <v>-0.40791613580638747</v>
      </c>
      <c r="M243" s="24">
        <f t="shared" si="104"/>
        <v>0.63552749180583101</v>
      </c>
      <c r="N243" s="24">
        <f t="shared" si="105"/>
        <v>0.62995290579780616</v>
      </c>
      <c r="O243" s="24">
        <f t="shared" si="106"/>
        <v>-2.7529408459613061</v>
      </c>
      <c r="P243" s="24">
        <f t="shared" si="98"/>
        <v>5.9920776950656188E-2</v>
      </c>
      <c r="Q243" s="25">
        <f t="shared" si="99"/>
        <v>0</v>
      </c>
      <c r="R243" s="25">
        <f t="shared" si="107"/>
        <v>5.9920776950656188E-2</v>
      </c>
      <c r="S243" s="25">
        <f t="shared" si="100"/>
        <v>3.5904995103702899E-3</v>
      </c>
      <c r="U243" s="16">
        <f t="shared" si="108"/>
        <v>6.7507079801359029E-3</v>
      </c>
      <c r="V243" s="16">
        <f t="shared" si="109"/>
        <v>2.9703115112597975E-2</v>
      </c>
      <c r="W243" s="16">
        <f t="shared" si="110"/>
        <v>2.0252123940407707E-2</v>
      </c>
      <c r="X243" s="16">
        <f t="shared" si="111"/>
        <v>8.7759203741766736E-3</v>
      </c>
      <c r="Y243" s="16">
        <f t="shared" si="112"/>
        <v>1.3501415960271808E-3</v>
      </c>
    </row>
    <row r="244" spans="1:25" ht="14.25" customHeight="1">
      <c r="A244" s="32"/>
      <c r="B244" s="24">
        <v>40</v>
      </c>
      <c r="C244" s="24">
        <v>1</v>
      </c>
      <c r="D244" s="27">
        <v>5.0999999999999996</v>
      </c>
      <c r="E244" s="24">
        <v>3.4</v>
      </c>
      <c r="F244" s="24">
        <v>1.5</v>
      </c>
      <c r="G244" s="24">
        <v>0.2</v>
      </c>
      <c r="H244" s="25">
        <v>0</v>
      </c>
      <c r="J244" s="24">
        <f t="shared" si="101"/>
        <v>-0.24923184630196288</v>
      </c>
      <c r="K244" s="24">
        <f t="shared" si="102"/>
        <v>-0.51042758049883608</v>
      </c>
      <c r="L244" s="24">
        <f t="shared" si="103"/>
        <v>-0.40994134820042827</v>
      </c>
      <c r="M244" s="24">
        <f t="shared" si="104"/>
        <v>0.63464989976841335</v>
      </c>
      <c r="N244" s="24">
        <f t="shared" si="105"/>
        <v>0.62981789163820345</v>
      </c>
      <c r="O244" s="24">
        <f t="shared" si="106"/>
        <v>-3.1682746627472218</v>
      </c>
      <c r="P244" s="24">
        <f t="shared" si="98"/>
        <v>4.0377213895160545E-2</v>
      </c>
      <c r="Q244" s="25">
        <f t="shared" si="99"/>
        <v>0</v>
      </c>
      <c r="R244" s="25">
        <f t="shared" si="107"/>
        <v>4.0377213895160545E-2</v>
      </c>
      <c r="S244" s="25">
        <f t="shared" si="100"/>
        <v>1.6303194019355457E-3</v>
      </c>
      <c r="U244" s="16">
        <f t="shared" si="108"/>
        <v>3.1289832934523281E-3</v>
      </c>
      <c r="V244" s="16">
        <f t="shared" si="109"/>
        <v>1.5957814796606871E-2</v>
      </c>
      <c r="W244" s="16">
        <f t="shared" si="110"/>
        <v>1.0638543197737915E-2</v>
      </c>
      <c r="X244" s="16">
        <f t="shared" si="111"/>
        <v>4.6934749401784919E-3</v>
      </c>
      <c r="Y244" s="16">
        <f t="shared" si="112"/>
        <v>6.2579665869046564E-4</v>
      </c>
    </row>
    <row r="245" spans="1:25" ht="14.25" customHeight="1">
      <c r="A245" s="32"/>
      <c r="B245" s="24">
        <v>41</v>
      </c>
      <c r="C245" s="24">
        <v>1</v>
      </c>
      <c r="D245" s="27">
        <v>5</v>
      </c>
      <c r="E245" s="24">
        <v>3.5</v>
      </c>
      <c r="F245" s="24">
        <v>1.3</v>
      </c>
      <c r="G245" s="24">
        <v>0.3</v>
      </c>
      <c r="H245" s="25">
        <v>0</v>
      </c>
      <c r="J245" s="24">
        <f t="shared" si="101"/>
        <v>-0.2495447446313081</v>
      </c>
      <c r="K245" s="24">
        <f t="shared" si="102"/>
        <v>-0.51202336197849674</v>
      </c>
      <c r="L245" s="24">
        <f t="shared" si="103"/>
        <v>-0.41100520252020206</v>
      </c>
      <c r="M245" s="24">
        <f t="shared" si="104"/>
        <v>0.63418055227439551</v>
      </c>
      <c r="N245" s="24">
        <f t="shared" si="105"/>
        <v>0.62975531197233436</v>
      </c>
      <c r="O245" s="24">
        <f t="shared" si="106"/>
        <v>-3.2348184517960847</v>
      </c>
      <c r="P245" s="24">
        <f t="shared" si="98"/>
        <v>3.787626320152563E-2</v>
      </c>
      <c r="Q245" s="25">
        <f t="shared" si="99"/>
        <v>0</v>
      </c>
      <c r="R245" s="25">
        <f t="shared" si="107"/>
        <v>3.787626320152563E-2</v>
      </c>
      <c r="S245" s="25">
        <f t="shared" si="100"/>
        <v>1.4346113141112445E-3</v>
      </c>
      <c r="U245" s="16">
        <f t="shared" si="108"/>
        <v>2.760547196772161E-3</v>
      </c>
      <c r="V245" s="16">
        <f t="shared" si="109"/>
        <v>1.3802735983860805E-2</v>
      </c>
      <c r="W245" s="16">
        <f t="shared" si="110"/>
        <v>9.6619151887025641E-3</v>
      </c>
      <c r="X245" s="16">
        <f t="shared" si="111"/>
        <v>3.5887113558038092E-3</v>
      </c>
      <c r="Y245" s="16">
        <f t="shared" si="112"/>
        <v>8.2816415903164825E-4</v>
      </c>
    </row>
    <row r="246" spans="1:25" ht="14.25" customHeight="1">
      <c r="A246" s="32"/>
      <c r="B246" s="24">
        <v>42</v>
      </c>
      <c r="C246" s="24">
        <v>1</v>
      </c>
      <c r="D246" s="27">
        <v>4.5</v>
      </c>
      <c r="E246" s="24">
        <v>2.2999999999999998</v>
      </c>
      <c r="F246" s="24">
        <v>1.3</v>
      </c>
      <c r="G246" s="24">
        <v>0.3</v>
      </c>
      <c r="H246" s="25">
        <v>0</v>
      </c>
      <c r="J246" s="24">
        <f t="shared" si="101"/>
        <v>-0.24982079935098531</v>
      </c>
      <c r="K246" s="24">
        <f t="shared" si="102"/>
        <v>-0.51340363557688284</v>
      </c>
      <c r="L246" s="24">
        <f t="shared" si="103"/>
        <v>-0.41197139403907229</v>
      </c>
      <c r="M246" s="24">
        <f t="shared" si="104"/>
        <v>0.6338216811388151</v>
      </c>
      <c r="N246" s="24">
        <f t="shared" si="105"/>
        <v>0.62967249555643123</v>
      </c>
      <c r="O246" s="24">
        <f t="shared" si="106"/>
        <v>-2.4948014315894351</v>
      </c>
      <c r="P246" s="24">
        <f t="shared" si="98"/>
        <v>7.6223423501380463E-2</v>
      </c>
      <c r="Q246" s="25">
        <f t="shared" si="99"/>
        <v>0</v>
      </c>
      <c r="R246" s="25">
        <f t="shared" si="107"/>
        <v>7.6223423501380463E-2</v>
      </c>
      <c r="S246" s="25">
        <f t="shared" si="100"/>
        <v>5.8100102902707996E-3</v>
      </c>
      <c r="U246" s="16">
        <f t="shared" si="108"/>
        <v>1.0734302830736221E-2</v>
      </c>
      <c r="V246" s="16">
        <f t="shared" si="109"/>
        <v>4.8304362738312991E-2</v>
      </c>
      <c r="W246" s="16">
        <f t="shared" si="110"/>
        <v>2.4688896510693305E-2</v>
      </c>
      <c r="X246" s="16">
        <f t="shared" si="111"/>
        <v>1.3954593679957087E-2</v>
      </c>
      <c r="Y246" s="16">
        <f t="shared" si="112"/>
        <v>3.2202908492208662E-3</v>
      </c>
    </row>
    <row r="247" spans="1:25" ht="14.25" customHeight="1">
      <c r="A247" s="32"/>
      <c r="B247" s="24">
        <v>43</v>
      </c>
      <c r="C247" s="24">
        <v>1</v>
      </c>
      <c r="D247" s="27">
        <v>4.4000000000000004</v>
      </c>
      <c r="E247" s="24">
        <v>3.2</v>
      </c>
      <c r="F247" s="24">
        <v>1.3</v>
      </c>
      <c r="G247" s="24">
        <v>0.2</v>
      </c>
      <c r="H247" s="25">
        <v>0</v>
      </c>
      <c r="J247" s="24">
        <f t="shared" si="101"/>
        <v>-0.25089422963405894</v>
      </c>
      <c r="K247" s="24">
        <f t="shared" si="102"/>
        <v>-0.51823407185071413</v>
      </c>
      <c r="L247" s="24">
        <f t="shared" si="103"/>
        <v>-0.41444028369014163</v>
      </c>
      <c r="M247" s="24">
        <f t="shared" si="104"/>
        <v>0.63242622177081942</v>
      </c>
      <c r="N247" s="24">
        <f t="shared" si="105"/>
        <v>0.62935046647150916</v>
      </c>
      <c r="O247" s="24">
        <f t="shared" si="106"/>
        <v>-2.9093088719892872</v>
      </c>
      <c r="P247" s="24">
        <f t="shared" si="98"/>
        <v>5.1695306070730924E-2</v>
      </c>
      <c r="Q247" s="25">
        <f t="shared" si="99"/>
        <v>0</v>
      </c>
      <c r="R247" s="25">
        <f t="shared" si="107"/>
        <v>5.1695306070730924E-2</v>
      </c>
      <c r="S247" s="25">
        <f t="shared" si="100"/>
        <v>2.6724046697465496E-3</v>
      </c>
      <c r="U247" s="16">
        <f t="shared" si="108"/>
        <v>5.0685077847983026E-3</v>
      </c>
      <c r="V247" s="16">
        <f t="shared" si="109"/>
        <v>2.2301434253112533E-2</v>
      </c>
      <c r="W247" s="16">
        <f t="shared" si="110"/>
        <v>1.6219224911354569E-2</v>
      </c>
      <c r="X247" s="16">
        <f t="shared" si="111"/>
        <v>6.5890601202377936E-3</v>
      </c>
      <c r="Y247" s="16">
        <f t="shared" si="112"/>
        <v>1.0137015569596606E-3</v>
      </c>
    </row>
    <row r="248" spans="1:25" ht="14.25" customHeight="1">
      <c r="A248" s="32"/>
      <c r="B248" s="24">
        <v>44</v>
      </c>
      <c r="C248" s="24">
        <v>1</v>
      </c>
      <c r="D248" s="27">
        <v>5</v>
      </c>
      <c r="E248" s="24">
        <v>3.5</v>
      </c>
      <c r="F248" s="24">
        <v>1.6</v>
      </c>
      <c r="G248" s="24">
        <v>0.6</v>
      </c>
      <c r="H248" s="25">
        <v>0</v>
      </c>
      <c r="J248" s="24">
        <f t="shared" si="101"/>
        <v>-0.25140108041253878</v>
      </c>
      <c r="K248" s="24">
        <f t="shared" si="102"/>
        <v>-0.52046421527602538</v>
      </c>
      <c r="L248" s="24">
        <f t="shared" si="103"/>
        <v>-0.41606220618127709</v>
      </c>
      <c r="M248" s="24">
        <f t="shared" si="104"/>
        <v>0.63176731575879563</v>
      </c>
      <c r="N248" s="24">
        <f t="shared" si="105"/>
        <v>0.62924909631581316</v>
      </c>
      <c r="O248" s="24">
        <f t="shared" si="106"/>
        <v>-2.9215627154235748</v>
      </c>
      <c r="P248" s="24">
        <f t="shared" si="98"/>
        <v>5.109787654047647E-2</v>
      </c>
      <c r="Q248" s="25">
        <f t="shared" si="99"/>
        <v>0</v>
      </c>
      <c r="R248" s="25">
        <f t="shared" si="107"/>
        <v>5.109787654047647E-2</v>
      </c>
      <c r="S248" s="25">
        <f t="shared" si="100"/>
        <v>2.6109929869457755E-3</v>
      </c>
      <c r="U248" s="16">
        <f t="shared" si="108"/>
        <v>4.9551535793015411E-3</v>
      </c>
      <c r="V248" s="16">
        <f t="shared" si="109"/>
        <v>2.4775767896507706E-2</v>
      </c>
      <c r="W248" s="16">
        <f t="shared" si="110"/>
        <v>1.7343037527555394E-2</v>
      </c>
      <c r="X248" s="16">
        <f t="shared" si="111"/>
        <v>7.9282457268824661E-3</v>
      </c>
      <c r="Y248" s="16">
        <f t="shared" si="112"/>
        <v>2.9730921475809246E-3</v>
      </c>
    </row>
    <row r="249" spans="1:25" ht="14.25" customHeight="1">
      <c r="A249" s="32"/>
      <c r="B249" s="24">
        <v>45</v>
      </c>
      <c r="C249" s="24">
        <v>1</v>
      </c>
      <c r="D249" s="27">
        <v>5.0999999999999996</v>
      </c>
      <c r="E249" s="24">
        <v>3.8</v>
      </c>
      <c r="F249" s="24">
        <v>1.9</v>
      </c>
      <c r="G249" s="24">
        <v>0.4</v>
      </c>
      <c r="H249" s="25">
        <v>0</v>
      </c>
      <c r="J249" s="24">
        <f t="shared" si="101"/>
        <v>-0.25189659577046891</v>
      </c>
      <c r="K249" s="24">
        <f t="shared" si="102"/>
        <v>-0.52294179206567615</v>
      </c>
      <c r="L249" s="24">
        <f t="shared" si="103"/>
        <v>-0.41779650993403261</v>
      </c>
      <c r="M249" s="24">
        <f t="shared" si="104"/>
        <v>0.63097449118610738</v>
      </c>
      <c r="N249" s="24">
        <f t="shared" si="105"/>
        <v>0.62895178710105504</v>
      </c>
      <c r="O249" s="24">
        <f t="shared" si="106"/>
        <v>-3.0560942249607148</v>
      </c>
      <c r="P249" s="24">
        <f t="shared" si="98"/>
        <v>4.4955096403866149E-2</v>
      </c>
      <c r="Q249" s="25">
        <f t="shared" si="99"/>
        <v>0</v>
      </c>
      <c r="R249" s="25">
        <f t="shared" si="107"/>
        <v>4.4955096403866149E-2</v>
      </c>
      <c r="S249" s="25">
        <f t="shared" si="100"/>
        <v>2.0209606926808992E-3</v>
      </c>
      <c r="U249" s="16">
        <f t="shared" si="108"/>
        <v>3.8602164198260104E-3</v>
      </c>
      <c r="V249" s="16">
        <f t="shared" si="109"/>
        <v>1.9687103741112651E-2</v>
      </c>
      <c r="W249" s="16">
        <f t="shared" si="110"/>
        <v>1.466882239533884E-2</v>
      </c>
      <c r="X249" s="16">
        <f t="shared" si="111"/>
        <v>7.3344111976694198E-3</v>
      </c>
      <c r="Y249" s="16">
        <f t="shared" si="112"/>
        <v>1.5440865679304042E-3</v>
      </c>
    </row>
    <row r="250" spans="1:25" ht="14.25" customHeight="1">
      <c r="A250" s="32"/>
      <c r="B250" s="24">
        <v>46</v>
      </c>
      <c r="C250" s="24">
        <v>1</v>
      </c>
      <c r="D250" s="27">
        <v>4.8</v>
      </c>
      <c r="E250" s="24">
        <v>3</v>
      </c>
      <c r="F250" s="24">
        <v>1.4</v>
      </c>
      <c r="G250" s="24">
        <v>0.3</v>
      </c>
      <c r="H250" s="25">
        <v>0</v>
      </c>
      <c r="J250" s="24">
        <f t="shared" si="101"/>
        <v>-0.2522826174124515</v>
      </c>
      <c r="K250" s="24">
        <f t="shared" si="102"/>
        <v>-0.52491050243978743</v>
      </c>
      <c r="L250" s="24">
        <f t="shared" si="103"/>
        <v>-0.41926339217356651</v>
      </c>
      <c r="M250" s="24">
        <f t="shared" si="104"/>
        <v>0.63024105006634046</v>
      </c>
      <c r="N250" s="24">
        <f t="shared" si="105"/>
        <v>0.62879737844426198</v>
      </c>
      <c r="O250" s="24">
        <f t="shared" si="106"/>
        <v>-2.9586665220179755</v>
      </c>
      <c r="P250" s="24">
        <f t="shared" si="98"/>
        <v>4.9328502235179171E-2</v>
      </c>
      <c r="Q250" s="25">
        <f t="shared" si="99"/>
        <v>0</v>
      </c>
      <c r="R250" s="25">
        <f t="shared" si="107"/>
        <v>4.9328502235179171E-2</v>
      </c>
      <c r="S250" s="25">
        <f t="shared" si="100"/>
        <v>2.4333011327660765E-3</v>
      </c>
      <c r="U250" s="16">
        <f t="shared" si="108"/>
        <v>4.626540064799122E-3</v>
      </c>
      <c r="V250" s="16">
        <f t="shared" si="109"/>
        <v>2.2207392311035783E-2</v>
      </c>
      <c r="W250" s="16">
        <f t="shared" si="110"/>
        <v>1.3879620194397365E-2</v>
      </c>
      <c r="X250" s="16">
        <f t="shared" si="111"/>
        <v>6.4771560907187706E-3</v>
      </c>
      <c r="Y250" s="16">
        <f t="shared" si="112"/>
        <v>1.3879620194397365E-3</v>
      </c>
    </row>
    <row r="251" spans="1:25" ht="14.25" customHeight="1">
      <c r="A251" s="32"/>
      <c r="B251" s="24">
        <v>47</v>
      </c>
      <c r="C251" s="24">
        <v>1</v>
      </c>
      <c r="D251" s="27">
        <v>5.0999999999999996</v>
      </c>
      <c r="E251" s="24">
        <v>3.8</v>
      </c>
      <c r="F251" s="24">
        <v>1.6</v>
      </c>
      <c r="G251" s="24">
        <v>0.2</v>
      </c>
      <c r="H251" s="25">
        <v>0</v>
      </c>
      <c r="J251" s="24">
        <f t="shared" si="101"/>
        <v>-0.25274527141893144</v>
      </c>
      <c r="K251" s="24">
        <f t="shared" si="102"/>
        <v>-0.52713124167089098</v>
      </c>
      <c r="L251" s="24">
        <f t="shared" si="103"/>
        <v>-0.42065135419300625</v>
      </c>
      <c r="M251" s="24">
        <f t="shared" si="104"/>
        <v>0.62959333445726862</v>
      </c>
      <c r="N251" s="24">
        <f t="shared" si="105"/>
        <v>0.62865858224231796</v>
      </c>
      <c r="O251" s="24">
        <f t="shared" si="106"/>
        <v>-3.406508698293806</v>
      </c>
      <c r="P251" s="24">
        <f t="shared" si="98"/>
        <v>3.2092669868860127E-2</v>
      </c>
      <c r="Q251" s="25">
        <f t="shared" si="99"/>
        <v>0</v>
      </c>
      <c r="R251" s="25">
        <f t="shared" si="107"/>
        <v>3.2092669868860127E-2</v>
      </c>
      <c r="S251" s="25">
        <f t="shared" si="100"/>
        <v>1.0299394593116427E-3</v>
      </c>
      <c r="U251" s="16">
        <f t="shared" si="108"/>
        <v>1.9937719045180833E-3</v>
      </c>
      <c r="V251" s="16">
        <f t="shared" si="109"/>
        <v>1.0168236713042225E-2</v>
      </c>
      <c r="W251" s="16">
        <f t="shared" si="110"/>
        <v>7.5763332371687163E-3</v>
      </c>
      <c r="X251" s="16">
        <f t="shared" si="111"/>
        <v>3.1900350472289334E-3</v>
      </c>
      <c r="Y251" s="16">
        <f t="shared" si="112"/>
        <v>3.9875438090361667E-4</v>
      </c>
    </row>
    <row r="252" spans="1:25" ht="14.25" customHeight="1">
      <c r="A252" s="32"/>
      <c r="B252" s="24">
        <v>48</v>
      </c>
      <c r="C252" s="24">
        <v>1</v>
      </c>
      <c r="D252" s="27">
        <v>4.5999999999999996</v>
      </c>
      <c r="E252" s="24">
        <v>3.2</v>
      </c>
      <c r="F252" s="24">
        <v>1.4</v>
      </c>
      <c r="G252" s="24">
        <v>0.2</v>
      </c>
      <c r="H252" s="25">
        <v>0</v>
      </c>
      <c r="J252" s="24">
        <f t="shared" si="101"/>
        <v>-0.25294464860938326</v>
      </c>
      <c r="K252" s="24">
        <f t="shared" si="102"/>
        <v>-0.52814806534219516</v>
      </c>
      <c r="L252" s="24">
        <f t="shared" si="103"/>
        <v>-0.42140898751672312</v>
      </c>
      <c r="M252" s="24">
        <f t="shared" si="104"/>
        <v>0.6292743309525457</v>
      </c>
      <c r="N252" s="24">
        <f t="shared" si="105"/>
        <v>0.6286187068042276</v>
      </c>
      <c r="O252" s="24">
        <f t="shared" si="106"/>
        <v>-3.0242267045425857</v>
      </c>
      <c r="P252" s="24">
        <f t="shared" si="98"/>
        <v>4.6343314127109479E-2</v>
      </c>
      <c r="Q252" s="25">
        <f t="shared" si="99"/>
        <v>0</v>
      </c>
      <c r="R252" s="25">
        <f t="shared" si="107"/>
        <v>4.6343314127109479E-2</v>
      </c>
      <c r="S252" s="25">
        <f t="shared" si="100"/>
        <v>2.1477027642839452E-3</v>
      </c>
      <c r="U252" s="16">
        <f t="shared" si="108"/>
        <v>4.096342200854146E-3</v>
      </c>
      <c r="V252" s="16">
        <f t="shared" si="109"/>
        <v>1.8843174123929069E-2</v>
      </c>
      <c r="W252" s="16">
        <f t="shared" si="110"/>
        <v>1.3108295042733267E-2</v>
      </c>
      <c r="X252" s="16">
        <f t="shared" si="111"/>
        <v>5.7348790811958044E-3</v>
      </c>
      <c r="Y252" s="16">
        <f t="shared" si="112"/>
        <v>8.1926844017082921E-4</v>
      </c>
    </row>
    <row r="253" spans="1:25" ht="14.25" customHeight="1">
      <c r="A253" s="32"/>
      <c r="B253" s="24">
        <v>49</v>
      </c>
      <c r="C253" s="24">
        <v>1</v>
      </c>
      <c r="D253" s="27">
        <v>5.3</v>
      </c>
      <c r="E253" s="24">
        <v>3.7</v>
      </c>
      <c r="F253" s="24">
        <v>1.5</v>
      </c>
      <c r="G253" s="24">
        <v>0.2</v>
      </c>
      <c r="H253" s="25">
        <v>0</v>
      </c>
      <c r="J253" s="24">
        <f t="shared" si="101"/>
        <v>-0.2533542828294687</v>
      </c>
      <c r="K253" s="24">
        <f t="shared" si="102"/>
        <v>-0.53003238275458808</v>
      </c>
      <c r="L253" s="24">
        <f t="shared" si="103"/>
        <v>-0.42271981702099642</v>
      </c>
      <c r="M253" s="24">
        <f t="shared" si="104"/>
        <v>0.62870084304442608</v>
      </c>
      <c r="N253" s="24">
        <f t="shared" si="105"/>
        <v>0.62853677996021051</v>
      </c>
      <c r="O253" s="24">
        <f t="shared" si="106"/>
        <v>-3.5578306138477904</v>
      </c>
      <c r="P253" s="24">
        <f t="shared" si="98"/>
        <v>2.7710812079083408E-2</v>
      </c>
      <c r="Q253" s="25">
        <f t="shared" si="99"/>
        <v>0</v>
      </c>
      <c r="R253" s="25">
        <f t="shared" si="107"/>
        <v>2.7710812079083408E-2</v>
      </c>
      <c r="S253" s="25">
        <f t="shared" si="100"/>
        <v>7.6788910608227492E-4</v>
      </c>
      <c r="U253" s="16">
        <f t="shared" si="108"/>
        <v>1.4932205507321072E-3</v>
      </c>
      <c r="V253" s="16">
        <f t="shared" si="109"/>
        <v>7.9140689188801679E-3</v>
      </c>
      <c r="W253" s="16">
        <f t="shared" si="110"/>
        <v>5.5249160377087974E-3</v>
      </c>
      <c r="X253" s="16">
        <f t="shared" si="111"/>
        <v>2.2398308260981607E-3</v>
      </c>
      <c r="Y253" s="16">
        <f t="shared" si="112"/>
        <v>2.9864411014642148E-4</v>
      </c>
    </row>
    <row r="254" spans="1:25" ht="14.25" customHeight="1">
      <c r="A254" s="32"/>
      <c r="B254" s="24">
        <v>50</v>
      </c>
      <c r="C254" s="24">
        <v>1</v>
      </c>
      <c r="D254" s="27">
        <v>5</v>
      </c>
      <c r="E254" s="24">
        <v>3.3</v>
      </c>
      <c r="F254" s="24">
        <v>1.4</v>
      </c>
      <c r="G254" s="24">
        <v>0.2</v>
      </c>
      <c r="H254" s="25">
        <v>0</v>
      </c>
      <c r="J254" s="24">
        <f t="shared" si="101"/>
        <v>-0.25350360488454193</v>
      </c>
      <c r="K254" s="24">
        <f t="shared" si="102"/>
        <v>-0.53082378964647614</v>
      </c>
      <c r="L254" s="24">
        <f t="shared" si="103"/>
        <v>-0.42327230862476728</v>
      </c>
      <c r="M254" s="24">
        <f t="shared" si="104"/>
        <v>0.62847685996181624</v>
      </c>
      <c r="N254" s="24">
        <f t="shared" si="105"/>
        <v>0.62850691554919591</v>
      </c>
      <c r="O254" s="24">
        <f t="shared" si="106"/>
        <v>-3.2988521845222731</v>
      </c>
      <c r="P254" s="24">
        <f t="shared" si="98"/>
        <v>3.5610587090216098E-2</v>
      </c>
      <c r="Q254" s="25">
        <f t="shared" si="99"/>
        <v>0</v>
      </c>
      <c r="R254" s="25">
        <f t="shared" si="107"/>
        <v>3.5610587090216098E-2</v>
      </c>
      <c r="S254" s="25">
        <f t="shared" si="100"/>
        <v>1.2681139129098653E-3</v>
      </c>
      <c r="U254" s="16">
        <f t="shared" si="108"/>
        <v>2.4459112639477476E-3</v>
      </c>
      <c r="V254" s="16">
        <f t="shared" si="109"/>
        <v>1.2229556319738738E-2</v>
      </c>
      <c r="W254" s="16">
        <f t="shared" si="110"/>
        <v>8.0715071710275674E-3</v>
      </c>
      <c r="X254" s="16">
        <f t="shared" si="111"/>
        <v>3.4242757695268464E-3</v>
      </c>
      <c r="Y254" s="16">
        <f t="shared" si="112"/>
        <v>4.891822527895495E-4</v>
      </c>
    </row>
    <row r="255" spans="1:25" ht="14.25" customHeight="1">
      <c r="A255" s="32"/>
      <c r="B255" s="24">
        <v>51</v>
      </c>
      <c r="C255" s="24">
        <v>1</v>
      </c>
      <c r="D255" s="27">
        <v>7</v>
      </c>
      <c r="E255" s="24">
        <v>3.2</v>
      </c>
      <c r="F255" s="24">
        <v>4.7</v>
      </c>
      <c r="G255" s="24">
        <v>1.4</v>
      </c>
      <c r="H255" s="25">
        <v>1</v>
      </c>
      <c r="J255" s="24">
        <f t="shared" si="101"/>
        <v>-0.25374819601093673</v>
      </c>
      <c r="K255" s="24">
        <f t="shared" si="102"/>
        <v>-0.53204674527844997</v>
      </c>
      <c r="L255" s="24">
        <f t="shared" si="103"/>
        <v>-0.42407945934187002</v>
      </c>
      <c r="M255" s="24">
        <f t="shared" si="104"/>
        <v>0.62813443238486355</v>
      </c>
      <c r="N255" s="24">
        <f t="shared" si="105"/>
        <v>0.62845799732391694</v>
      </c>
      <c r="O255" s="24">
        <f t="shared" si="106"/>
        <v>-1.5030566543917279</v>
      </c>
      <c r="P255" s="24">
        <f t="shared" si="98"/>
        <v>0.18197007711236091</v>
      </c>
      <c r="Q255" s="25">
        <f t="shared" si="99"/>
        <v>0</v>
      </c>
      <c r="R255" s="25">
        <f t="shared" si="107"/>
        <v>-0.81802992288763909</v>
      </c>
      <c r="S255" s="25">
        <f t="shared" si="100"/>
        <v>0.66917295473955674</v>
      </c>
      <c r="U255" s="16">
        <f t="shared" si="108"/>
        <v>-0.24353890835092706</v>
      </c>
      <c r="V255" s="16">
        <f t="shared" si="109"/>
        <v>-1.7047723584564896</v>
      </c>
      <c r="W255" s="16">
        <f t="shared" si="110"/>
        <v>-0.7793245067229666</v>
      </c>
      <c r="X255" s="16">
        <f t="shared" si="111"/>
        <v>-1.1446328692493573</v>
      </c>
      <c r="Y255" s="16">
        <f t="shared" si="112"/>
        <v>-0.34095447169129789</v>
      </c>
    </row>
    <row r="256" spans="1:25" ht="14.25" customHeight="1">
      <c r="A256" s="32"/>
      <c r="B256" s="24">
        <v>52</v>
      </c>
      <c r="C256" s="24">
        <v>1</v>
      </c>
      <c r="D256" s="27">
        <v>6.4</v>
      </c>
      <c r="E256" s="24">
        <v>3.2</v>
      </c>
      <c r="F256" s="24">
        <v>4.5</v>
      </c>
      <c r="G256" s="24">
        <v>1.5</v>
      </c>
      <c r="H256" s="25">
        <v>1</v>
      </c>
      <c r="J256" s="24">
        <f t="shared" si="101"/>
        <v>-0.22939430517584403</v>
      </c>
      <c r="K256" s="24">
        <f t="shared" si="102"/>
        <v>-0.36156950943280097</v>
      </c>
      <c r="L256" s="24">
        <f t="shared" si="103"/>
        <v>-0.34614700866957337</v>
      </c>
      <c r="M256" s="24">
        <f t="shared" si="104"/>
        <v>0.74259771930979923</v>
      </c>
      <c r="N256" s="24">
        <f t="shared" si="105"/>
        <v>0.66255344449304676</v>
      </c>
      <c r="O256" s="24">
        <f t="shared" si="106"/>
        <v>0.68441031034526167</v>
      </c>
      <c r="P256" s="24">
        <f t="shared" si="98"/>
        <v>0.66472232107121842</v>
      </c>
      <c r="Q256" s="25">
        <f t="shared" si="99"/>
        <v>1</v>
      </c>
      <c r="R256" s="25">
        <f t="shared" si="107"/>
        <v>-0.33527767892878158</v>
      </c>
      <c r="S256" s="25">
        <f t="shared" si="100"/>
        <v>0.11241112198787115</v>
      </c>
      <c r="U256" s="16">
        <f t="shared" si="108"/>
        <v>-0.14944436384399518</v>
      </c>
      <c r="V256" s="16">
        <f t="shared" si="109"/>
        <v>-0.95644392860156913</v>
      </c>
      <c r="W256" s="16">
        <f t="shared" si="110"/>
        <v>-0.47822196430078456</v>
      </c>
      <c r="X256" s="16">
        <f t="shared" si="111"/>
        <v>-0.67249963729797835</v>
      </c>
      <c r="Y256" s="16">
        <f t="shared" si="112"/>
        <v>-0.22416654576599276</v>
      </c>
    </row>
    <row r="257" spans="1:25" ht="14.25" customHeight="1">
      <c r="A257" s="32"/>
      <c r="B257" s="24">
        <v>53</v>
      </c>
      <c r="C257" s="24">
        <v>1</v>
      </c>
      <c r="D257" s="27">
        <v>6.9</v>
      </c>
      <c r="E257" s="24">
        <v>3.1</v>
      </c>
      <c r="F257" s="24">
        <v>4.9000000000000004</v>
      </c>
      <c r="G257" s="24">
        <v>1.5</v>
      </c>
      <c r="H257" s="25">
        <v>1</v>
      </c>
      <c r="J257" s="24">
        <f t="shared" si="101"/>
        <v>-0.21444986879144451</v>
      </c>
      <c r="K257" s="24">
        <f t="shared" si="102"/>
        <v>-0.26592511657264406</v>
      </c>
      <c r="L257" s="24">
        <f t="shared" si="103"/>
        <v>-0.29832481223949492</v>
      </c>
      <c r="M257" s="24">
        <f t="shared" si="104"/>
        <v>0.80984768303959709</v>
      </c>
      <c r="N257" s="24">
        <f t="shared" si="105"/>
        <v>0.68497009906964601</v>
      </c>
      <c r="O257" s="24">
        <f t="shared" si="106"/>
        <v>2.0215687044133723</v>
      </c>
      <c r="P257" s="24">
        <f t="shared" si="98"/>
        <v>0.88304311910548017</v>
      </c>
      <c r="Q257" s="25">
        <f t="shared" si="99"/>
        <v>1</v>
      </c>
      <c r="R257" s="25">
        <f t="shared" si="107"/>
        <v>-0.11695688089451983</v>
      </c>
      <c r="S257" s="25">
        <f t="shared" si="100"/>
        <v>1.3678911988574897E-2</v>
      </c>
      <c r="U257" s="16">
        <f t="shared" si="108"/>
        <v>-2.4158138216721046E-2</v>
      </c>
      <c r="V257" s="16">
        <f t="shared" si="109"/>
        <v>-0.16669115369537524</v>
      </c>
      <c r="W257" s="16">
        <f t="shared" si="110"/>
        <v>-7.4890228471835241E-2</v>
      </c>
      <c r="X257" s="16">
        <f t="shared" si="111"/>
        <v>-0.11837487726193313</v>
      </c>
      <c r="Y257" s="16">
        <f t="shared" si="112"/>
        <v>-3.6237207325081566E-2</v>
      </c>
    </row>
    <row r="258" spans="1:25" ht="14.25" customHeight="1">
      <c r="A258" s="32"/>
      <c r="B258" s="24">
        <v>54</v>
      </c>
      <c r="C258" s="24">
        <v>1</v>
      </c>
      <c r="D258" s="27">
        <v>5.5</v>
      </c>
      <c r="E258" s="24">
        <v>2.2999999999999998</v>
      </c>
      <c r="F258" s="24">
        <v>4</v>
      </c>
      <c r="G258" s="24">
        <v>1.3</v>
      </c>
      <c r="H258" s="25">
        <v>1</v>
      </c>
      <c r="J258" s="24">
        <f t="shared" si="101"/>
        <v>-0.2120340549697724</v>
      </c>
      <c r="K258" s="24">
        <f t="shared" si="102"/>
        <v>-0.24925600120310654</v>
      </c>
      <c r="L258" s="24">
        <f t="shared" si="103"/>
        <v>-0.29083578939231142</v>
      </c>
      <c r="M258" s="24">
        <f t="shared" si="104"/>
        <v>0.8216851707657904</v>
      </c>
      <c r="N258" s="24">
        <f t="shared" si="105"/>
        <v>0.68859381980215417</v>
      </c>
      <c r="O258" s="24">
        <f t="shared" si="106"/>
        <v>1.9300482716167875</v>
      </c>
      <c r="P258" s="24">
        <f t="shared" si="98"/>
        <v>0.87325476271925018</v>
      </c>
      <c r="Q258" s="25">
        <f t="shared" si="99"/>
        <v>1</v>
      </c>
      <c r="R258" s="25">
        <f t="shared" si="107"/>
        <v>-0.12674523728074982</v>
      </c>
      <c r="S258" s="25">
        <f t="shared" si="100"/>
        <v>1.6064355173353573E-2</v>
      </c>
      <c r="U258" s="16">
        <f t="shared" si="108"/>
        <v>-2.8056549330289268E-2</v>
      </c>
      <c r="V258" s="16">
        <f t="shared" si="109"/>
        <v>-0.15431102131659097</v>
      </c>
      <c r="W258" s="16">
        <f t="shared" si="110"/>
        <v>-6.4530063459665318E-2</v>
      </c>
      <c r="X258" s="16">
        <f t="shared" si="111"/>
        <v>-0.11222619732115707</v>
      </c>
      <c r="Y258" s="16">
        <f t="shared" si="112"/>
        <v>-3.647351412937605E-2</v>
      </c>
    </row>
    <row r="259" spans="1:25" ht="14.25" customHeight="1">
      <c r="A259" s="32"/>
      <c r="B259" s="24">
        <v>55</v>
      </c>
      <c r="C259" s="24">
        <v>1</v>
      </c>
      <c r="D259" s="27">
        <v>6.5</v>
      </c>
      <c r="E259" s="24">
        <v>2.8</v>
      </c>
      <c r="F259" s="24">
        <v>4.5999999999999996</v>
      </c>
      <c r="G259" s="24">
        <v>1.5</v>
      </c>
      <c r="H259" s="25">
        <v>1</v>
      </c>
      <c r="J259" s="24">
        <f t="shared" si="101"/>
        <v>-0.20922840003674348</v>
      </c>
      <c r="K259" s="24">
        <f t="shared" si="102"/>
        <v>-0.23382489907144743</v>
      </c>
      <c r="L259" s="24">
        <f t="shared" si="103"/>
        <v>-0.2843827830463449</v>
      </c>
      <c r="M259" s="24">
        <f t="shared" si="104"/>
        <v>0.83290779049790609</v>
      </c>
      <c r="N259" s="24">
        <f t="shared" si="105"/>
        <v>0.69224117121509177</v>
      </c>
      <c r="O259" s="24">
        <f t="shared" si="106"/>
        <v>2.3443755565820878</v>
      </c>
      <c r="P259" s="24">
        <f t="shared" si="98"/>
        <v>0.91248612731113066</v>
      </c>
      <c r="Q259" s="25">
        <f t="shared" si="99"/>
        <v>1</v>
      </c>
      <c r="R259" s="25">
        <f t="shared" si="107"/>
        <v>-8.7513872688869343E-2</v>
      </c>
      <c r="S259" s="25">
        <f t="shared" si="100"/>
        <v>7.6586779130036319E-3</v>
      </c>
      <c r="U259" s="16">
        <f t="shared" si="108"/>
        <v>-1.3976874698319952E-2</v>
      </c>
      <c r="V259" s="16">
        <f t="shared" si="109"/>
        <v>-9.0849685539079697E-2</v>
      </c>
      <c r="W259" s="16">
        <f t="shared" si="110"/>
        <v>-3.9135249155295863E-2</v>
      </c>
      <c r="X259" s="16">
        <f t="shared" si="111"/>
        <v>-6.4293623612271783E-2</v>
      </c>
      <c r="Y259" s="16">
        <f t="shared" si="112"/>
        <v>-2.096531204747993E-2</v>
      </c>
    </row>
    <row r="260" spans="1:25" ht="14.25" customHeight="1">
      <c r="A260" s="32"/>
      <c r="B260" s="24">
        <v>56</v>
      </c>
      <c r="C260" s="24">
        <v>1</v>
      </c>
      <c r="D260" s="27">
        <v>5.7</v>
      </c>
      <c r="E260" s="24">
        <v>2.8</v>
      </c>
      <c r="F260" s="24">
        <v>4.5</v>
      </c>
      <c r="G260" s="24">
        <v>1.3</v>
      </c>
      <c r="H260" s="25">
        <v>1</v>
      </c>
      <c r="J260" s="24">
        <f t="shared" si="101"/>
        <v>-0.20783071256691149</v>
      </c>
      <c r="K260" s="24">
        <f t="shared" si="102"/>
        <v>-0.22473993051753946</v>
      </c>
      <c r="L260" s="24">
        <f t="shared" si="103"/>
        <v>-0.2804692581308153</v>
      </c>
      <c r="M260" s="24">
        <f t="shared" si="104"/>
        <v>0.83933715285913324</v>
      </c>
      <c r="N260" s="24">
        <f t="shared" si="105"/>
        <v>0.69433770241983972</v>
      </c>
      <c r="O260" s="24">
        <f t="shared" si="106"/>
        <v>2.4054939617287219</v>
      </c>
      <c r="P260" s="24">
        <f t="shared" si="98"/>
        <v>0.9172452873043403</v>
      </c>
      <c r="Q260" s="25">
        <f t="shared" si="99"/>
        <v>1</v>
      </c>
      <c r="R260" s="25">
        <f t="shared" si="107"/>
        <v>-8.2754712695659705E-2</v>
      </c>
      <c r="S260" s="25">
        <f t="shared" si="100"/>
        <v>6.8483424733411817E-3</v>
      </c>
      <c r="U260" s="16">
        <f t="shared" si="108"/>
        <v>-1.2563219719036697E-2</v>
      </c>
      <c r="V260" s="16">
        <f t="shared" si="109"/>
        <v>-7.1610352398509172E-2</v>
      </c>
      <c r="W260" s="16">
        <f t="shared" si="110"/>
        <v>-3.5177015213302749E-2</v>
      </c>
      <c r="X260" s="16">
        <f t="shared" si="111"/>
        <v>-5.6534488735665134E-2</v>
      </c>
      <c r="Y260" s="16">
        <f t="shared" si="112"/>
        <v>-1.6332185634747708E-2</v>
      </c>
    </row>
    <row r="261" spans="1:25" ht="14.25" customHeight="1">
      <c r="A261" s="32"/>
      <c r="B261" s="24">
        <v>57</v>
      </c>
      <c r="C261" s="24">
        <v>1</v>
      </c>
      <c r="D261" s="27">
        <v>6.3</v>
      </c>
      <c r="E261" s="24">
        <v>3.3</v>
      </c>
      <c r="F261" s="24">
        <v>4.7</v>
      </c>
      <c r="G261" s="24">
        <v>1.6</v>
      </c>
      <c r="H261" s="25">
        <v>1</v>
      </c>
      <c r="J261" s="24">
        <f t="shared" si="101"/>
        <v>-0.20657439059500782</v>
      </c>
      <c r="K261" s="24">
        <f t="shared" si="102"/>
        <v>-0.21757889527768853</v>
      </c>
      <c r="L261" s="24">
        <f t="shared" si="103"/>
        <v>-0.27695155660948501</v>
      </c>
      <c r="M261" s="24">
        <f t="shared" si="104"/>
        <v>0.8449906017326998</v>
      </c>
      <c r="N261" s="24">
        <f t="shared" si="105"/>
        <v>0.69597092098331448</v>
      </c>
      <c r="O261" s="24">
        <f t="shared" si="106"/>
        <v>2.5937477340612465</v>
      </c>
      <c r="P261" s="24">
        <f t="shared" si="98"/>
        <v>0.93045810887489777</v>
      </c>
      <c r="Q261" s="25">
        <f t="shared" si="99"/>
        <v>1</v>
      </c>
      <c r="R261" s="25">
        <f t="shared" si="107"/>
        <v>-6.9541891125102229E-2</v>
      </c>
      <c r="S261" s="25">
        <f t="shared" si="100"/>
        <v>4.8360746212555723E-3</v>
      </c>
      <c r="U261" s="16">
        <f t="shared" si="108"/>
        <v>-8.9995296929426937E-3</v>
      </c>
      <c r="V261" s="16">
        <f t="shared" si="109"/>
        <v>-5.6697037065538969E-2</v>
      </c>
      <c r="W261" s="16">
        <f t="shared" si="110"/>
        <v>-2.9698447986710886E-2</v>
      </c>
      <c r="X261" s="16">
        <f t="shared" si="111"/>
        <v>-4.229778955683066E-2</v>
      </c>
      <c r="Y261" s="16">
        <f t="shared" si="112"/>
        <v>-1.439924750870831E-2</v>
      </c>
    </row>
    <row r="262" spans="1:25" ht="14.25" customHeight="1">
      <c r="A262" s="32"/>
      <c r="B262" s="24">
        <v>58</v>
      </c>
      <c r="C262" s="24">
        <v>1</v>
      </c>
      <c r="D262" s="27">
        <v>4.9000000000000004</v>
      </c>
      <c r="E262" s="24">
        <v>2.4</v>
      </c>
      <c r="F262" s="24">
        <v>3.3</v>
      </c>
      <c r="G262" s="24">
        <v>1</v>
      </c>
      <c r="H262" s="25">
        <v>1</v>
      </c>
      <c r="J262" s="24">
        <f t="shared" si="101"/>
        <v>-0.20567443762571355</v>
      </c>
      <c r="K262" s="24">
        <f t="shared" si="102"/>
        <v>-0.21190919157113464</v>
      </c>
      <c r="L262" s="24">
        <f t="shared" si="103"/>
        <v>-0.27398171181081393</v>
      </c>
      <c r="M262" s="24">
        <f t="shared" si="104"/>
        <v>0.8492203806883829</v>
      </c>
      <c r="N262" s="24">
        <f t="shared" si="105"/>
        <v>0.69741084573418533</v>
      </c>
      <c r="O262" s="24">
        <f t="shared" si="106"/>
        <v>1.5982525173356219</v>
      </c>
      <c r="P262" s="24">
        <f t="shared" si="98"/>
        <v>0.83177400860622641</v>
      </c>
      <c r="Q262" s="25">
        <f t="shared" si="99"/>
        <v>1</v>
      </c>
      <c r="R262" s="25">
        <f t="shared" si="107"/>
        <v>-0.16822599139377359</v>
      </c>
      <c r="S262" s="25">
        <f t="shared" si="100"/>
        <v>2.8299984180417986E-2</v>
      </c>
      <c r="U262" s="16">
        <f t="shared" si="108"/>
        <v>-4.7078382570478125E-2</v>
      </c>
      <c r="V262" s="16">
        <f t="shared" si="109"/>
        <v>-0.23068407459534282</v>
      </c>
      <c r="W262" s="16">
        <f t="shared" si="110"/>
        <v>-0.1129881181691475</v>
      </c>
      <c r="X262" s="16">
        <f t="shared" si="111"/>
        <v>-0.15535866248257779</v>
      </c>
      <c r="Y262" s="16">
        <f t="shared" si="112"/>
        <v>-4.7078382570478125E-2</v>
      </c>
    </row>
    <row r="263" spans="1:25" ht="14.25" customHeight="1">
      <c r="A263" s="32"/>
      <c r="B263" s="24">
        <v>59</v>
      </c>
      <c r="C263" s="24">
        <v>1</v>
      </c>
      <c r="D263" s="27">
        <v>6.6</v>
      </c>
      <c r="E263" s="24">
        <v>2.9</v>
      </c>
      <c r="F263" s="24">
        <v>4.5999999999999996</v>
      </c>
      <c r="G263" s="24">
        <v>1.3</v>
      </c>
      <c r="H263" s="25">
        <v>1</v>
      </c>
      <c r="J263" s="24">
        <f t="shared" si="101"/>
        <v>-0.20096659936866573</v>
      </c>
      <c r="K263" s="24">
        <f t="shared" si="102"/>
        <v>-0.18884078411160035</v>
      </c>
      <c r="L263" s="24">
        <f t="shared" si="103"/>
        <v>-0.26268289999389915</v>
      </c>
      <c r="M263" s="24">
        <f t="shared" si="104"/>
        <v>0.86475624693664066</v>
      </c>
      <c r="N263" s="24">
        <f t="shared" si="105"/>
        <v>0.70211868399123312</v>
      </c>
      <c r="O263" s="24">
        <f t="shared" si="106"/>
        <v>2.6815368406096143</v>
      </c>
      <c r="P263" s="24">
        <f t="shared" si="98"/>
        <v>0.9359283442797528</v>
      </c>
      <c r="Q263" s="25">
        <f t="shared" si="99"/>
        <v>1</v>
      </c>
      <c r="R263" s="25">
        <f t="shared" si="107"/>
        <v>-6.40716557202472E-2</v>
      </c>
      <c r="S263" s="25">
        <f t="shared" si="100"/>
        <v>4.1051770667338856E-3</v>
      </c>
      <c r="U263" s="16">
        <f t="shared" si="108"/>
        <v>-7.684303150086916E-3</v>
      </c>
      <c r="V263" s="16">
        <f t="shared" si="109"/>
        <v>-5.0716400790573643E-2</v>
      </c>
      <c r="W263" s="16">
        <f t="shared" si="110"/>
        <v>-2.2284479135252055E-2</v>
      </c>
      <c r="X263" s="16">
        <f t="shared" si="111"/>
        <v>-3.5347794490399813E-2</v>
      </c>
      <c r="Y263" s="16">
        <f t="shared" si="112"/>
        <v>-9.9895940951129913E-3</v>
      </c>
    </row>
    <row r="264" spans="1:25" ht="14.25" customHeight="1">
      <c r="A264" s="32"/>
      <c r="B264" s="24">
        <v>60</v>
      </c>
      <c r="C264" s="24">
        <v>1</v>
      </c>
      <c r="D264" s="27">
        <v>5.2</v>
      </c>
      <c r="E264" s="24">
        <v>2.7</v>
      </c>
      <c r="F264" s="24">
        <v>3.9</v>
      </c>
      <c r="G264" s="24">
        <v>1.4</v>
      </c>
      <c r="H264" s="25">
        <v>1</v>
      </c>
      <c r="J264" s="24">
        <f t="shared" si="101"/>
        <v>-0.20019816905365703</v>
      </c>
      <c r="K264" s="24">
        <f t="shared" si="102"/>
        <v>-0.18376914403254299</v>
      </c>
      <c r="L264" s="24">
        <f t="shared" si="103"/>
        <v>-0.26045445208037393</v>
      </c>
      <c r="M264" s="24">
        <f t="shared" si="104"/>
        <v>0.86829102638568068</v>
      </c>
      <c r="N264" s="24">
        <f t="shared" si="105"/>
        <v>0.70311764340074445</v>
      </c>
      <c r="O264" s="24">
        <f t="shared" si="106"/>
        <v>2.5116749650253065</v>
      </c>
      <c r="P264" s="24">
        <f t="shared" si="98"/>
        <v>0.92495623630675305</v>
      </c>
      <c r="Q264" s="25">
        <f t="shared" si="99"/>
        <v>1</v>
      </c>
      <c r="R264" s="25">
        <f t="shared" si="107"/>
        <v>-7.5043763693246945E-2</v>
      </c>
      <c r="S264" s="25">
        <f t="shared" si="100"/>
        <v>5.6315664692478881E-3</v>
      </c>
      <c r="U264" s="16">
        <f t="shared" si="108"/>
        <v>-1.0417905051813673E-2</v>
      </c>
      <c r="V264" s="16">
        <f t="shared" si="109"/>
        <v>-5.4173106269431101E-2</v>
      </c>
      <c r="W264" s="16">
        <f t="shared" si="110"/>
        <v>-2.812834363989692E-2</v>
      </c>
      <c r="X264" s="16">
        <f t="shared" si="111"/>
        <v>-4.0629829702073322E-2</v>
      </c>
      <c r="Y264" s="16">
        <f t="shared" si="112"/>
        <v>-1.4585067072539142E-2</v>
      </c>
    </row>
    <row r="265" spans="1:25" ht="14.25" customHeight="1">
      <c r="A265" s="32"/>
      <c r="B265" s="24">
        <v>61</v>
      </c>
      <c r="C265" s="24">
        <v>1</v>
      </c>
      <c r="D265" s="27">
        <v>5</v>
      </c>
      <c r="E265" s="24">
        <v>2</v>
      </c>
      <c r="F265" s="24">
        <v>3.5</v>
      </c>
      <c r="G265" s="24">
        <v>1</v>
      </c>
      <c r="H265" s="25">
        <v>1</v>
      </c>
      <c r="J265" s="24">
        <f t="shared" si="101"/>
        <v>-0.19915637854847568</v>
      </c>
      <c r="K265" s="24">
        <f t="shared" si="102"/>
        <v>-0.17835183340559987</v>
      </c>
      <c r="L265" s="24">
        <f t="shared" si="103"/>
        <v>-0.25764161771638422</v>
      </c>
      <c r="M265" s="24">
        <f t="shared" si="104"/>
        <v>0.87235400935588803</v>
      </c>
      <c r="N265" s="24">
        <f t="shared" si="105"/>
        <v>0.70457615010799834</v>
      </c>
      <c r="O265" s="24">
        <f t="shared" si="106"/>
        <v>2.1516164018443629</v>
      </c>
      <c r="P265" s="24">
        <f t="shared" si="98"/>
        <v>0.89581972694728984</v>
      </c>
      <c r="Q265" s="25">
        <f t="shared" si="99"/>
        <v>1</v>
      </c>
      <c r="R265" s="25">
        <f t="shared" si="107"/>
        <v>-0.10418027305271016</v>
      </c>
      <c r="S265" s="25">
        <f t="shared" si="100"/>
        <v>1.0853529293337246E-2</v>
      </c>
      <c r="U265" s="16">
        <f t="shared" si="108"/>
        <v>-1.9445611295943566E-2</v>
      </c>
      <c r="V265" s="16">
        <f t="shared" si="109"/>
        <v>-9.7228056479717828E-2</v>
      </c>
      <c r="W265" s="16">
        <f t="shared" si="110"/>
        <v>-3.8891222591887133E-2</v>
      </c>
      <c r="X265" s="16">
        <f t="shared" si="111"/>
        <v>-6.8059639535802477E-2</v>
      </c>
      <c r="Y265" s="16">
        <f t="shared" si="112"/>
        <v>-1.9445611295943566E-2</v>
      </c>
    </row>
    <row r="266" spans="1:25" ht="14.25" customHeight="1">
      <c r="A266" s="32"/>
      <c r="B266" s="24">
        <v>62</v>
      </c>
      <c r="C266" s="24">
        <v>1</v>
      </c>
      <c r="D266" s="27">
        <v>5.9</v>
      </c>
      <c r="E266" s="24">
        <v>3</v>
      </c>
      <c r="F266" s="24">
        <v>4.2</v>
      </c>
      <c r="G266" s="24">
        <v>1.5</v>
      </c>
      <c r="H266" s="25">
        <v>1</v>
      </c>
      <c r="J266" s="24">
        <f t="shared" si="101"/>
        <v>-0.19721181741888133</v>
      </c>
      <c r="K266" s="24">
        <f t="shared" si="102"/>
        <v>-0.16862902775762809</v>
      </c>
      <c r="L266" s="24">
        <f t="shared" si="103"/>
        <v>-0.25375249545719553</v>
      </c>
      <c r="M266" s="24">
        <f t="shared" si="104"/>
        <v>0.87915997330946827</v>
      </c>
      <c r="N266" s="24">
        <f t="shared" si="105"/>
        <v>0.70652071123759275</v>
      </c>
      <c r="O266" s="24">
        <f t="shared" si="106"/>
        <v>2.7988723871956824</v>
      </c>
      <c r="P266" s="24">
        <f t="shared" si="98"/>
        <v>0.94261485960601088</v>
      </c>
      <c r="Q266" s="25">
        <f t="shared" si="99"/>
        <v>1</v>
      </c>
      <c r="R266" s="25">
        <f t="shared" si="107"/>
        <v>-5.738514039398912E-2</v>
      </c>
      <c r="S266" s="25">
        <f t="shared" si="100"/>
        <v>3.2930543380378418E-3</v>
      </c>
      <c r="U266" s="16">
        <f t="shared" si="108"/>
        <v>-6.2081639050490106E-3</v>
      </c>
      <c r="V266" s="16">
        <f t="shared" si="109"/>
        <v>-3.6628167039789168E-2</v>
      </c>
      <c r="W266" s="16">
        <f t="shared" si="110"/>
        <v>-1.8624491715147032E-2</v>
      </c>
      <c r="X266" s="16">
        <f t="shared" si="111"/>
        <v>-2.6074288401205847E-2</v>
      </c>
      <c r="Y266" s="16">
        <f t="shared" si="112"/>
        <v>-9.3122458575735159E-3</v>
      </c>
    </row>
    <row r="267" spans="1:25" ht="14.25" customHeight="1">
      <c r="A267" s="32"/>
      <c r="B267" s="24">
        <v>63</v>
      </c>
      <c r="C267" s="24">
        <v>1</v>
      </c>
      <c r="D267" s="27">
        <v>6</v>
      </c>
      <c r="E267" s="24">
        <v>2.2000000000000002</v>
      </c>
      <c r="F267" s="24">
        <v>4</v>
      </c>
      <c r="G267" s="24">
        <v>1</v>
      </c>
      <c r="H267" s="25">
        <v>1</v>
      </c>
      <c r="J267" s="24">
        <f t="shared" si="101"/>
        <v>-0.19659100102837643</v>
      </c>
      <c r="K267" s="24">
        <f t="shared" si="102"/>
        <v>-0.16496621105364917</v>
      </c>
      <c r="L267" s="24">
        <f t="shared" si="103"/>
        <v>-0.25189004628568085</v>
      </c>
      <c r="M267" s="24">
        <f t="shared" si="104"/>
        <v>0.88176740214958882</v>
      </c>
      <c r="N267" s="24">
        <f t="shared" si="105"/>
        <v>0.70745193582335009</v>
      </c>
      <c r="O267" s="24">
        <f t="shared" si="106"/>
        <v>2.493975175242936</v>
      </c>
      <c r="P267" s="24">
        <f t="shared" si="98"/>
        <v>0.92371837659380096</v>
      </c>
      <c r="Q267" s="25">
        <f t="shared" si="99"/>
        <v>1</v>
      </c>
      <c r="R267" s="25">
        <f t="shared" si="107"/>
        <v>-7.6281623406199039E-2</v>
      </c>
      <c r="S267" s="25">
        <f t="shared" si="100"/>
        <v>5.8188860694851734E-3</v>
      </c>
      <c r="U267" s="16">
        <f t="shared" si="108"/>
        <v>-1.0750023987378255E-2</v>
      </c>
      <c r="V267" s="16">
        <f t="shared" si="109"/>
        <v>-6.4500143924269532E-2</v>
      </c>
      <c r="W267" s="16">
        <f t="shared" si="110"/>
        <v>-2.3650052772232161E-2</v>
      </c>
      <c r="X267" s="16">
        <f t="shared" si="111"/>
        <v>-4.3000095949513019E-2</v>
      </c>
      <c r="Y267" s="16">
        <f t="shared" si="112"/>
        <v>-1.0750023987378255E-2</v>
      </c>
    </row>
    <row r="268" spans="1:25" ht="14.25" customHeight="1">
      <c r="A268" s="32"/>
      <c r="B268" s="24">
        <v>64</v>
      </c>
      <c r="C268" s="24">
        <v>1</v>
      </c>
      <c r="D268" s="27">
        <v>6.1</v>
      </c>
      <c r="E268" s="24">
        <v>2.9</v>
      </c>
      <c r="F268" s="24">
        <v>4.7</v>
      </c>
      <c r="G268" s="24">
        <v>1.4</v>
      </c>
      <c r="H268" s="25">
        <v>1</v>
      </c>
      <c r="J268" s="24">
        <f t="shared" si="101"/>
        <v>-0.19551599862963862</v>
      </c>
      <c r="K268" s="24">
        <f t="shared" si="102"/>
        <v>-0.15851619666122221</v>
      </c>
      <c r="L268" s="24">
        <f t="shared" si="103"/>
        <v>-0.24952504100845763</v>
      </c>
      <c r="M268" s="24">
        <f t="shared" si="104"/>
        <v>0.88606741174454007</v>
      </c>
      <c r="N268" s="24">
        <f t="shared" si="105"/>
        <v>0.7085269382220879</v>
      </c>
      <c r="O268" s="24">
        <f t="shared" si="106"/>
        <v>3.2703671315226406</v>
      </c>
      <c r="P268" s="24">
        <f t="shared" si="98"/>
        <v>0.96339811978697465</v>
      </c>
      <c r="Q268" s="25">
        <f t="shared" si="99"/>
        <v>1</v>
      </c>
      <c r="R268" s="25">
        <f t="shared" si="107"/>
        <v>-3.6601880213025351E-2</v>
      </c>
      <c r="S268" s="25">
        <f t="shared" si="100"/>
        <v>1.3396976351286566E-3</v>
      </c>
      <c r="U268" s="16">
        <f t="shared" si="108"/>
        <v>-2.5813243655320086E-3</v>
      </c>
      <c r="V268" s="16">
        <f t="shared" si="109"/>
        <v>-1.5746078629745253E-2</v>
      </c>
      <c r="W268" s="16">
        <f t="shared" si="110"/>
        <v>-7.4858406600428248E-3</v>
      </c>
      <c r="X268" s="16">
        <f t="shared" si="111"/>
        <v>-1.2132224518000442E-2</v>
      </c>
      <c r="Y268" s="16">
        <f t="shared" si="112"/>
        <v>-3.6138541117448119E-3</v>
      </c>
    </row>
    <row r="269" spans="1:25" ht="14.25" customHeight="1">
      <c r="A269" s="32"/>
      <c r="B269" s="24">
        <v>65</v>
      </c>
      <c r="C269" s="24">
        <v>1</v>
      </c>
      <c r="D269" s="27">
        <v>5.6</v>
      </c>
      <c r="E269" s="24">
        <v>2.9</v>
      </c>
      <c r="F269" s="24">
        <v>3.6</v>
      </c>
      <c r="G269" s="24">
        <v>1.3</v>
      </c>
      <c r="H269" s="25">
        <v>1</v>
      </c>
      <c r="J269" s="24">
        <f t="shared" si="101"/>
        <v>-0.19525786619308541</v>
      </c>
      <c r="K269" s="24">
        <f t="shared" si="102"/>
        <v>-0.15694158879824768</v>
      </c>
      <c r="L269" s="24">
        <f t="shared" si="103"/>
        <v>-0.24877645694245334</v>
      </c>
      <c r="M269" s="24">
        <f t="shared" si="104"/>
        <v>0.88728063419634007</v>
      </c>
      <c r="N269" s="24">
        <f t="shared" si="105"/>
        <v>0.70888832363326237</v>
      </c>
      <c r="O269" s="24">
        <f t="shared" si="106"/>
        <v>2.3201826152336782</v>
      </c>
      <c r="P269" s="24">
        <f t="shared" si="98"/>
        <v>0.91053481783111745</v>
      </c>
      <c r="Q269" s="25">
        <f t="shared" si="99"/>
        <v>1</v>
      </c>
      <c r="R269" s="25">
        <f t="shared" si="107"/>
        <v>-8.9465182168882551E-2</v>
      </c>
      <c r="S269" s="25">
        <f t="shared" si="100"/>
        <v>8.0040188205113411E-3</v>
      </c>
      <c r="U269" s="16">
        <f t="shared" si="108"/>
        <v>-1.4575875637302258E-2</v>
      </c>
      <c r="V269" s="16">
        <f t="shared" si="109"/>
        <v>-8.162490356889264E-2</v>
      </c>
      <c r="W269" s="16">
        <f t="shared" si="110"/>
        <v>-4.2270039348176545E-2</v>
      </c>
      <c r="X269" s="16">
        <f t="shared" si="111"/>
        <v>-5.2473152294288131E-2</v>
      </c>
      <c r="Y269" s="16">
        <f t="shared" si="112"/>
        <v>-1.8948638328492935E-2</v>
      </c>
    </row>
    <row r="270" spans="1:25" ht="14.25" customHeight="1">
      <c r="A270" s="32"/>
      <c r="B270" s="24">
        <v>66</v>
      </c>
      <c r="C270" s="24">
        <v>1</v>
      </c>
      <c r="D270" s="27">
        <v>6.7</v>
      </c>
      <c r="E270" s="24">
        <v>3.1</v>
      </c>
      <c r="F270" s="24">
        <v>4.4000000000000004</v>
      </c>
      <c r="G270" s="24">
        <v>1.4</v>
      </c>
      <c r="H270" s="25">
        <v>1</v>
      </c>
      <c r="J270" s="24">
        <f t="shared" si="101"/>
        <v>-0.19380027862935517</v>
      </c>
      <c r="K270" s="24">
        <f t="shared" si="102"/>
        <v>-0.14877909844135842</v>
      </c>
      <c r="L270" s="24">
        <f t="shared" si="103"/>
        <v>-0.2445494530076357</v>
      </c>
      <c r="M270" s="24">
        <f t="shared" si="104"/>
        <v>0.89252794942576885</v>
      </c>
      <c r="N270" s="24">
        <f t="shared" si="105"/>
        <v>0.71078318746611169</v>
      </c>
      <c r="O270" s="24">
        <f t="shared" si="106"/>
        <v>2.9734958974158125</v>
      </c>
      <c r="P270" s="24">
        <f t="shared" si="98"/>
        <v>0.95136229492733193</v>
      </c>
      <c r="Q270" s="25">
        <f t="shared" si="99"/>
        <v>1</v>
      </c>
      <c r="R270" s="25">
        <f t="shared" si="107"/>
        <v>-4.8637705072668069E-2</v>
      </c>
      <c r="S270" s="25">
        <f t="shared" si="100"/>
        <v>2.3656263547358414E-3</v>
      </c>
      <c r="U270" s="16">
        <f t="shared" si="108"/>
        <v>-4.5011354355641376E-3</v>
      </c>
      <c r="V270" s="16">
        <f t="shared" si="109"/>
        <v>-3.0157607418279723E-2</v>
      </c>
      <c r="W270" s="16">
        <f t="shared" si="110"/>
        <v>-1.3953519850248827E-2</v>
      </c>
      <c r="X270" s="16">
        <f t="shared" si="111"/>
        <v>-1.9804995916482208E-2</v>
      </c>
      <c r="Y270" s="16">
        <f t="shared" si="112"/>
        <v>-6.3015896097897922E-3</v>
      </c>
    </row>
    <row r="271" spans="1:25" ht="14.25" customHeight="1">
      <c r="A271" s="32"/>
      <c r="B271" s="24">
        <v>67</v>
      </c>
      <c r="C271" s="24">
        <v>1</v>
      </c>
      <c r="D271" s="27">
        <v>5.6</v>
      </c>
      <c r="E271" s="24">
        <v>3</v>
      </c>
      <c r="F271" s="24">
        <v>4.5</v>
      </c>
      <c r="G271" s="24">
        <v>1.5</v>
      </c>
      <c r="H271" s="25">
        <v>1</v>
      </c>
      <c r="J271" s="24">
        <f t="shared" si="101"/>
        <v>-0.19335016508579875</v>
      </c>
      <c r="K271" s="24">
        <f t="shared" si="102"/>
        <v>-0.14576333769953045</v>
      </c>
      <c r="L271" s="24">
        <f t="shared" si="103"/>
        <v>-0.24315410102261081</v>
      </c>
      <c r="M271" s="24">
        <f t="shared" si="104"/>
        <v>0.89450844901741711</v>
      </c>
      <c r="N271" s="24">
        <f t="shared" si="105"/>
        <v>0.71141334642709064</v>
      </c>
      <c r="O271" s="24">
        <f t="shared" si="106"/>
        <v>3.3533208809480111</v>
      </c>
      <c r="P271" s="24">
        <f t="shared" si="98"/>
        <v>0.96621341417897377</v>
      </c>
      <c r="Q271" s="25">
        <f t="shared" si="99"/>
        <v>1</v>
      </c>
      <c r="R271" s="25">
        <f t="shared" si="107"/>
        <v>-3.3786585821026227E-2</v>
      </c>
      <c r="S271" s="25">
        <f t="shared" si="100"/>
        <v>1.1415333814415705E-3</v>
      </c>
      <c r="U271" s="16">
        <f t="shared" si="108"/>
        <v>-2.2059297317638571E-3</v>
      </c>
      <c r="V271" s="16">
        <f t="shared" si="109"/>
        <v>-1.2353206497877599E-2</v>
      </c>
      <c r="W271" s="16">
        <f t="shared" si="110"/>
        <v>-6.6177891952915718E-3</v>
      </c>
      <c r="X271" s="16">
        <f t="shared" si="111"/>
        <v>-9.9266837929373568E-3</v>
      </c>
      <c r="Y271" s="16">
        <f t="shared" si="112"/>
        <v>-3.3088945976457859E-3</v>
      </c>
    </row>
    <row r="272" spans="1:25" ht="14.25" customHeight="1">
      <c r="A272" s="32"/>
      <c r="B272" s="24">
        <v>68</v>
      </c>
      <c r="C272" s="24">
        <v>1</v>
      </c>
      <c r="D272" s="27">
        <v>5.8</v>
      </c>
      <c r="E272" s="24">
        <v>2.7</v>
      </c>
      <c r="F272" s="24">
        <v>4.0999999999999996</v>
      </c>
      <c r="G272" s="24">
        <v>1</v>
      </c>
      <c r="H272" s="25">
        <v>1</v>
      </c>
      <c r="J272" s="24">
        <f t="shared" si="101"/>
        <v>-0.19312957211262236</v>
      </c>
      <c r="K272" s="24">
        <f t="shared" si="102"/>
        <v>-0.14452801704974269</v>
      </c>
      <c r="L272" s="24">
        <f t="shared" si="103"/>
        <v>-0.24249232210308166</v>
      </c>
      <c r="M272" s="24">
        <f t="shared" si="104"/>
        <v>0.89550111739671079</v>
      </c>
      <c r="N272" s="24">
        <f t="shared" si="105"/>
        <v>0.7117442358868552</v>
      </c>
      <c r="O272" s="24">
        <f t="shared" si="106"/>
        <v>2.6971774765339189</v>
      </c>
      <c r="P272" s="24">
        <f t="shared" si="98"/>
        <v>0.93685988770372941</v>
      </c>
      <c r="Q272" s="25">
        <f t="shared" si="99"/>
        <v>1</v>
      </c>
      <c r="R272" s="25">
        <f t="shared" si="107"/>
        <v>-6.314011229627059E-2</v>
      </c>
      <c r="S272" s="25">
        <f t="shared" si="100"/>
        <v>3.9866737807856606E-3</v>
      </c>
      <c r="U272" s="16">
        <f t="shared" si="108"/>
        <v>-7.4699095011565124E-3</v>
      </c>
      <c r="V272" s="16">
        <f t="shared" si="109"/>
        <v>-4.332547510670777E-2</v>
      </c>
      <c r="W272" s="16">
        <f t="shared" si="110"/>
        <v>-2.0168755653122584E-2</v>
      </c>
      <c r="X272" s="16">
        <f t="shared" si="111"/>
        <v>-3.0626628954741698E-2</v>
      </c>
      <c r="Y272" s="16">
        <f t="shared" si="112"/>
        <v>-7.4699095011565124E-3</v>
      </c>
    </row>
    <row r="273" spans="1:25" ht="14.25" customHeight="1">
      <c r="A273" s="32"/>
      <c r="B273" s="24">
        <v>69</v>
      </c>
      <c r="C273" s="24">
        <v>1</v>
      </c>
      <c r="D273" s="27">
        <v>6.2</v>
      </c>
      <c r="E273" s="24">
        <v>2.2000000000000002</v>
      </c>
      <c r="F273" s="24">
        <v>4.5</v>
      </c>
      <c r="G273" s="24">
        <v>1.5</v>
      </c>
      <c r="H273" s="25">
        <v>1</v>
      </c>
      <c r="J273" s="24">
        <f t="shared" si="101"/>
        <v>-0.1923825811625067</v>
      </c>
      <c r="K273" s="24">
        <f t="shared" si="102"/>
        <v>-0.14019546953907192</v>
      </c>
      <c r="L273" s="24">
        <f t="shared" si="103"/>
        <v>-0.24047544653776939</v>
      </c>
      <c r="M273" s="24">
        <f t="shared" si="104"/>
        <v>0.89856378029218498</v>
      </c>
      <c r="N273" s="24">
        <f t="shared" si="105"/>
        <v>0.71249122683697086</v>
      </c>
      <c r="O273" s="24">
        <f t="shared" si="106"/>
        <v>3.521633376882443</v>
      </c>
      <c r="P273" s="24">
        <f t="shared" si="98"/>
        <v>0.97129707616689054</v>
      </c>
      <c r="Q273" s="25">
        <f t="shared" si="99"/>
        <v>1</v>
      </c>
      <c r="R273" s="25">
        <f t="shared" si="107"/>
        <v>-2.8702923833109462E-2</v>
      </c>
      <c r="S273" s="25">
        <f t="shared" si="100"/>
        <v>8.2385783656928314E-4</v>
      </c>
      <c r="U273" s="16">
        <f t="shared" si="108"/>
        <v>-1.6004214156738494E-3</v>
      </c>
      <c r="V273" s="16">
        <f t="shared" si="109"/>
        <v>-9.9226127771778663E-3</v>
      </c>
      <c r="W273" s="16">
        <f t="shared" si="110"/>
        <v>-3.5209271144824687E-3</v>
      </c>
      <c r="X273" s="16">
        <f t="shared" si="111"/>
        <v>-7.201896370532322E-3</v>
      </c>
      <c r="Y273" s="16">
        <f t="shared" si="112"/>
        <v>-2.4006321235107743E-3</v>
      </c>
    </row>
    <row r="274" spans="1:25" ht="14.25" customHeight="1">
      <c r="A274" s="32"/>
      <c r="B274" s="24">
        <v>70</v>
      </c>
      <c r="C274" s="24">
        <v>1</v>
      </c>
      <c r="D274" s="27">
        <v>5.6</v>
      </c>
      <c r="E274" s="24">
        <v>2.5</v>
      </c>
      <c r="F274" s="24">
        <v>3.9</v>
      </c>
      <c r="G274" s="24">
        <v>1.1000000000000001</v>
      </c>
      <c r="H274" s="25">
        <v>1</v>
      </c>
      <c r="J274" s="24">
        <f t="shared" si="101"/>
        <v>-0.1922225390209393</v>
      </c>
      <c r="K274" s="24">
        <f t="shared" si="102"/>
        <v>-0.13920320826135413</v>
      </c>
      <c r="L274" s="24">
        <f t="shared" si="103"/>
        <v>-0.24012335382632113</v>
      </c>
      <c r="M274" s="24">
        <f t="shared" si="104"/>
        <v>0.8992839699292382</v>
      </c>
      <c r="N274" s="24">
        <f t="shared" si="105"/>
        <v>0.7127312900493219</v>
      </c>
      <c r="O274" s="24">
        <f t="shared" si="106"/>
        <v>2.719143011927958</v>
      </c>
      <c r="P274" s="24">
        <f t="shared" si="98"/>
        <v>0.93814682364875956</v>
      </c>
      <c r="Q274" s="25">
        <f t="shared" si="99"/>
        <v>1</v>
      </c>
      <c r="R274" s="25">
        <f t="shared" si="107"/>
        <v>-6.1853176351240435E-2</v>
      </c>
      <c r="S274" s="25">
        <f t="shared" si="100"/>
        <v>3.8258154247376489E-3</v>
      </c>
      <c r="U274" s="16">
        <f t="shared" si="108"/>
        <v>-7.1783531771681102E-3</v>
      </c>
      <c r="V274" s="16">
        <f t="shared" si="109"/>
        <v>-4.0198777792141413E-2</v>
      </c>
      <c r="W274" s="16">
        <f t="shared" si="110"/>
        <v>-1.7945882942920276E-2</v>
      </c>
      <c r="X274" s="16">
        <f t="shared" si="111"/>
        <v>-2.799557739095563E-2</v>
      </c>
      <c r="Y274" s="16">
        <f t="shared" si="112"/>
        <v>-7.8961884948849214E-3</v>
      </c>
    </row>
    <row r="275" spans="1:25" ht="14.25" customHeight="1">
      <c r="A275" s="32"/>
      <c r="B275" s="24">
        <v>71</v>
      </c>
      <c r="C275" s="24">
        <v>1</v>
      </c>
      <c r="D275" s="27">
        <v>5.9</v>
      </c>
      <c r="E275" s="24">
        <v>3.2</v>
      </c>
      <c r="F275" s="24">
        <v>4.8</v>
      </c>
      <c r="G275" s="24">
        <v>1.8</v>
      </c>
      <c r="H275" s="25">
        <v>1</v>
      </c>
      <c r="J275" s="24">
        <f t="shared" si="101"/>
        <v>-0.19150470370322251</v>
      </c>
      <c r="K275" s="24">
        <f t="shared" si="102"/>
        <v>-0.13518333048213999</v>
      </c>
      <c r="L275" s="24">
        <f t="shared" si="103"/>
        <v>-0.23832876553202911</v>
      </c>
      <c r="M275" s="24">
        <f t="shared" si="104"/>
        <v>0.90208352766833377</v>
      </c>
      <c r="N275" s="24">
        <f t="shared" si="105"/>
        <v>0.71352090889881037</v>
      </c>
      <c r="O275" s="24">
        <f t="shared" si="106"/>
        <v>3.8626001655755187</v>
      </c>
      <c r="P275" s="24">
        <f t="shared" si="98"/>
        <v>0.97941918034674491</v>
      </c>
      <c r="Q275" s="25">
        <f t="shared" si="99"/>
        <v>1</v>
      </c>
      <c r="R275" s="25">
        <f t="shared" si="107"/>
        <v>-2.0580819653255089E-2</v>
      </c>
      <c r="S275" s="25">
        <f t="shared" si="100"/>
        <v>4.2357013759981095E-4</v>
      </c>
      <c r="U275" s="16">
        <f t="shared" si="108"/>
        <v>-8.2970543397472955E-4</v>
      </c>
      <c r="V275" s="16">
        <f t="shared" si="109"/>
        <v>-4.8952620604509047E-3</v>
      </c>
      <c r="W275" s="16">
        <f t="shared" si="110"/>
        <v>-2.6550573887191347E-3</v>
      </c>
      <c r="X275" s="16">
        <f t="shared" si="111"/>
        <v>-3.9825860830787017E-3</v>
      </c>
      <c r="Y275" s="16">
        <f t="shared" si="112"/>
        <v>-1.4934697811545131E-3</v>
      </c>
    </row>
    <row r="276" spans="1:25" ht="14.25" customHeight="1">
      <c r="A276" s="32"/>
      <c r="B276" s="24">
        <v>72</v>
      </c>
      <c r="C276" s="24">
        <v>1</v>
      </c>
      <c r="D276" s="27">
        <v>6.1</v>
      </c>
      <c r="E276" s="24">
        <v>2.8</v>
      </c>
      <c r="F276" s="24">
        <v>4</v>
      </c>
      <c r="G276" s="24">
        <v>1.3</v>
      </c>
      <c r="H276" s="25">
        <v>1</v>
      </c>
      <c r="J276" s="24">
        <f t="shared" si="101"/>
        <v>-0.19142173315982502</v>
      </c>
      <c r="K276" s="24">
        <f t="shared" si="102"/>
        <v>-0.1346938042760949</v>
      </c>
      <c r="L276" s="24">
        <f t="shared" si="103"/>
        <v>-0.23806325979315721</v>
      </c>
      <c r="M276" s="24">
        <f t="shared" si="104"/>
        <v>0.90248178627664166</v>
      </c>
      <c r="N276" s="24">
        <f t="shared" si="105"/>
        <v>0.71367025587692579</v>
      </c>
      <c r="O276" s="24">
        <f t="shared" si="106"/>
        <v>2.8580674110817261</v>
      </c>
      <c r="P276" s="24">
        <f t="shared" si="98"/>
        <v>0.94573420247791773</v>
      </c>
      <c r="Q276" s="25">
        <f t="shared" si="99"/>
        <v>1</v>
      </c>
      <c r="R276" s="25">
        <f t="shared" si="107"/>
        <v>-5.4265797522082271E-2</v>
      </c>
      <c r="S276" s="25">
        <f t="shared" si="100"/>
        <v>2.9447767807076301E-3</v>
      </c>
      <c r="U276" s="16">
        <f t="shared" si="108"/>
        <v>-5.569952240356041E-3</v>
      </c>
      <c r="V276" s="16">
        <f t="shared" si="109"/>
        <v>-3.3976708666171848E-2</v>
      </c>
      <c r="W276" s="16">
        <f t="shared" si="110"/>
        <v>-1.5595866272996913E-2</v>
      </c>
      <c r="X276" s="16">
        <f t="shared" si="111"/>
        <v>-2.2279808961424164E-2</v>
      </c>
      <c r="Y276" s="16">
        <f t="shared" si="112"/>
        <v>-7.2409379124628538E-3</v>
      </c>
    </row>
    <row r="277" spans="1:25" ht="14.25" customHeight="1">
      <c r="A277" s="32"/>
      <c r="B277" s="24">
        <v>73</v>
      </c>
      <c r="C277" s="24">
        <v>1</v>
      </c>
      <c r="D277" s="27">
        <v>6.3</v>
      </c>
      <c r="E277" s="24">
        <v>2.5</v>
      </c>
      <c r="F277" s="24">
        <v>4.9000000000000004</v>
      </c>
      <c r="G277" s="24">
        <v>1.5</v>
      </c>
      <c r="H277" s="25">
        <v>1</v>
      </c>
      <c r="J277" s="24">
        <f t="shared" si="101"/>
        <v>-0.19086473793578942</v>
      </c>
      <c r="K277" s="24">
        <f t="shared" si="102"/>
        <v>-0.13129613340947771</v>
      </c>
      <c r="L277" s="24">
        <f t="shared" si="103"/>
        <v>-0.23650367316585752</v>
      </c>
      <c r="M277" s="24">
        <f t="shared" si="104"/>
        <v>0.90470976717278406</v>
      </c>
      <c r="N277" s="24">
        <f t="shared" si="105"/>
        <v>0.71439434966817206</v>
      </c>
      <c r="O277" s="24">
        <f t="shared" si="106"/>
        <v>3.8953798223187581</v>
      </c>
      <c r="P277" s="24">
        <f t="shared" si="98"/>
        <v>0.98006964760302406</v>
      </c>
      <c r="Q277" s="25">
        <f t="shared" si="99"/>
        <v>1</v>
      </c>
      <c r="R277" s="25">
        <f t="shared" si="107"/>
        <v>-1.9930352396975937E-2</v>
      </c>
      <c r="S277" s="25">
        <f t="shared" si="100"/>
        <v>3.9721894666764447E-4</v>
      </c>
      <c r="U277" s="16">
        <f t="shared" si="108"/>
        <v>-7.7860446616360545E-4</v>
      </c>
      <c r="V277" s="16">
        <f t="shared" si="109"/>
        <v>-4.9052081368307146E-3</v>
      </c>
      <c r="W277" s="16">
        <f t="shared" si="110"/>
        <v>-1.9465111654090137E-3</v>
      </c>
      <c r="X277" s="16">
        <f t="shared" si="111"/>
        <v>-3.8151618842016668E-3</v>
      </c>
      <c r="Y277" s="16">
        <f t="shared" si="112"/>
        <v>-1.1679066992454081E-3</v>
      </c>
    </row>
    <row r="278" spans="1:25" ht="14.25" customHeight="1">
      <c r="A278" s="32"/>
      <c r="B278" s="24">
        <v>74</v>
      </c>
      <c r="C278" s="24">
        <v>1</v>
      </c>
      <c r="D278" s="27">
        <v>6.1</v>
      </c>
      <c r="E278" s="24">
        <v>2.8</v>
      </c>
      <c r="F278" s="24">
        <v>4.7</v>
      </c>
      <c r="G278" s="24">
        <v>1.2</v>
      </c>
      <c r="H278" s="25">
        <v>1</v>
      </c>
      <c r="J278" s="24">
        <f t="shared" si="101"/>
        <v>-0.19078687748917306</v>
      </c>
      <c r="K278" s="24">
        <f t="shared" si="102"/>
        <v>-0.13080561259579465</v>
      </c>
      <c r="L278" s="24">
        <f t="shared" si="103"/>
        <v>-0.23630902204931661</v>
      </c>
      <c r="M278" s="24">
        <f t="shared" si="104"/>
        <v>0.90509128336120426</v>
      </c>
      <c r="N278" s="24">
        <f t="shared" si="105"/>
        <v>0.7145111403380966</v>
      </c>
      <c r="O278" s="24">
        <f t="shared" si="106"/>
        <v>3.4609760241417691</v>
      </c>
      <c r="P278" s="24">
        <f t="shared" si="98"/>
        <v>0.96955678868277828</v>
      </c>
      <c r="Q278" s="25">
        <f t="shared" si="99"/>
        <v>1</v>
      </c>
      <c r="R278" s="25">
        <f t="shared" si="107"/>
        <v>-3.0443211317221719E-2</v>
      </c>
      <c r="S278" s="25">
        <f t="shared" si="100"/>
        <v>9.2678911530501653E-4</v>
      </c>
      <c r="U278" s="16">
        <f t="shared" si="108"/>
        <v>-1.7971493568425699E-3</v>
      </c>
      <c r="V278" s="16">
        <f t="shared" si="109"/>
        <v>-1.0962611076739676E-2</v>
      </c>
      <c r="W278" s="16">
        <f t="shared" si="110"/>
        <v>-5.0320181991591953E-3</v>
      </c>
      <c r="X278" s="16">
        <f t="shared" si="111"/>
        <v>-8.4466019771600783E-3</v>
      </c>
      <c r="Y278" s="16">
        <f t="shared" si="112"/>
        <v>-2.1565792282110838E-3</v>
      </c>
    </row>
    <row r="279" spans="1:25" ht="14.25" customHeight="1">
      <c r="A279" s="32"/>
      <c r="B279" s="24">
        <v>75</v>
      </c>
      <c r="C279" s="24">
        <v>1</v>
      </c>
      <c r="D279" s="27">
        <v>6.4</v>
      </c>
      <c r="E279" s="24">
        <v>2.9</v>
      </c>
      <c r="F279" s="24">
        <v>4.3</v>
      </c>
      <c r="G279" s="24">
        <v>1.3</v>
      </c>
      <c r="H279" s="25">
        <v>1</v>
      </c>
      <c r="J279" s="24">
        <f t="shared" si="101"/>
        <v>-0.19060716255348881</v>
      </c>
      <c r="K279" s="24">
        <f t="shared" si="102"/>
        <v>-0.12970935148812068</v>
      </c>
      <c r="L279" s="24">
        <f t="shared" si="103"/>
        <v>-0.23580582022940069</v>
      </c>
      <c r="M279" s="24">
        <f t="shared" si="104"/>
        <v>0.90593594355892026</v>
      </c>
      <c r="N279" s="24">
        <f t="shared" si="105"/>
        <v>0.71472679826091767</v>
      </c>
      <c r="O279" s="24">
        <f t="shared" si="106"/>
        <v>3.1200855042998268</v>
      </c>
      <c r="P279" s="24">
        <f t="shared" si="98"/>
        <v>0.95771369106175985</v>
      </c>
      <c r="Q279" s="25">
        <f t="shared" si="99"/>
        <v>1</v>
      </c>
      <c r="R279" s="25">
        <f t="shared" si="107"/>
        <v>-4.2286308938240147E-2</v>
      </c>
      <c r="S279" s="25">
        <f t="shared" si="100"/>
        <v>1.7881319236202886E-3</v>
      </c>
      <c r="U279" s="16">
        <f t="shared" si="108"/>
        <v>-3.425036849351503E-3</v>
      </c>
      <c r="V279" s="16">
        <f t="shared" si="109"/>
        <v>-2.1920235835849622E-2</v>
      </c>
      <c r="W279" s="16">
        <f t="shared" si="110"/>
        <v>-9.932606863119359E-3</v>
      </c>
      <c r="X279" s="16">
        <f t="shared" si="111"/>
        <v>-1.4727658452211462E-2</v>
      </c>
      <c r="Y279" s="16">
        <f t="shared" si="112"/>
        <v>-4.4525479041569544E-3</v>
      </c>
    </row>
    <row r="280" spans="1:25" ht="14.25" customHeight="1">
      <c r="A280" s="32"/>
      <c r="B280" s="24">
        <v>76</v>
      </c>
      <c r="C280" s="24">
        <v>1</v>
      </c>
      <c r="D280" s="27">
        <v>6.6</v>
      </c>
      <c r="E280" s="24">
        <v>3</v>
      </c>
      <c r="F280" s="24">
        <v>4.4000000000000004</v>
      </c>
      <c r="G280" s="24">
        <v>1.4</v>
      </c>
      <c r="H280" s="25">
        <v>1</v>
      </c>
      <c r="J280" s="24">
        <f t="shared" si="101"/>
        <v>-0.19026465886855365</v>
      </c>
      <c r="K280" s="24">
        <f t="shared" si="102"/>
        <v>-0.12751732790453571</v>
      </c>
      <c r="L280" s="24">
        <f t="shared" si="103"/>
        <v>-0.23481255954308874</v>
      </c>
      <c r="M280" s="24">
        <f t="shared" si="104"/>
        <v>0.90740870940414142</v>
      </c>
      <c r="N280" s="24">
        <f t="shared" si="105"/>
        <v>0.71517205305133336</v>
      </c>
      <c r="O280" s="24">
        <f t="shared" si="106"/>
        <v>3.257522493982334</v>
      </c>
      <c r="P280" s="24">
        <f t="shared" si="98"/>
        <v>0.96294248407107597</v>
      </c>
      <c r="Q280" s="25">
        <f t="shared" si="99"/>
        <v>1</v>
      </c>
      <c r="R280" s="25">
        <f t="shared" si="107"/>
        <v>-3.7057515928924034E-2</v>
      </c>
      <c r="S280" s="25">
        <f t="shared" si="100"/>
        <v>1.3732594868224586E-3</v>
      </c>
      <c r="U280" s="16">
        <f t="shared" si="108"/>
        <v>-2.6447398030299786E-3</v>
      </c>
      <c r="V280" s="16">
        <f t="shared" si="109"/>
        <v>-1.7455282699997857E-2</v>
      </c>
      <c r="W280" s="16">
        <f t="shared" si="110"/>
        <v>-7.9342194090899348E-3</v>
      </c>
      <c r="X280" s="16">
        <f t="shared" si="111"/>
        <v>-1.1636855133331906E-2</v>
      </c>
      <c r="Y280" s="16">
        <f t="shared" si="112"/>
        <v>-3.7026357242419699E-3</v>
      </c>
    </row>
    <row r="281" spans="1:25" ht="14.25" customHeight="1">
      <c r="A281" s="32"/>
      <c r="B281" s="24">
        <v>77</v>
      </c>
      <c r="C281" s="24">
        <v>1</v>
      </c>
      <c r="D281" s="27">
        <v>6.8</v>
      </c>
      <c r="E281" s="24">
        <v>2.8</v>
      </c>
      <c r="F281" s="24">
        <v>4.8</v>
      </c>
      <c r="G281" s="24">
        <v>1.4</v>
      </c>
      <c r="H281" s="25">
        <v>1</v>
      </c>
      <c r="J281" s="24">
        <f t="shared" si="101"/>
        <v>-0.19000018488825066</v>
      </c>
      <c r="K281" s="24">
        <f t="shared" si="102"/>
        <v>-0.12577179963453591</v>
      </c>
      <c r="L281" s="24">
        <f t="shared" si="103"/>
        <v>-0.23401913760217974</v>
      </c>
      <c r="M281" s="24">
        <f t="shared" si="104"/>
        <v>0.90857239491747466</v>
      </c>
      <c r="N281" s="24">
        <f t="shared" si="105"/>
        <v>0.71554231662375756</v>
      </c>
      <c r="O281" s="24">
        <f t="shared" si="106"/>
        <v>3.6624047311879404</v>
      </c>
      <c r="P281" s="24">
        <f t="shared" si="98"/>
        <v>0.97497178469615731</v>
      </c>
      <c r="Q281" s="25">
        <f t="shared" si="99"/>
        <v>1</v>
      </c>
      <c r="R281" s="25">
        <f t="shared" si="107"/>
        <v>-2.5028215303842694E-2</v>
      </c>
      <c r="S281" s="25">
        <f t="shared" si="100"/>
        <v>6.2641156129550563E-4</v>
      </c>
      <c r="U281" s="16">
        <f t="shared" si="108"/>
        <v>-1.2214671957411708E-3</v>
      </c>
      <c r="V281" s="16">
        <f t="shared" si="109"/>
        <v>-8.3059769310399618E-3</v>
      </c>
      <c r="W281" s="16">
        <f t="shared" si="110"/>
        <v>-3.420108148075278E-3</v>
      </c>
      <c r="X281" s="16">
        <f t="shared" si="111"/>
        <v>-5.8630425395576197E-3</v>
      </c>
      <c r="Y281" s="16">
        <f t="shared" si="112"/>
        <v>-1.710054074037639E-3</v>
      </c>
    </row>
    <row r="282" spans="1:25" ht="14.25" customHeight="1">
      <c r="A282" s="32"/>
      <c r="B282" s="24">
        <v>78</v>
      </c>
      <c r="C282" s="24">
        <v>1</v>
      </c>
      <c r="D282" s="27">
        <v>6.7</v>
      </c>
      <c r="E282" s="24">
        <v>3</v>
      </c>
      <c r="F282" s="24">
        <v>5</v>
      </c>
      <c r="G282" s="24">
        <v>1.7</v>
      </c>
      <c r="H282" s="25">
        <v>1</v>
      </c>
      <c r="J282" s="24">
        <f t="shared" si="101"/>
        <v>-0.18987803816867654</v>
      </c>
      <c r="K282" s="24">
        <f t="shared" si="102"/>
        <v>-0.12494120194143192</v>
      </c>
      <c r="L282" s="24">
        <f t="shared" si="103"/>
        <v>-0.23367712678737221</v>
      </c>
      <c r="M282" s="24">
        <f t="shared" si="104"/>
        <v>0.90915869917143044</v>
      </c>
      <c r="N282" s="24">
        <f t="shared" si="105"/>
        <v>0.71571332203116134</v>
      </c>
      <c r="O282" s="24">
        <f t="shared" si="106"/>
        <v>4.0344906717717395</v>
      </c>
      <c r="P282" s="24">
        <f t="shared" ref="P282:P345" si="113">1/(1+EXP(-O282))</f>
        <v>0.98261296792285968</v>
      </c>
      <c r="Q282" s="25">
        <f t="shared" ref="Q282:Q345" si="114">IF(P282&lt;0.5, 0, 1)</f>
        <v>1</v>
      </c>
      <c r="R282" s="25">
        <f t="shared" si="107"/>
        <v>-1.7387032077140319E-2</v>
      </c>
      <c r="S282" s="25">
        <f t="shared" ref="S282:S345" si="115">R282^2</f>
        <v>3.0230888445150638E-4</v>
      </c>
      <c r="U282" s="16">
        <f t="shared" si="108"/>
        <v>-5.9410526036068705E-4</v>
      </c>
      <c r="V282" s="16">
        <f t="shared" si="109"/>
        <v>-3.9805052444166029E-3</v>
      </c>
      <c r="W282" s="16">
        <f t="shared" si="110"/>
        <v>-1.782315781082061E-3</v>
      </c>
      <c r="X282" s="16">
        <f t="shared" si="111"/>
        <v>-2.9705263018034354E-3</v>
      </c>
      <c r="Y282" s="16">
        <f t="shared" si="112"/>
        <v>-1.009978942613168E-3</v>
      </c>
    </row>
    <row r="283" spans="1:25" ht="14.25" customHeight="1">
      <c r="A283" s="32"/>
      <c r="B283" s="24">
        <v>79</v>
      </c>
      <c r="C283" s="24">
        <v>1</v>
      </c>
      <c r="D283" s="27">
        <v>6</v>
      </c>
      <c r="E283" s="24">
        <v>2.9</v>
      </c>
      <c r="F283" s="24">
        <v>4.5</v>
      </c>
      <c r="G283" s="24">
        <v>1.5</v>
      </c>
      <c r="H283" s="25">
        <v>1</v>
      </c>
      <c r="J283" s="24">
        <f t="shared" si="101"/>
        <v>-0.18981862764264049</v>
      </c>
      <c r="K283" s="24">
        <f t="shared" si="102"/>
        <v>-0.12454315141699027</v>
      </c>
      <c r="L283" s="24">
        <f t="shared" si="103"/>
        <v>-0.23349889520926401</v>
      </c>
      <c r="M283" s="24">
        <f t="shared" si="104"/>
        <v>0.90945575180161076</v>
      </c>
      <c r="N283" s="24">
        <f t="shared" si="105"/>
        <v>0.71581431992542266</v>
      </c>
      <c r="O283" s="24">
        <f t="shared" si="106"/>
        <v>3.552048030743935</v>
      </c>
      <c r="P283" s="24">
        <f t="shared" si="113"/>
        <v>0.97213296200406996</v>
      </c>
      <c r="Q283" s="25">
        <f t="shared" si="114"/>
        <v>1</v>
      </c>
      <c r="R283" s="25">
        <f t="shared" si="107"/>
        <v>-2.7867037995930044E-2</v>
      </c>
      <c r="S283" s="25">
        <f t="shared" si="115"/>
        <v>7.7657180666660872E-4</v>
      </c>
      <c r="U283" s="16">
        <f t="shared" si="108"/>
        <v>-1.5098621012473246E-3</v>
      </c>
      <c r="V283" s="16">
        <f t="shared" si="109"/>
        <v>-9.0591726074839476E-3</v>
      </c>
      <c r="W283" s="16">
        <f t="shared" si="110"/>
        <v>-4.3786000936172414E-3</v>
      </c>
      <c r="X283" s="16">
        <f t="shared" si="111"/>
        <v>-6.7943794556129603E-3</v>
      </c>
      <c r="Y283" s="16">
        <f t="shared" si="112"/>
        <v>-2.2647931518709869E-3</v>
      </c>
    </row>
    <row r="284" spans="1:25" ht="14.25" customHeight="1">
      <c r="A284" s="32"/>
      <c r="B284" s="24">
        <v>80</v>
      </c>
      <c r="C284" s="24">
        <v>1</v>
      </c>
      <c r="D284" s="27">
        <v>5.7</v>
      </c>
      <c r="E284" s="24">
        <v>2.6</v>
      </c>
      <c r="F284" s="24">
        <v>3.5</v>
      </c>
      <c r="G284" s="24">
        <v>1</v>
      </c>
      <c r="H284" s="25">
        <v>1</v>
      </c>
      <c r="J284" s="24">
        <f t="shared" si="101"/>
        <v>-0.18966764143251574</v>
      </c>
      <c r="K284" s="24">
        <f t="shared" si="102"/>
        <v>-0.12363723415624187</v>
      </c>
      <c r="L284" s="24">
        <f t="shared" si="103"/>
        <v>-0.23306103519990229</v>
      </c>
      <c r="M284" s="24">
        <f t="shared" si="104"/>
        <v>0.910135189747172</v>
      </c>
      <c r="N284" s="24">
        <f t="shared" si="105"/>
        <v>0.7160407992406097</v>
      </c>
      <c r="O284" s="24">
        <f t="shared" si="106"/>
        <v>2.4011553957128711</v>
      </c>
      <c r="P284" s="24">
        <f t="shared" si="113"/>
        <v>0.91691536578443511</v>
      </c>
      <c r="Q284" s="25">
        <f t="shared" si="114"/>
        <v>1</v>
      </c>
      <c r="R284" s="25">
        <f t="shared" si="107"/>
        <v>-8.308463421556489E-2</v>
      </c>
      <c r="S284" s="25">
        <f t="shared" si="115"/>
        <v>6.9030564427342159E-3</v>
      </c>
      <c r="U284" s="16">
        <f t="shared" si="108"/>
        <v>-1.265903704644049E-2</v>
      </c>
      <c r="V284" s="16">
        <f t="shared" si="109"/>
        <v>-7.2156511164710793E-2</v>
      </c>
      <c r="W284" s="16">
        <f t="shared" si="110"/>
        <v>-3.2913496320745278E-2</v>
      </c>
      <c r="X284" s="16">
        <f t="shared" si="111"/>
        <v>-4.4306629662541716E-2</v>
      </c>
      <c r="Y284" s="16">
        <f t="shared" si="112"/>
        <v>-1.265903704644049E-2</v>
      </c>
    </row>
    <row r="285" spans="1:25" ht="14.25" customHeight="1">
      <c r="A285" s="32"/>
      <c r="B285" s="24">
        <v>81</v>
      </c>
      <c r="C285" s="24">
        <v>1</v>
      </c>
      <c r="D285" s="27">
        <v>5.5</v>
      </c>
      <c r="E285" s="24">
        <v>2.4</v>
      </c>
      <c r="F285" s="24">
        <v>3.8</v>
      </c>
      <c r="G285" s="24">
        <v>1.1000000000000001</v>
      </c>
      <c r="H285" s="25">
        <v>1</v>
      </c>
      <c r="J285" s="24">
        <f t="shared" si="101"/>
        <v>-0.18840173772787169</v>
      </c>
      <c r="K285" s="24">
        <f t="shared" si="102"/>
        <v>-0.11642158303977079</v>
      </c>
      <c r="L285" s="24">
        <f t="shared" si="103"/>
        <v>-0.22976968556782776</v>
      </c>
      <c r="M285" s="24">
        <f t="shared" si="104"/>
        <v>0.91456585271342616</v>
      </c>
      <c r="N285" s="24">
        <f t="shared" si="105"/>
        <v>0.71730670294525378</v>
      </c>
      <c r="O285" s="24">
        <f t="shared" si="106"/>
        <v>2.8842199237414006</v>
      </c>
      <c r="P285" s="24">
        <f t="shared" si="113"/>
        <v>0.94706083585313039</v>
      </c>
      <c r="Q285" s="25">
        <f t="shared" si="114"/>
        <v>1</v>
      </c>
      <c r="R285" s="25">
        <f t="shared" si="107"/>
        <v>-5.2939164146869611E-2</v>
      </c>
      <c r="S285" s="25">
        <f t="shared" si="115"/>
        <v>2.8025551005692049E-3</v>
      </c>
      <c r="U285" s="16">
        <f t="shared" si="108"/>
        <v>-5.3083803521390503E-3</v>
      </c>
      <c r="V285" s="16">
        <f t="shared" si="109"/>
        <v>-2.9196091936764777E-2</v>
      </c>
      <c r="W285" s="16">
        <f t="shared" si="110"/>
        <v>-1.274011284513372E-2</v>
      </c>
      <c r="X285" s="16">
        <f t="shared" si="111"/>
        <v>-2.0171845338128391E-2</v>
      </c>
      <c r="Y285" s="16">
        <f t="shared" si="112"/>
        <v>-5.8392183873529555E-3</v>
      </c>
    </row>
    <row r="286" spans="1:25" ht="14.25" customHeight="1">
      <c r="A286" s="32"/>
      <c r="B286" s="24">
        <v>82</v>
      </c>
      <c r="C286" s="24">
        <v>1</v>
      </c>
      <c r="D286" s="27">
        <v>5.5</v>
      </c>
      <c r="E286" s="24">
        <v>2.4</v>
      </c>
      <c r="F286" s="24">
        <v>3.7</v>
      </c>
      <c r="G286" s="24">
        <v>1</v>
      </c>
      <c r="H286" s="25">
        <v>1</v>
      </c>
      <c r="J286" s="24">
        <f t="shared" si="101"/>
        <v>-0.1878708996926578</v>
      </c>
      <c r="K286" s="24">
        <f t="shared" si="102"/>
        <v>-0.11350197384609431</v>
      </c>
      <c r="L286" s="24">
        <f t="shared" si="103"/>
        <v>-0.22849567428331438</v>
      </c>
      <c r="M286" s="24">
        <f t="shared" si="104"/>
        <v>0.916583037247239</v>
      </c>
      <c r="N286" s="24">
        <f t="shared" si="105"/>
        <v>0.71789062478398913</v>
      </c>
      <c r="O286" s="24">
        <f t="shared" si="106"/>
        <v>2.7487264884726428</v>
      </c>
      <c r="P286" s="24">
        <f t="shared" si="113"/>
        <v>0.9398413863707149</v>
      </c>
      <c r="Q286" s="25">
        <f t="shared" si="114"/>
        <v>1</v>
      </c>
      <c r="R286" s="25">
        <f t="shared" si="107"/>
        <v>-6.0158613629285096E-2</v>
      </c>
      <c r="S286" s="25">
        <f t="shared" si="115"/>
        <v>3.6190587937976063E-3</v>
      </c>
      <c r="U286" s="16">
        <f t="shared" si="108"/>
        <v>-6.8026824682397386E-3</v>
      </c>
      <c r="V286" s="16">
        <f t="shared" si="109"/>
        <v>-3.7414753575318566E-2</v>
      </c>
      <c r="W286" s="16">
        <f t="shared" si="110"/>
        <v>-1.6326437923775371E-2</v>
      </c>
      <c r="X286" s="16">
        <f t="shared" si="111"/>
        <v>-2.5169925132487034E-2</v>
      </c>
      <c r="Y286" s="16">
        <f t="shared" si="112"/>
        <v>-6.8026824682397386E-3</v>
      </c>
    </row>
    <row r="287" spans="1:25" ht="14.25" customHeight="1">
      <c r="A287" s="32"/>
      <c r="B287" s="24">
        <v>83</v>
      </c>
      <c r="C287" s="24">
        <v>1</v>
      </c>
      <c r="D287" s="27">
        <v>5.8</v>
      </c>
      <c r="E287" s="24">
        <v>2.7</v>
      </c>
      <c r="F287" s="24">
        <v>3.9</v>
      </c>
      <c r="G287" s="24">
        <v>1.2</v>
      </c>
      <c r="H287" s="25">
        <v>1</v>
      </c>
      <c r="J287" s="24">
        <f t="shared" si="101"/>
        <v>-0.18719063144583384</v>
      </c>
      <c r="K287" s="24">
        <f t="shared" si="102"/>
        <v>-0.10976049848856245</v>
      </c>
      <c r="L287" s="24">
        <f t="shared" si="103"/>
        <v>-0.22686303049093684</v>
      </c>
      <c r="M287" s="24">
        <f t="shared" si="104"/>
        <v>0.91910002976048766</v>
      </c>
      <c r="N287" s="24">
        <f t="shared" si="105"/>
        <v>0.71857089303081312</v>
      </c>
      <c r="O287" s="24">
        <f t="shared" si="106"/>
        <v>3.0104434826978523</v>
      </c>
      <c r="P287" s="24">
        <f t="shared" si="113"/>
        <v>0.9530437047819823</v>
      </c>
      <c r="Q287" s="25">
        <f t="shared" si="114"/>
        <v>1</v>
      </c>
      <c r="R287" s="25">
        <f t="shared" si="107"/>
        <v>-4.6956295218017696E-2</v>
      </c>
      <c r="S287" s="25">
        <f t="shared" si="115"/>
        <v>2.2048936606016314E-3</v>
      </c>
      <c r="U287" s="16">
        <f t="shared" si="108"/>
        <v>-4.2027200459001709E-3</v>
      </c>
      <c r="V287" s="16">
        <f t="shared" si="109"/>
        <v>-2.4375776266220991E-2</v>
      </c>
      <c r="W287" s="16">
        <f t="shared" si="110"/>
        <v>-1.1347344123930462E-2</v>
      </c>
      <c r="X287" s="16">
        <f t="shared" si="111"/>
        <v>-1.6390608179010665E-2</v>
      </c>
      <c r="Y287" s="16">
        <f t="shared" si="112"/>
        <v>-5.0432640550802047E-3</v>
      </c>
    </row>
    <row r="288" spans="1:25" ht="14.25" customHeight="1">
      <c r="A288" s="32"/>
      <c r="B288" s="24">
        <v>84</v>
      </c>
      <c r="C288" s="24">
        <v>1</v>
      </c>
      <c r="D288" s="27">
        <v>6</v>
      </c>
      <c r="E288" s="24">
        <v>2.7</v>
      </c>
      <c r="F288" s="24">
        <v>5.0999999999999996</v>
      </c>
      <c r="G288" s="24">
        <v>1.6</v>
      </c>
      <c r="H288" s="25">
        <v>1</v>
      </c>
      <c r="J288" s="24">
        <f t="shared" si="101"/>
        <v>-0.18677035944124382</v>
      </c>
      <c r="K288" s="24">
        <f t="shared" si="102"/>
        <v>-0.10732292086194035</v>
      </c>
      <c r="L288" s="24">
        <f t="shared" si="103"/>
        <v>-0.22572829607854381</v>
      </c>
      <c r="M288" s="24">
        <f t="shared" si="104"/>
        <v>0.92073909057838876</v>
      </c>
      <c r="N288" s="24">
        <f t="shared" si="105"/>
        <v>0.71907521943632113</v>
      </c>
      <c r="O288" s="24">
        <f t="shared" si="106"/>
        <v>4.4061154290229423</v>
      </c>
      <c r="P288" s="24">
        <f t="shared" si="113"/>
        <v>0.9879446178419462</v>
      </c>
      <c r="Q288" s="25">
        <f t="shared" si="114"/>
        <v>1</v>
      </c>
      <c r="R288" s="25">
        <f t="shared" si="107"/>
        <v>-1.2055382158053796E-2</v>
      </c>
      <c r="S288" s="25">
        <f t="shared" si="115"/>
        <v>1.4533223897672179E-4</v>
      </c>
      <c r="U288" s="16">
        <f t="shared" si="108"/>
        <v>-2.8716040659194361E-4</v>
      </c>
      <c r="V288" s="16">
        <f t="shared" si="109"/>
        <v>-1.7229624395516618E-3</v>
      </c>
      <c r="W288" s="16">
        <f t="shared" si="110"/>
        <v>-7.7533309779824781E-4</v>
      </c>
      <c r="X288" s="16">
        <f t="shared" si="111"/>
        <v>-1.4645180736189123E-3</v>
      </c>
      <c r="Y288" s="16">
        <f t="shared" si="112"/>
        <v>-4.5945665054710979E-4</v>
      </c>
    </row>
    <row r="289" spans="1:25" ht="14.25" customHeight="1">
      <c r="A289" s="32"/>
      <c r="B289" s="24">
        <v>85</v>
      </c>
      <c r="C289" s="24">
        <v>1</v>
      </c>
      <c r="D289" s="27">
        <v>5.4</v>
      </c>
      <c r="E289" s="24">
        <v>3</v>
      </c>
      <c r="F289" s="24">
        <v>4.5</v>
      </c>
      <c r="G289" s="24">
        <v>1.5</v>
      </c>
      <c r="H289" s="25">
        <v>1</v>
      </c>
      <c r="J289" s="24">
        <f t="shared" si="101"/>
        <v>-0.18674164340058463</v>
      </c>
      <c r="K289" s="24">
        <f t="shared" si="102"/>
        <v>-0.10715062461798519</v>
      </c>
      <c r="L289" s="24">
        <f t="shared" si="103"/>
        <v>-0.22565076276876397</v>
      </c>
      <c r="M289" s="24">
        <f t="shared" si="104"/>
        <v>0.9208855423857506</v>
      </c>
      <c r="N289" s="24">
        <f t="shared" si="105"/>
        <v>0.7191211651013758</v>
      </c>
      <c r="O289" s="24">
        <f t="shared" si="106"/>
        <v>3.7803593837439444</v>
      </c>
      <c r="P289" s="24">
        <f t="shared" si="113"/>
        <v>0.97769440010890396</v>
      </c>
      <c r="Q289" s="25">
        <f t="shared" si="114"/>
        <v>1</v>
      </c>
      <c r="R289" s="25">
        <f t="shared" si="107"/>
        <v>-2.230559989109604E-2</v>
      </c>
      <c r="S289" s="25">
        <f t="shared" si="115"/>
        <v>4.9753978650166368E-4</v>
      </c>
      <c r="U289" s="16">
        <f t="shared" si="108"/>
        <v>-9.7288372618811248E-4</v>
      </c>
      <c r="V289" s="16">
        <f t="shared" si="109"/>
        <v>-5.2535721214158077E-3</v>
      </c>
      <c r="W289" s="16">
        <f t="shared" si="110"/>
        <v>-2.9186511785643373E-3</v>
      </c>
      <c r="X289" s="16">
        <f t="shared" si="111"/>
        <v>-4.3779767678465064E-3</v>
      </c>
      <c r="Y289" s="16">
        <f t="shared" si="112"/>
        <v>-1.4593255892821687E-3</v>
      </c>
    </row>
    <row r="290" spans="1:25" ht="14.25" customHeight="1">
      <c r="A290" s="32"/>
      <c r="B290" s="24">
        <v>86</v>
      </c>
      <c r="C290" s="24">
        <v>1</v>
      </c>
      <c r="D290" s="27">
        <v>6</v>
      </c>
      <c r="E290" s="24">
        <v>3.4</v>
      </c>
      <c r="F290" s="24">
        <v>4.5</v>
      </c>
      <c r="G290" s="24">
        <v>1.6</v>
      </c>
      <c r="H290" s="25">
        <v>1</v>
      </c>
      <c r="J290" s="24">
        <f t="shared" si="101"/>
        <v>-0.18664435502796584</v>
      </c>
      <c r="K290" s="24">
        <f t="shared" si="102"/>
        <v>-0.1066252674058436</v>
      </c>
      <c r="L290" s="24">
        <f t="shared" si="103"/>
        <v>-0.22535889765090755</v>
      </c>
      <c r="M290" s="24">
        <f t="shared" si="104"/>
        <v>0.92132334006253525</v>
      </c>
      <c r="N290" s="24">
        <f t="shared" si="105"/>
        <v>0.71926709766030406</v>
      </c>
      <c r="O290" s="24">
        <f t="shared" si="106"/>
        <v>3.7041661750617818</v>
      </c>
      <c r="P290" s="24">
        <f t="shared" si="113"/>
        <v>0.97597087656072579</v>
      </c>
      <c r="Q290" s="25">
        <f t="shared" si="114"/>
        <v>1</v>
      </c>
      <c r="R290" s="25">
        <f t="shared" si="107"/>
        <v>-2.4029123439274214E-2</v>
      </c>
      <c r="S290" s="25">
        <f t="shared" si="115"/>
        <v>5.7739877325987737E-4</v>
      </c>
      <c r="U290" s="16">
        <f t="shared" si="108"/>
        <v>-1.1270487737270606E-3</v>
      </c>
      <c r="V290" s="16">
        <f t="shared" si="109"/>
        <v>-6.7622926423623634E-3</v>
      </c>
      <c r="W290" s="16">
        <f t="shared" si="110"/>
        <v>-3.8319658306720057E-3</v>
      </c>
      <c r="X290" s="16">
        <f t="shared" si="111"/>
        <v>-5.0717194817717724E-3</v>
      </c>
      <c r="Y290" s="16">
        <f t="shared" si="112"/>
        <v>-1.803278037963297E-3</v>
      </c>
    </row>
    <row r="291" spans="1:25" ht="14.25" customHeight="1">
      <c r="A291" s="32"/>
      <c r="B291" s="24">
        <v>87</v>
      </c>
      <c r="C291" s="24">
        <v>1</v>
      </c>
      <c r="D291" s="27">
        <v>6.7</v>
      </c>
      <c r="E291" s="24">
        <v>3.1</v>
      </c>
      <c r="F291" s="24">
        <v>4.7</v>
      </c>
      <c r="G291" s="24">
        <v>1.5</v>
      </c>
      <c r="H291" s="25">
        <v>1</v>
      </c>
      <c r="J291" s="24">
        <f t="shared" si="101"/>
        <v>-0.18653165015059314</v>
      </c>
      <c r="K291" s="24">
        <f t="shared" si="102"/>
        <v>-0.10594903814160737</v>
      </c>
      <c r="L291" s="24">
        <f t="shared" si="103"/>
        <v>-0.22497570106784034</v>
      </c>
      <c r="M291" s="24">
        <f t="shared" si="104"/>
        <v>0.92183051201071242</v>
      </c>
      <c r="N291" s="24">
        <f t="shared" si="105"/>
        <v>0.71944742546410034</v>
      </c>
      <c r="O291" s="24">
        <f t="shared" si="106"/>
        <v>3.8179596656368315</v>
      </c>
      <c r="P291" s="24">
        <f t="shared" si="113"/>
        <v>0.9784998277829221</v>
      </c>
      <c r="Q291" s="25">
        <f t="shared" si="114"/>
        <v>1</v>
      </c>
      <c r="R291" s="25">
        <f t="shared" si="107"/>
        <v>-2.1500172217077895E-2</v>
      </c>
      <c r="S291" s="25">
        <f t="shared" si="115"/>
        <v>4.6225740536400825E-4</v>
      </c>
      <c r="U291" s="16">
        <f t="shared" si="108"/>
        <v>-9.04637583080125E-4</v>
      </c>
      <c r="V291" s="16">
        <f t="shared" si="109"/>
        <v>-6.0610718066368375E-3</v>
      </c>
      <c r="W291" s="16">
        <f t="shared" si="110"/>
        <v>-2.8043765075483878E-3</v>
      </c>
      <c r="X291" s="16">
        <f t="shared" si="111"/>
        <v>-4.251796640476588E-3</v>
      </c>
      <c r="Y291" s="16">
        <f t="shared" si="112"/>
        <v>-1.3569563746201876E-3</v>
      </c>
    </row>
    <row r="292" spans="1:25" ht="14.25" customHeight="1">
      <c r="A292" s="32"/>
      <c r="B292" s="24">
        <v>88</v>
      </c>
      <c r="C292" s="24">
        <v>1</v>
      </c>
      <c r="D292" s="27">
        <v>6.3</v>
      </c>
      <c r="E292" s="24">
        <v>2.2999999999999998</v>
      </c>
      <c r="F292" s="24">
        <v>4.4000000000000004</v>
      </c>
      <c r="G292" s="24">
        <v>1.3</v>
      </c>
      <c r="H292" s="25">
        <v>1</v>
      </c>
      <c r="J292" s="24">
        <f t="shared" si="101"/>
        <v>-0.18644118639228513</v>
      </c>
      <c r="K292" s="24">
        <f t="shared" si="102"/>
        <v>-0.10534293096094369</v>
      </c>
      <c r="L292" s="24">
        <f t="shared" si="103"/>
        <v>-0.22469526341708551</v>
      </c>
      <c r="M292" s="24">
        <f t="shared" si="104"/>
        <v>0.92225569167476007</v>
      </c>
      <c r="N292" s="24">
        <f t="shared" si="105"/>
        <v>0.71958312110156231</v>
      </c>
      <c r="O292" s="24">
        <f t="shared" si="106"/>
        <v>3.6264823434954492</v>
      </c>
      <c r="P292" s="24">
        <f t="shared" si="113"/>
        <v>0.97408009541730556</v>
      </c>
      <c r="Q292" s="25">
        <f t="shared" si="114"/>
        <v>1</v>
      </c>
      <c r="R292" s="25">
        <f t="shared" si="107"/>
        <v>-2.5919904582694442E-2</v>
      </c>
      <c r="S292" s="25">
        <f t="shared" si="115"/>
        <v>6.7184145357598434E-4</v>
      </c>
      <c r="U292" s="16">
        <f t="shared" si="108"/>
        <v>-1.3088547744091921E-3</v>
      </c>
      <c r="V292" s="16">
        <f t="shared" si="109"/>
        <v>-8.2457850787779098E-3</v>
      </c>
      <c r="W292" s="16">
        <f t="shared" si="110"/>
        <v>-3.0103659811411415E-3</v>
      </c>
      <c r="X292" s="16">
        <f t="shared" si="111"/>
        <v>-5.7589610074004456E-3</v>
      </c>
      <c r="Y292" s="16">
        <f t="shared" si="112"/>
        <v>-1.7015112067319497E-3</v>
      </c>
    </row>
    <row r="293" spans="1:25" ht="14.25" customHeight="1">
      <c r="A293" s="32"/>
      <c r="B293" s="24">
        <v>89</v>
      </c>
      <c r="C293" s="24">
        <v>1</v>
      </c>
      <c r="D293" s="27">
        <v>5.6</v>
      </c>
      <c r="E293" s="24">
        <v>3</v>
      </c>
      <c r="F293" s="24">
        <v>4.0999999999999996</v>
      </c>
      <c r="G293" s="24">
        <v>1.3</v>
      </c>
      <c r="H293" s="25">
        <v>1</v>
      </c>
      <c r="J293" s="24">
        <f t="shared" si="101"/>
        <v>-0.18631030091484421</v>
      </c>
      <c r="K293" s="24">
        <f t="shared" si="102"/>
        <v>-0.1045183524530659</v>
      </c>
      <c r="L293" s="24">
        <f t="shared" si="103"/>
        <v>-0.22439422681897139</v>
      </c>
      <c r="M293" s="24">
        <f t="shared" si="104"/>
        <v>0.92283158777550012</v>
      </c>
      <c r="N293" s="24">
        <f t="shared" si="105"/>
        <v>0.71975327222223551</v>
      </c>
      <c r="O293" s="24">
        <f t="shared" si="106"/>
        <v>3.2744930086595292</v>
      </c>
      <c r="P293" s="24">
        <f t="shared" si="113"/>
        <v>0.96354332938420795</v>
      </c>
      <c r="Q293" s="25">
        <f t="shared" si="114"/>
        <v>1</v>
      </c>
      <c r="R293" s="25">
        <f t="shared" si="107"/>
        <v>-3.6456670615792053E-2</v>
      </c>
      <c r="S293" s="25">
        <f t="shared" si="115"/>
        <v>1.3290888323883557E-3</v>
      </c>
      <c r="U293" s="16">
        <f t="shared" si="108"/>
        <v>-2.5612693572136915E-3</v>
      </c>
      <c r="V293" s="16">
        <f t="shared" si="109"/>
        <v>-1.4343108400396671E-2</v>
      </c>
      <c r="W293" s="16">
        <f t="shared" si="110"/>
        <v>-7.6838080716410745E-3</v>
      </c>
      <c r="X293" s="16">
        <f t="shared" si="111"/>
        <v>-1.0501204364576135E-2</v>
      </c>
      <c r="Y293" s="16">
        <f t="shared" si="112"/>
        <v>-3.3296501643777991E-3</v>
      </c>
    </row>
    <row r="294" spans="1:25" ht="14.25" customHeight="1">
      <c r="A294" s="32"/>
      <c r="B294" s="24">
        <v>90</v>
      </c>
      <c r="C294" s="24">
        <v>1</v>
      </c>
      <c r="D294" s="27">
        <v>5.5</v>
      </c>
      <c r="E294" s="24">
        <v>2.5</v>
      </c>
      <c r="F294" s="24">
        <v>4</v>
      </c>
      <c r="G294" s="24">
        <v>1.3</v>
      </c>
      <c r="H294" s="25">
        <v>1</v>
      </c>
      <c r="J294" s="24">
        <f t="shared" si="101"/>
        <v>-0.18605417397912286</v>
      </c>
      <c r="K294" s="24">
        <f t="shared" si="102"/>
        <v>-0.10308404161302623</v>
      </c>
      <c r="L294" s="24">
        <f t="shared" si="103"/>
        <v>-0.22362584601180729</v>
      </c>
      <c r="M294" s="24">
        <f t="shared" si="104"/>
        <v>0.9238817082119577</v>
      </c>
      <c r="N294" s="24">
        <f t="shared" si="105"/>
        <v>0.72008623723867327</v>
      </c>
      <c r="O294" s="24">
        <f t="shared" si="106"/>
        <v>3.319557923377821</v>
      </c>
      <c r="P294" s="24">
        <f t="shared" si="113"/>
        <v>0.96509370191965738</v>
      </c>
      <c r="Q294" s="25">
        <f t="shared" si="114"/>
        <v>1</v>
      </c>
      <c r="R294" s="25">
        <f t="shared" si="107"/>
        <v>-3.4906298080342624E-2</v>
      </c>
      <c r="S294" s="25">
        <f t="shared" si="115"/>
        <v>1.2184496456737312E-3</v>
      </c>
      <c r="U294" s="16">
        <f t="shared" si="108"/>
        <v>-2.3518361582919121E-3</v>
      </c>
      <c r="V294" s="16">
        <f t="shared" si="109"/>
        <v>-1.2935098870605517E-2</v>
      </c>
      <c r="W294" s="16">
        <f t="shared" si="110"/>
        <v>-5.8795903957297802E-3</v>
      </c>
      <c r="X294" s="16">
        <f t="shared" si="111"/>
        <v>-9.4073446331676483E-3</v>
      </c>
      <c r="Y294" s="16">
        <f t="shared" si="112"/>
        <v>-3.0573870057794858E-3</v>
      </c>
    </row>
    <row r="295" spans="1:25" ht="14.25" customHeight="1">
      <c r="A295" s="32"/>
      <c r="B295" s="24">
        <v>91</v>
      </c>
      <c r="C295" s="24">
        <v>1</v>
      </c>
      <c r="D295" s="27">
        <v>5.5</v>
      </c>
      <c r="E295" s="24">
        <v>2.6</v>
      </c>
      <c r="F295" s="24">
        <v>4.4000000000000004</v>
      </c>
      <c r="G295" s="24">
        <v>1.2</v>
      </c>
      <c r="H295" s="25">
        <v>1</v>
      </c>
      <c r="J295" s="24">
        <f t="shared" si="101"/>
        <v>-0.18581899036329366</v>
      </c>
      <c r="K295" s="24">
        <f t="shared" si="102"/>
        <v>-0.10179053172596568</v>
      </c>
      <c r="L295" s="24">
        <f t="shared" si="103"/>
        <v>-0.22303788697223431</v>
      </c>
      <c r="M295" s="24">
        <f t="shared" si="104"/>
        <v>0.92482244267527447</v>
      </c>
      <c r="N295" s="24">
        <f t="shared" si="105"/>
        <v>0.72039197593925119</v>
      </c>
      <c r="O295" s="24">
        <f t="shared" si="106"/>
        <v>3.6081236979143951</v>
      </c>
      <c r="P295" s="24">
        <f t="shared" si="113"/>
        <v>0.97361251876869181</v>
      </c>
      <c r="Q295" s="25">
        <f t="shared" si="114"/>
        <v>1</v>
      </c>
      <c r="R295" s="25">
        <f t="shared" si="107"/>
        <v>-2.6387481231308185E-2</v>
      </c>
      <c r="S295" s="25">
        <f t="shared" si="115"/>
        <v>6.9629916573264174E-4</v>
      </c>
      <c r="U295" s="16">
        <f t="shared" si="108"/>
        <v>-1.3558511691309921E-3</v>
      </c>
      <c r="V295" s="16">
        <f t="shared" si="109"/>
        <v>-7.4571814302204567E-3</v>
      </c>
      <c r="W295" s="16">
        <f t="shared" si="110"/>
        <v>-3.5252130397405794E-3</v>
      </c>
      <c r="X295" s="16">
        <f t="shared" si="111"/>
        <v>-5.9657451441763659E-3</v>
      </c>
      <c r="Y295" s="16">
        <f t="shared" si="112"/>
        <v>-1.6270214029571906E-3</v>
      </c>
    </row>
    <row r="296" spans="1:25" ht="14.25" customHeight="1">
      <c r="A296" s="32"/>
      <c r="B296" s="24">
        <v>92</v>
      </c>
      <c r="C296" s="24">
        <v>1</v>
      </c>
      <c r="D296" s="27">
        <v>6.1</v>
      </c>
      <c r="E296" s="24">
        <v>3</v>
      </c>
      <c r="F296" s="24">
        <v>4.5999999999999996</v>
      </c>
      <c r="G296" s="24">
        <v>1.4</v>
      </c>
      <c r="H296" s="25">
        <v>1</v>
      </c>
      <c r="J296" s="24">
        <f t="shared" si="101"/>
        <v>-0.18568340524638055</v>
      </c>
      <c r="K296" s="24">
        <f t="shared" si="102"/>
        <v>-0.10104481358294364</v>
      </c>
      <c r="L296" s="24">
        <f t="shared" si="103"/>
        <v>-0.22268536566826025</v>
      </c>
      <c r="M296" s="24">
        <f t="shared" si="104"/>
        <v>0.92541901718969211</v>
      </c>
      <c r="N296" s="24">
        <f t="shared" si="105"/>
        <v>0.72055467807954687</v>
      </c>
      <c r="O296" s="24">
        <f t="shared" si="106"/>
        <v>3.795591163276832</v>
      </c>
      <c r="P296" s="24">
        <f t="shared" si="113"/>
        <v>0.97802416984734308</v>
      </c>
      <c r="Q296" s="25">
        <f t="shared" si="114"/>
        <v>1</v>
      </c>
      <c r="R296" s="25">
        <f t="shared" si="107"/>
        <v>-2.1975830152656917E-2</v>
      </c>
      <c r="S296" s="25">
        <f t="shared" si="115"/>
        <v>4.829371108984249E-4</v>
      </c>
      <c r="U296" s="16">
        <f t="shared" si="108"/>
        <v>-9.4464833394981255E-4</v>
      </c>
      <c r="V296" s="16">
        <f t="shared" si="109"/>
        <v>-5.762354837093856E-3</v>
      </c>
      <c r="W296" s="16">
        <f t="shared" si="110"/>
        <v>-2.8339450018494377E-3</v>
      </c>
      <c r="X296" s="16">
        <f t="shared" si="111"/>
        <v>-4.3453823361691377E-3</v>
      </c>
      <c r="Y296" s="16">
        <f t="shared" si="112"/>
        <v>-1.3225076675297375E-3</v>
      </c>
    </row>
    <row r="297" spans="1:25" ht="14.25" customHeight="1">
      <c r="A297" s="32"/>
      <c r="B297" s="24">
        <v>93</v>
      </c>
      <c r="C297" s="24">
        <v>1</v>
      </c>
      <c r="D297" s="27">
        <v>5.8</v>
      </c>
      <c r="E297" s="24">
        <v>2.6</v>
      </c>
      <c r="F297" s="24">
        <v>4</v>
      </c>
      <c r="G297" s="24">
        <v>1.2</v>
      </c>
      <c r="H297" s="25">
        <v>1</v>
      </c>
      <c r="J297" s="24">
        <f t="shared" si="101"/>
        <v>-0.18558894041298557</v>
      </c>
      <c r="K297" s="24">
        <f t="shared" si="102"/>
        <v>-0.10046857809923425</v>
      </c>
      <c r="L297" s="24">
        <f t="shared" si="103"/>
        <v>-0.22240197116807531</v>
      </c>
      <c r="M297" s="24">
        <f t="shared" si="104"/>
        <v>0.92585355542330905</v>
      </c>
      <c r="N297" s="24">
        <f t="shared" si="105"/>
        <v>0.72068692884629981</v>
      </c>
      <c r="O297" s="24">
        <f t="shared" si="106"/>
        <v>3.221686717883256</v>
      </c>
      <c r="P297" s="24">
        <f t="shared" si="113"/>
        <v>0.9616422799268991</v>
      </c>
      <c r="Q297" s="25">
        <f t="shared" si="114"/>
        <v>1</v>
      </c>
      <c r="R297" s="25">
        <f t="shared" si="107"/>
        <v>-3.8357720073100898E-2</v>
      </c>
      <c r="S297" s="25">
        <f t="shared" si="115"/>
        <v>1.4713146892063676E-3</v>
      </c>
      <c r="U297" s="16">
        <f t="shared" si="108"/>
        <v>-2.8297568244366965E-3</v>
      </c>
      <c r="V297" s="16">
        <f t="shared" si="109"/>
        <v>-1.6412589581732841E-2</v>
      </c>
      <c r="W297" s="16">
        <f t="shared" si="110"/>
        <v>-7.3573677435354113E-3</v>
      </c>
      <c r="X297" s="16">
        <f t="shared" si="111"/>
        <v>-1.1319027297746786E-2</v>
      </c>
      <c r="Y297" s="16">
        <f t="shared" si="112"/>
        <v>-3.3957081893240359E-3</v>
      </c>
    </row>
    <row r="298" spans="1:25" ht="14.25" customHeight="1">
      <c r="A298" s="32"/>
      <c r="B298" s="24">
        <v>94</v>
      </c>
      <c r="C298" s="24">
        <v>1</v>
      </c>
      <c r="D298" s="27">
        <v>5</v>
      </c>
      <c r="E298" s="24">
        <v>2.2999999999999998</v>
      </c>
      <c r="F298" s="24">
        <v>3.3</v>
      </c>
      <c r="G298" s="24">
        <v>1</v>
      </c>
      <c r="H298" s="25">
        <v>1</v>
      </c>
      <c r="J298" s="24">
        <f t="shared" ref="J298:J361" si="116">J297-$L$2*U297</f>
        <v>-0.18530596473054189</v>
      </c>
      <c r="K298" s="24">
        <f t="shared" ref="K298:K361" si="117">K297-$L$2*V297</f>
        <v>-9.8827319141060965E-2</v>
      </c>
      <c r="L298" s="24">
        <f t="shared" ref="L298:L361" si="118">L297-$L$2*W297</f>
        <v>-0.22166623439372177</v>
      </c>
      <c r="M298" s="24">
        <f t="shared" ref="M298:M361" si="119">M297-$L$2*X297</f>
        <v>0.92698545815308375</v>
      </c>
      <c r="N298" s="24">
        <f t="shared" ref="N298:N361" si="120">N297-$L$2*Y297</f>
        <v>0.72102649966523225</v>
      </c>
      <c r="O298" s="24">
        <f t="shared" ref="O298:O361" si="121">(C298*J298)+(K298*D298)+(L298*E298)+(M298*F298)+(G298*N298)</f>
        <v>2.5908036120290019</v>
      </c>
      <c r="P298" s="24">
        <f t="shared" si="113"/>
        <v>0.93026736545951783</v>
      </c>
      <c r="Q298" s="25">
        <f t="shared" si="114"/>
        <v>1</v>
      </c>
      <c r="R298" s="25">
        <f t="shared" ref="R298:R361" si="122">P298-H298</f>
        <v>-6.9732634540482175E-2</v>
      </c>
      <c r="S298" s="25">
        <f t="shared" si="115"/>
        <v>4.8626403199564473E-3</v>
      </c>
      <c r="U298" s="16">
        <f t="shared" ref="U298:U361" si="123">2*($P298-$H298)*(1-$P298)*$P298*C298</f>
        <v>-9.047111199246222E-3</v>
      </c>
      <c r="V298" s="16">
        <f t="shared" ref="V298:V361" si="124">2*($P298-$H298)*(1-$P298)*$P298*D298</f>
        <v>-4.5235555996231108E-2</v>
      </c>
      <c r="W298" s="16">
        <f t="shared" ref="W298:W361" si="125">2*($P298-$H298)*(1-$P298)*$P298*E298</f>
        <v>-2.0808355758266308E-2</v>
      </c>
      <c r="X298" s="16">
        <f t="shared" ref="X298:X361" si="126">2*($P298-$H298)*(1-$P298)*$P298*F298</f>
        <v>-2.9855466957512532E-2</v>
      </c>
      <c r="Y298" s="16">
        <f t="shared" ref="Y298:Y361" si="127">2*($P298-$H298)*(1-$P298)*$P298*G298</f>
        <v>-9.047111199246222E-3</v>
      </c>
    </row>
    <row r="299" spans="1:25" ht="14.25" customHeight="1">
      <c r="A299" s="32"/>
      <c r="B299" s="24">
        <v>95</v>
      </c>
      <c r="C299" s="24">
        <v>1</v>
      </c>
      <c r="D299" s="27">
        <v>5.6</v>
      </c>
      <c r="E299" s="24">
        <v>2.7</v>
      </c>
      <c r="F299" s="24">
        <v>4.2</v>
      </c>
      <c r="G299" s="24">
        <v>1.3</v>
      </c>
      <c r="H299" s="25">
        <v>1</v>
      </c>
      <c r="J299" s="24">
        <f t="shared" si="116"/>
        <v>-0.18440125361061727</v>
      </c>
      <c r="K299" s="24">
        <f t="shared" si="117"/>
        <v>-9.4303763541437852E-2</v>
      </c>
      <c r="L299" s="24">
        <f t="shared" si="118"/>
        <v>-0.21958539881789513</v>
      </c>
      <c r="M299" s="24">
        <f t="shared" si="119"/>
        <v>0.92997100484883499</v>
      </c>
      <c r="N299" s="24">
        <f t="shared" si="120"/>
        <v>0.72193121078515687</v>
      </c>
      <c r="O299" s="24">
        <f t="shared" si="121"/>
        <v>3.5390058881348248</v>
      </c>
      <c r="P299" s="24">
        <f t="shared" si="113"/>
        <v>0.97177746027333634</v>
      </c>
      <c r="Q299" s="25">
        <f t="shared" si="114"/>
        <v>1</v>
      </c>
      <c r="R299" s="25">
        <f t="shared" si="122"/>
        <v>-2.8222539726663665E-2</v>
      </c>
      <c r="S299" s="25">
        <f t="shared" si="115"/>
        <v>7.9651174862310878E-4</v>
      </c>
      <c r="U299" s="16">
        <f t="shared" si="123"/>
        <v>-1.5480643283096774E-3</v>
      </c>
      <c r="V299" s="16">
        <f t="shared" si="124"/>
        <v>-8.6691602385341928E-3</v>
      </c>
      <c r="W299" s="16">
        <f t="shared" si="125"/>
        <v>-4.1797736864361296E-3</v>
      </c>
      <c r="X299" s="16">
        <f t="shared" si="126"/>
        <v>-6.5018701789006459E-3</v>
      </c>
      <c r="Y299" s="16">
        <f t="shared" si="127"/>
        <v>-2.0124836268025806E-3</v>
      </c>
    </row>
    <row r="300" spans="1:25" ht="14.25" customHeight="1">
      <c r="A300" s="32"/>
      <c r="B300" s="24">
        <v>96</v>
      </c>
      <c r="C300" s="24">
        <v>1</v>
      </c>
      <c r="D300" s="27">
        <v>5.7</v>
      </c>
      <c r="E300" s="24">
        <v>3</v>
      </c>
      <c r="F300" s="24">
        <v>4.2</v>
      </c>
      <c r="G300" s="24">
        <v>1.2</v>
      </c>
      <c r="H300" s="25">
        <v>1</v>
      </c>
      <c r="J300" s="24">
        <f t="shared" si="116"/>
        <v>-0.18424644717778629</v>
      </c>
      <c r="K300" s="24">
        <f t="shared" si="117"/>
        <v>-9.3436847517584437E-2</v>
      </c>
      <c r="L300" s="24">
        <f t="shared" si="118"/>
        <v>-0.21916742144925153</v>
      </c>
      <c r="M300" s="24">
        <f t="shared" si="119"/>
        <v>0.93062119186672509</v>
      </c>
      <c r="N300" s="24">
        <f t="shared" si="120"/>
        <v>0.72213245914783708</v>
      </c>
      <c r="O300" s="24">
        <f t="shared" si="121"/>
        <v>3.4008292144418775</v>
      </c>
      <c r="P300" s="24">
        <f t="shared" si="113"/>
        <v>0.96773044025094379</v>
      </c>
      <c r="Q300" s="25">
        <f t="shared" si="114"/>
        <v>1</v>
      </c>
      <c r="R300" s="25">
        <f t="shared" si="122"/>
        <v>-3.2269559749056209E-2</v>
      </c>
      <c r="S300" s="25">
        <f t="shared" si="115"/>
        <v>1.0413244863979087E-3</v>
      </c>
      <c r="U300" s="16">
        <f t="shared" si="123"/>
        <v>-2.015442807331872E-3</v>
      </c>
      <c r="V300" s="16">
        <f t="shared" si="124"/>
        <v>-1.148802400179167E-2</v>
      </c>
      <c r="W300" s="16">
        <f t="shared" si="125"/>
        <v>-6.0463284219956157E-3</v>
      </c>
      <c r="X300" s="16">
        <f t="shared" si="126"/>
        <v>-8.4648597907938626E-3</v>
      </c>
      <c r="Y300" s="16">
        <f t="shared" si="127"/>
        <v>-2.4185313687982465E-3</v>
      </c>
    </row>
    <row r="301" spans="1:25" ht="14.25" customHeight="1">
      <c r="A301" s="32"/>
      <c r="B301" s="24">
        <v>97</v>
      </c>
      <c r="C301" s="24">
        <v>1</v>
      </c>
      <c r="D301" s="27">
        <v>5.7</v>
      </c>
      <c r="E301" s="24">
        <v>2.9</v>
      </c>
      <c r="F301" s="24">
        <v>4.2</v>
      </c>
      <c r="G301" s="24">
        <v>1.3</v>
      </c>
      <c r="H301" s="25">
        <v>1</v>
      </c>
      <c r="J301" s="24">
        <f t="shared" si="116"/>
        <v>-0.18404490289705311</v>
      </c>
      <c r="K301" s="24">
        <f t="shared" si="117"/>
        <v>-9.2288045117405265E-2</v>
      </c>
      <c r="L301" s="24">
        <f t="shared" si="118"/>
        <v>-0.21856278860705197</v>
      </c>
      <c r="M301" s="24">
        <f t="shared" si="119"/>
        <v>0.93146767784580453</v>
      </c>
      <c r="N301" s="24">
        <f t="shared" si="120"/>
        <v>0.72237431228471694</v>
      </c>
      <c r="O301" s="24">
        <f t="shared" si="121"/>
        <v>3.5073320058957971</v>
      </c>
      <c r="P301" s="24">
        <f t="shared" si="113"/>
        <v>0.97089566857776433</v>
      </c>
      <c r="Q301" s="25">
        <f t="shared" si="114"/>
        <v>1</v>
      </c>
      <c r="R301" s="25">
        <f t="shared" si="122"/>
        <v>-2.9104331422235674E-2</v>
      </c>
      <c r="S301" s="25">
        <f t="shared" si="115"/>
        <v>8.4706210753533479E-4</v>
      </c>
      <c r="U301" s="16">
        <f t="shared" si="123"/>
        <v>-1.6448178624448178E-3</v>
      </c>
      <c r="V301" s="16">
        <f t="shared" si="124"/>
        <v>-9.3754618159354614E-3</v>
      </c>
      <c r="W301" s="16">
        <f t="shared" si="125"/>
        <v>-4.7699718010899717E-3</v>
      </c>
      <c r="X301" s="16">
        <f t="shared" si="126"/>
        <v>-6.9082350222682354E-3</v>
      </c>
      <c r="Y301" s="16">
        <f t="shared" si="127"/>
        <v>-2.1382632211782633E-3</v>
      </c>
    </row>
    <row r="302" spans="1:25" ht="14.25" customHeight="1">
      <c r="A302" s="32"/>
      <c r="B302" s="24">
        <v>98</v>
      </c>
      <c r="C302" s="24">
        <v>1</v>
      </c>
      <c r="D302" s="27">
        <v>6.2</v>
      </c>
      <c r="E302" s="24">
        <v>2.9</v>
      </c>
      <c r="F302" s="24">
        <v>4.3</v>
      </c>
      <c r="G302" s="24">
        <v>1.3</v>
      </c>
      <c r="H302" s="25">
        <v>1</v>
      </c>
      <c r="J302" s="24">
        <f t="shared" si="116"/>
        <v>-0.18388042111080863</v>
      </c>
      <c r="K302" s="24">
        <f t="shared" si="117"/>
        <v>-9.1350498935811722E-2</v>
      </c>
      <c r="L302" s="24">
        <f t="shared" si="118"/>
        <v>-0.21808579142694298</v>
      </c>
      <c r="M302" s="24">
        <f t="shared" si="119"/>
        <v>0.93215850134803135</v>
      </c>
      <c r="N302" s="24">
        <f t="shared" si="120"/>
        <v>0.7225881386068348</v>
      </c>
      <c r="O302" s="24">
        <f t="shared" si="121"/>
        <v>3.5649438263344435</v>
      </c>
      <c r="P302" s="24">
        <f t="shared" si="113"/>
        <v>0.97248019616074166</v>
      </c>
      <c r="Q302" s="25">
        <f t="shared" si="114"/>
        <v>1</v>
      </c>
      <c r="R302" s="25">
        <f t="shared" si="122"/>
        <v>-2.7519803839258339E-2</v>
      </c>
      <c r="S302" s="25">
        <f t="shared" si="115"/>
        <v>7.5733960335125805E-4</v>
      </c>
      <c r="U302" s="16">
        <f t="shared" si="123"/>
        <v>-1.4729955320546594E-3</v>
      </c>
      <c r="V302" s="16">
        <f t="shared" si="124"/>
        <v>-9.1325722987388881E-3</v>
      </c>
      <c r="W302" s="16">
        <f t="shared" si="125"/>
        <v>-4.2716870429585123E-3</v>
      </c>
      <c r="X302" s="16">
        <f t="shared" si="126"/>
        <v>-6.3338807878350351E-3</v>
      </c>
      <c r="Y302" s="16">
        <f t="shared" si="127"/>
        <v>-1.9148941916710574E-3</v>
      </c>
    </row>
    <row r="303" spans="1:25" ht="14.25" customHeight="1">
      <c r="A303" s="32"/>
      <c r="B303" s="24">
        <v>99</v>
      </c>
      <c r="C303" s="24">
        <v>1</v>
      </c>
      <c r="D303" s="27">
        <v>5.0999999999999996</v>
      </c>
      <c r="E303" s="24">
        <v>2.5</v>
      </c>
      <c r="F303" s="24">
        <v>3</v>
      </c>
      <c r="G303" s="24">
        <v>1.1000000000000001</v>
      </c>
      <c r="H303" s="25">
        <v>1</v>
      </c>
      <c r="J303" s="24">
        <f t="shared" si="116"/>
        <v>-0.18373312155760316</v>
      </c>
      <c r="K303" s="24">
        <f t="shared" si="117"/>
        <v>-9.0437241705937838E-2</v>
      </c>
      <c r="L303" s="24">
        <f t="shared" si="118"/>
        <v>-0.21765862272264713</v>
      </c>
      <c r="M303" s="24">
        <f t="shared" si="119"/>
        <v>0.9327918894268149</v>
      </c>
      <c r="N303" s="24">
        <f t="shared" si="120"/>
        <v>0.72277962802600193</v>
      </c>
      <c r="O303" s="24">
        <f t="shared" si="121"/>
        <v>2.4043236480445431</v>
      </c>
      <c r="P303" s="24">
        <f t="shared" si="113"/>
        <v>0.91715640965103939</v>
      </c>
      <c r="Q303" s="25">
        <f t="shared" si="114"/>
        <v>1</v>
      </c>
      <c r="R303" s="25">
        <f t="shared" si="122"/>
        <v>-8.2843590348960605E-2</v>
      </c>
      <c r="S303" s="25">
        <f t="shared" si="115"/>
        <v>6.8630604619063984E-3</v>
      </c>
      <c r="U303" s="16">
        <f t="shared" si="123"/>
        <v>-1.2588999784920153E-2</v>
      </c>
      <c r="V303" s="16">
        <f t="shared" si="124"/>
        <v>-6.4203898903092776E-2</v>
      </c>
      <c r="W303" s="16">
        <f t="shared" si="125"/>
        <v>-3.147249946230038E-2</v>
      </c>
      <c r="X303" s="16">
        <f t="shared" si="126"/>
        <v>-3.776699935476046E-2</v>
      </c>
      <c r="Y303" s="16">
        <f t="shared" si="127"/>
        <v>-1.3847899763412169E-2</v>
      </c>
    </row>
    <row r="304" spans="1:25" ht="14.25" customHeight="1">
      <c r="A304" s="32"/>
      <c r="B304" s="24">
        <v>100</v>
      </c>
      <c r="C304" s="24">
        <v>1</v>
      </c>
      <c r="D304" s="27">
        <v>5.7</v>
      </c>
      <c r="E304" s="24">
        <v>2.8</v>
      </c>
      <c r="F304" s="24">
        <v>4.0999999999999996</v>
      </c>
      <c r="G304" s="24">
        <v>1.3</v>
      </c>
      <c r="H304" s="25">
        <v>1</v>
      </c>
      <c r="J304" s="24">
        <f t="shared" si="116"/>
        <v>-0.18247422157911114</v>
      </c>
      <c r="K304" s="24">
        <f t="shared" si="117"/>
        <v>-8.4016851815628554E-2</v>
      </c>
      <c r="L304" s="24">
        <f t="shared" si="118"/>
        <v>-0.2145113727764171</v>
      </c>
      <c r="M304" s="24">
        <f t="shared" si="119"/>
        <v>0.93656858936229093</v>
      </c>
      <c r="N304" s="24">
        <f t="shared" si="120"/>
        <v>0.7241644180023431</v>
      </c>
      <c r="O304" s="24">
        <f t="shared" si="121"/>
        <v>3.5193428390862764</v>
      </c>
      <c r="P304" s="24">
        <f t="shared" si="113"/>
        <v>0.97123314912969749</v>
      </c>
      <c r="Q304" s="25">
        <f t="shared" si="114"/>
        <v>1</v>
      </c>
      <c r="R304" s="25">
        <f t="shared" si="122"/>
        <v>-2.8766850870302507E-2</v>
      </c>
      <c r="S304" s="25">
        <f t="shared" si="115"/>
        <v>8.2753170899422406E-4</v>
      </c>
      <c r="U304" s="16">
        <f t="shared" si="123"/>
        <v>-1.6074524554622813E-3</v>
      </c>
      <c r="V304" s="16">
        <f t="shared" si="124"/>
        <v>-9.1624789961350043E-3</v>
      </c>
      <c r="W304" s="16">
        <f t="shared" si="125"/>
        <v>-4.5008668752943874E-3</v>
      </c>
      <c r="X304" s="16">
        <f t="shared" si="126"/>
        <v>-6.5905550673953529E-3</v>
      </c>
      <c r="Y304" s="16">
        <f t="shared" si="127"/>
        <v>-2.0896881921009659E-3</v>
      </c>
    </row>
    <row r="305" spans="1:25" ht="14.25" customHeight="1">
      <c r="A305" s="34" t="s">
        <v>35</v>
      </c>
      <c r="B305" s="12">
        <v>1</v>
      </c>
      <c r="C305" s="12">
        <v>1</v>
      </c>
      <c r="D305" s="13">
        <v>5.0999999999999996</v>
      </c>
      <c r="E305" s="12">
        <v>3.5</v>
      </c>
      <c r="F305" s="12">
        <v>1.4</v>
      </c>
      <c r="G305" s="12">
        <v>0.2</v>
      </c>
      <c r="H305" s="14">
        <v>0</v>
      </c>
      <c r="J305" s="12">
        <f t="shared" si="116"/>
        <v>-0.1823134763335649</v>
      </c>
      <c r="K305" s="12">
        <f t="shared" si="117"/>
        <v>-8.3100603916015051E-2</v>
      </c>
      <c r="L305" s="12">
        <f t="shared" si="118"/>
        <v>-0.21406128608888766</v>
      </c>
      <c r="M305" s="12">
        <f t="shared" si="119"/>
        <v>0.93722764486903043</v>
      </c>
      <c r="N305" s="12">
        <f t="shared" si="120"/>
        <v>0.72437338682155317</v>
      </c>
      <c r="O305" s="12">
        <f t="shared" si="121"/>
        <v>0.10165232256460494</v>
      </c>
      <c r="P305" s="12">
        <f t="shared" si="113"/>
        <v>0.52539122003738137</v>
      </c>
      <c r="Q305" s="14">
        <f t="shared" si="114"/>
        <v>1</v>
      </c>
      <c r="R305" s="14">
        <f t="shared" si="122"/>
        <v>0.52539122003738137</v>
      </c>
      <c r="S305" s="14">
        <f t="shared" si="115"/>
        <v>0.2760359340923681</v>
      </c>
      <c r="U305" s="16">
        <f t="shared" si="123"/>
        <v>0.26201815581084126</v>
      </c>
      <c r="V305" s="16">
        <f t="shared" si="124"/>
        <v>1.3362925946352904</v>
      </c>
      <c r="W305" s="16">
        <f t="shared" si="125"/>
        <v>0.91706354533794443</v>
      </c>
      <c r="X305" s="16">
        <f t="shared" si="126"/>
        <v>0.36682541813517772</v>
      </c>
      <c r="Y305" s="16">
        <f t="shared" si="127"/>
        <v>5.2403631162168257E-2</v>
      </c>
    </row>
    <row r="306" spans="1:25" ht="14.25" customHeight="1">
      <c r="A306" s="32"/>
      <c r="B306" s="12">
        <v>2</v>
      </c>
      <c r="C306" s="12">
        <v>1</v>
      </c>
      <c r="D306" s="15">
        <v>4.9000000000000004</v>
      </c>
      <c r="E306" s="12">
        <v>3</v>
      </c>
      <c r="F306" s="12">
        <v>1.4</v>
      </c>
      <c r="G306" s="12">
        <v>0.2</v>
      </c>
      <c r="H306" s="14">
        <v>0</v>
      </c>
      <c r="J306" s="12">
        <f t="shared" si="116"/>
        <v>-0.20851529191464901</v>
      </c>
      <c r="K306" s="12">
        <f t="shared" si="117"/>
        <v>-0.21672986337954409</v>
      </c>
      <c r="L306" s="12">
        <f t="shared" si="118"/>
        <v>-0.30576764062268214</v>
      </c>
      <c r="M306" s="12">
        <f t="shared" si="119"/>
        <v>0.90054510305551261</v>
      </c>
      <c r="N306" s="12">
        <f t="shared" si="120"/>
        <v>0.71913302370533638</v>
      </c>
      <c r="O306" s="12">
        <f t="shared" si="121"/>
        <v>-0.78320479532367626</v>
      </c>
      <c r="P306" s="12">
        <f t="shared" si="113"/>
        <v>0.31362959065745138</v>
      </c>
      <c r="Q306" s="14">
        <f t="shared" si="114"/>
        <v>0</v>
      </c>
      <c r="R306" s="14">
        <f t="shared" si="122"/>
        <v>0.31362959065745138</v>
      </c>
      <c r="S306" s="14">
        <f t="shared" si="115"/>
        <v>9.8363520135960517E-2</v>
      </c>
      <c r="U306" s="16">
        <f t="shared" si="123"/>
        <v>0.13502761916018649</v>
      </c>
      <c r="V306" s="16">
        <f t="shared" si="124"/>
        <v>0.6616353338849138</v>
      </c>
      <c r="W306" s="16">
        <f t="shared" si="125"/>
        <v>0.4050828574805595</v>
      </c>
      <c r="X306" s="16">
        <f t="shared" si="126"/>
        <v>0.18903866682426107</v>
      </c>
      <c r="Y306" s="16">
        <f t="shared" si="127"/>
        <v>2.70055238320373E-2</v>
      </c>
    </row>
    <row r="307" spans="1:25" ht="14.25" customHeight="1">
      <c r="A307" s="32"/>
      <c r="B307" s="12">
        <v>3</v>
      </c>
      <c r="C307" s="12">
        <v>1</v>
      </c>
      <c r="D307" s="15">
        <v>4.7</v>
      </c>
      <c r="E307" s="12">
        <v>3.2</v>
      </c>
      <c r="F307" s="12">
        <v>1.3</v>
      </c>
      <c r="G307" s="12">
        <v>0.2</v>
      </c>
      <c r="H307" s="14">
        <v>0</v>
      </c>
      <c r="J307" s="12">
        <f t="shared" si="116"/>
        <v>-0.22201805383066767</v>
      </c>
      <c r="K307" s="12">
        <f t="shared" si="117"/>
        <v>-0.28289339676803549</v>
      </c>
      <c r="L307" s="12">
        <f t="shared" si="118"/>
        <v>-0.34627592637073812</v>
      </c>
      <c r="M307" s="12">
        <f t="shared" si="119"/>
        <v>0.88164123637308656</v>
      </c>
      <c r="N307" s="12">
        <f t="shared" si="120"/>
        <v>0.71643247132213261</v>
      </c>
      <c r="O307" s="12">
        <f t="shared" si="121"/>
        <v>-1.3702798814773576</v>
      </c>
      <c r="P307" s="12">
        <f t="shared" si="113"/>
        <v>0.20257463113147134</v>
      </c>
      <c r="Q307" s="14">
        <f t="shared" si="114"/>
        <v>0</v>
      </c>
      <c r="R307" s="14">
        <f t="shared" si="122"/>
        <v>0.20257463113147134</v>
      </c>
      <c r="S307" s="14">
        <f t="shared" si="115"/>
        <v>4.1036481178051677E-2</v>
      </c>
      <c r="U307" s="16">
        <f t="shared" si="123"/>
        <v>6.5447062280948584E-2</v>
      </c>
      <c r="V307" s="16">
        <f t="shared" si="124"/>
        <v>0.30760119272045838</v>
      </c>
      <c r="W307" s="16">
        <f t="shared" si="125"/>
        <v>0.20943059929903549</v>
      </c>
      <c r="X307" s="16">
        <f t="shared" si="126"/>
        <v>8.5081180965233164E-2</v>
      </c>
      <c r="Y307" s="16">
        <f t="shared" si="127"/>
        <v>1.3089412456189718E-2</v>
      </c>
    </row>
    <row r="308" spans="1:25" ht="14.25" customHeight="1">
      <c r="A308" s="32"/>
      <c r="B308" s="12">
        <v>4</v>
      </c>
      <c r="C308" s="12">
        <v>1</v>
      </c>
      <c r="D308" s="15">
        <v>4.5999999999999996</v>
      </c>
      <c r="E308" s="12">
        <v>3.1</v>
      </c>
      <c r="F308" s="12">
        <v>1.5</v>
      </c>
      <c r="G308" s="12">
        <v>0.2</v>
      </c>
      <c r="H308" s="14">
        <v>0</v>
      </c>
      <c r="J308" s="12">
        <f t="shared" si="116"/>
        <v>-0.22856276005876253</v>
      </c>
      <c r="K308" s="12">
        <f t="shared" si="117"/>
        <v>-0.31365351604008135</v>
      </c>
      <c r="L308" s="12">
        <f t="shared" si="118"/>
        <v>-0.36721898630064165</v>
      </c>
      <c r="M308" s="12">
        <f t="shared" si="119"/>
        <v>0.87313311827656326</v>
      </c>
      <c r="N308" s="12">
        <f t="shared" si="120"/>
        <v>0.71512353007651364</v>
      </c>
      <c r="O308" s="12">
        <f t="shared" si="121"/>
        <v>-1.3570234079449781</v>
      </c>
      <c r="P308" s="12">
        <f t="shared" si="113"/>
        <v>0.20472450239428827</v>
      </c>
      <c r="Q308" s="14">
        <f t="shared" si="114"/>
        <v>0</v>
      </c>
      <c r="R308" s="14">
        <f t="shared" si="122"/>
        <v>0.20472450239428827</v>
      </c>
      <c r="S308" s="14">
        <f t="shared" si="115"/>
        <v>4.1912121880588946E-2</v>
      </c>
      <c r="U308" s="16">
        <f t="shared" si="123"/>
        <v>6.666336716859321E-2</v>
      </c>
      <c r="V308" s="16">
        <f t="shared" si="124"/>
        <v>0.30665148897552874</v>
      </c>
      <c r="W308" s="16">
        <f t="shared" si="125"/>
        <v>0.20665643822263896</v>
      </c>
      <c r="X308" s="16">
        <f t="shared" si="126"/>
        <v>9.9995050752889808E-2</v>
      </c>
      <c r="Y308" s="16">
        <f t="shared" si="127"/>
        <v>1.3332673433718642E-2</v>
      </c>
    </row>
    <row r="309" spans="1:25" ht="14.25" customHeight="1">
      <c r="A309" s="32"/>
      <c r="B309" s="12">
        <v>5</v>
      </c>
      <c r="C309" s="12">
        <v>1</v>
      </c>
      <c r="D309" s="15">
        <v>5</v>
      </c>
      <c r="E309" s="12">
        <v>3.6</v>
      </c>
      <c r="F309" s="12">
        <v>1.4</v>
      </c>
      <c r="G309" s="12">
        <v>0.2</v>
      </c>
      <c r="H309" s="14">
        <v>0</v>
      </c>
      <c r="J309" s="12">
        <f t="shared" si="116"/>
        <v>-0.23522909677562184</v>
      </c>
      <c r="K309" s="12">
        <f t="shared" si="117"/>
        <v>-0.34431866493763424</v>
      </c>
      <c r="L309" s="12">
        <f t="shared" si="118"/>
        <v>-0.38788463012290553</v>
      </c>
      <c r="M309" s="12">
        <f t="shared" si="119"/>
        <v>0.86313361320127424</v>
      </c>
      <c r="N309" s="12">
        <f t="shared" si="120"/>
        <v>0.71379026273314172</v>
      </c>
      <c r="O309" s="12">
        <f t="shared" si="121"/>
        <v>-2.0020619788778404</v>
      </c>
      <c r="P309" s="12">
        <f t="shared" si="113"/>
        <v>0.11898659740047969</v>
      </c>
      <c r="Q309" s="14">
        <f t="shared" si="114"/>
        <v>0</v>
      </c>
      <c r="R309" s="14">
        <f t="shared" si="122"/>
        <v>0.11898659740047969</v>
      </c>
      <c r="S309" s="14">
        <f t="shared" si="115"/>
        <v>1.4157810360943841E-2</v>
      </c>
      <c r="U309" s="16">
        <f t="shared" si="123"/>
        <v>2.494644135890775E-2</v>
      </c>
      <c r="V309" s="16">
        <f t="shared" si="124"/>
        <v>0.12473220679453875</v>
      </c>
      <c r="W309" s="16">
        <f t="shared" si="125"/>
        <v>8.9807188892067902E-2</v>
      </c>
      <c r="X309" s="16">
        <f t="shared" si="126"/>
        <v>3.4925017902470851E-2</v>
      </c>
      <c r="Y309" s="16">
        <f t="shared" si="127"/>
        <v>4.9892882717815501E-3</v>
      </c>
    </row>
    <row r="310" spans="1:25" ht="14.25" customHeight="1">
      <c r="A310" s="32"/>
      <c r="B310" s="12">
        <v>6</v>
      </c>
      <c r="C310" s="12">
        <v>1</v>
      </c>
      <c r="D310" s="15">
        <v>5.4</v>
      </c>
      <c r="E310" s="12">
        <v>3.9</v>
      </c>
      <c r="F310" s="12">
        <v>1.7</v>
      </c>
      <c r="G310" s="12">
        <v>0.4</v>
      </c>
      <c r="H310" s="14">
        <v>0</v>
      </c>
      <c r="J310" s="12">
        <f t="shared" si="116"/>
        <v>-0.2377237409115126</v>
      </c>
      <c r="K310" s="12">
        <f t="shared" si="117"/>
        <v>-0.35679188561708813</v>
      </c>
      <c r="L310" s="12">
        <f t="shared" si="118"/>
        <v>-0.39686534901211235</v>
      </c>
      <c r="M310" s="12">
        <f t="shared" si="119"/>
        <v>0.85964111141102717</v>
      </c>
      <c r="N310" s="12">
        <f t="shared" si="120"/>
        <v>0.71329133390596355</v>
      </c>
      <c r="O310" s="12">
        <f t="shared" si="121"/>
        <v>-1.9654683614298951</v>
      </c>
      <c r="P310" s="12">
        <f t="shared" si="113"/>
        <v>0.12287646293387815</v>
      </c>
      <c r="Q310" s="14">
        <f t="shared" si="114"/>
        <v>0</v>
      </c>
      <c r="R310" s="14">
        <f t="shared" si="122"/>
        <v>0.12287646293387815</v>
      </c>
      <c r="S310" s="14">
        <f t="shared" si="115"/>
        <v>1.5098625143140729E-2</v>
      </c>
      <c r="U310" s="16">
        <f t="shared" si="123"/>
        <v>2.6486718980774156E-2</v>
      </c>
      <c r="V310" s="16">
        <f t="shared" si="124"/>
        <v>0.14302828249618044</v>
      </c>
      <c r="W310" s="16">
        <f t="shared" si="125"/>
        <v>0.1032982040250192</v>
      </c>
      <c r="X310" s="16">
        <f t="shared" si="126"/>
        <v>4.5027422267316063E-2</v>
      </c>
      <c r="Y310" s="16">
        <f t="shared" si="127"/>
        <v>1.0594687592309663E-2</v>
      </c>
    </row>
    <row r="311" spans="1:25" ht="14.25" customHeight="1">
      <c r="A311" s="32"/>
      <c r="B311" s="12">
        <v>7</v>
      </c>
      <c r="C311" s="12">
        <v>1</v>
      </c>
      <c r="D311" s="15">
        <v>4.5999999999999996</v>
      </c>
      <c r="E311" s="12">
        <v>3.4</v>
      </c>
      <c r="F311" s="12">
        <v>1.4</v>
      </c>
      <c r="G311" s="12">
        <v>0.3</v>
      </c>
      <c r="H311" s="14">
        <v>0</v>
      </c>
      <c r="J311" s="12">
        <f t="shared" si="116"/>
        <v>-0.24037241280959001</v>
      </c>
      <c r="K311" s="12">
        <f t="shared" si="117"/>
        <v>-0.37109471386670617</v>
      </c>
      <c r="L311" s="12">
        <f t="shared" si="118"/>
        <v>-0.40719516941461426</v>
      </c>
      <c r="M311" s="12">
        <f t="shared" si="119"/>
        <v>0.85513836918429553</v>
      </c>
      <c r="N311" s="12">
        <f t="shared" si="120"/>
        <v>0.71223186514673253</v>
      </c>
      <c r="O311" s="12">
        <f t="shared" si="121"/>
        <v>-1.9210083962040938</v>
      </c>
      <c r="P311" s="12">
        <f t="shared" si="113"/>
        <v>0.12774915923885433</v>
      </c>
      <c r="Q311" s="14">
        <f t="shared" si="114"/>
        <v>0</v>
      </c>
      <c r="R311" s="14">
        <f t="shared" si="122"/>
        <v>0.12774915923885433</v>
      </c>
      <c r="S311" s="14">
        <f t="shared" si="115"/>
        <v>1.6319847686234158E-2</v>
      </c>
      <c r="U311" s="16">
        <f t="shared" si="123"/>
        <v>2.8470001730823168E-2</v>
      </c>
      <c r="V311" s="16">
        <f t="shared" si="124"/>
        <v>0.13096200796178656</v>
      </c>
      <c r="W311" s="16">
        <f t="shared" si="125"/>
        <v>9.6798005884798768E-2</v>
      </c>
      <c r="X311" s="16">
        <f t="shared" si="126"/>
        <v>3.9858002423152433E-2</v>
      </c>
      <c r="Y311" s="16">
        <f t="shared" si="127"/>
        <v>8.5410005192469492E-3</v>
      </c>
    </row>
    <row r="312" spans="1:25" ht="14.25" customHeight="1">
      <c r="A312" s="32"/>
      <c r="B312" s="12">
        <v>8</v>
      </c>
      <c r="C312" s="12">
        <v>1</v>
      </c>
      <c r="D312" s="15">
        <v>5</v>
      </c>
      <c r="E312" s="12">
        <v>3.4</v>
      </c>
      <c r="F312" s="12">
        <v>1.5</v>
      </c>
      <c r="G312" s="12">
        <v>0.2</v>
      </c>
      <c r="H312" s="14">
        <v>0</v>
      </c>
      <c r="J312" s="12">
        <f t="shared" si="116"/>
        <v>-0.24321941298267233</v>
      </c>
      <c r="K312" s="12">
        <f t="shared" si="117"/>
        <v>-0.38419091466288485</v>
      </c>
      <c r="L312" s="12">
        <f t="shared" si="118"/>
        <v>-0.41687497000309415</v>
      </c>
      <c r="M312" s="12">
        <f t="shared" si="119"/>
        <v>0.85115256894198033</v>
      </c>
      <c r="N312" s="12">
        <f t="shared" si="120"/>
        <v>0.71137776509480788</v>
      </c>
      <c r="O312" s="12">
        <f t="shared" si="121"/>
        <v>-2.1625444778756844</v>
      </c>
      <c r="P312" s="12">
        <f t="shared" si="113"/>
        <v>0.1031647939109253</v>
      </c>
      <c r="Q312" s="14">
        <f t="shared" si="114"/>
        <v>0</v>
      </c>
      <c r="R312" s="14">
        <f t="shared" si="122"/>
        <v>0.1031647939109253</v>
      </c>
      <c r="S312" s="14">
        <f t="shared" si="115"/>
        <v>1.064297470268369E-2</v>
      </c>
      <c r="U312" s="16">
        <f t="shared" si="123"/>
        <v>1.908998882176427E-2</v>
      </c>
      <c r="V312" s="16">
        <f t="shared" si="124"/>
        <v>9.544994410882135E-2</v>
      </c>
      <c r="W312" s="16">
        <f t="shared" si="125"/>
        <v>6.4905961993998521E-2</v>
      </c>
      <c r="X312" s="16">
        <f t="shared" si="126"/>
        <v>2.8634983232646405E-2</v>
      </c>
      <c r="Y312" s="16">
        <f t="shared" si="127"/>
        <v>3.8179977643528541E-3</v>
      </c>
    </row>
    <row r="313" spans="1:25" ht="14.25" customHeight="1">
      <c r="A313" s="32"/>
      <c r="B313" s="12">
        <v>9</v>
      </c>
      <c r="C313" s="12">
        <v>1</v>
      </c>
      <c r="D313" s="15">
        <v>4.4000000000000004</v>
      </c>
      <c r="E313" s="12">
        <v>2.9</v>
      </c>
      <c r="F313" s="12">
        <v>1.4</v>
      </c>
      <c r="G313" s="12">
        <v>0.2</v>
      </c>
      <c r="H313" s="14">
        <v>0</v>
      </c>
      <c r="J313" s="12">
        <f t="shared" si="116"/>
        <v>-0.24512841186484877</v>
      </c>
      <c r="K313" s="12">
        <f t="shared" si="117"/>
        <v>-0.39373590907376699</v>
      </c>
      <c r="L313" s="12">
        <f t="shared" si="118"/>
        <v>-0.42336556620249399</v>
      </c>
      <c r="M313" s="12">
        <f t="shared" si="119"/>
        <v>0.84828907061871572</v>
      </c>
      <c r="N313" s="12">
        <f t="shared" si="120"/>
        <v>0.71099596531837261</v>
      </c>
      <c r="O313" s="12">
        <f t="shared" si="121"/>
        <v>-1.8755226618467797</v>
      </c>
      <c r="P313" s="12">
        <f t="shared" si="113"/>
        <v>0.13290399681514839</v>
      </c>
      <c r="Q313" s="14">
        <f t="shared" si="114"/>
        <v>0</v>
      </c>
      <c r="R313" s="14">
        <f t="shared" si="122"/>
        <v>0.13290399681514839</v>
      </c>
      <c r="S313" s="14">
        <f t="shared" si="115"/>
        <v>1.7663472369440974E-2</v>
      </c>
      <c r="U313" s="16">
        <f t="shared" si="123"/>
        <v>3.0631852587816658E-2</v>
      </c>
      <c r="V313" s="16">
        <f t="shared" si="124"/>
        <v>0.13478015138639329</v>
      </c>
      <c r="W313" s="16">
        <f t="shared" si="125"/>
        <v>8.88323725046683E-2</v>
      </c>
      <c r="X313" s="16">
        <f t="shared" si="126"/>
        <v>4.2884593622943321E-2</v>
      </c>
      <c r="Y313" s="16">
        <f t="shared" si="127"/>
        <v>6.1263705175633315E-3</v>
      </c>
    </row>
    <row r="314" spans="1:25" ht="14.25" customHeight="1">
      <c r="A314" s="32"/>
      <c r="B314" s="12">
        <v>10</v>
      </c>
      <c r="C314" s="12">
        <v>1</v>
      </c>
      <c r="D314" s="15">
        <v>4.9000000000000004</v>
      </c>
      <c r="E314" s="12">
        <v>3.1</v>
      </c>
      <c r="F314" s="12">
        <v>1.5</v>
      </c>
      <c r="G314" s="12">
        <v>0.1</v>
      </c>
      <c r="H314" s="14">
        <v>0</v>
      </c>
      <c r="J314" s="12">
        <f t="shared" si="116"/>
        <v>-0.24819159712363043</v>
      </c>
      <c r="K314" s="12">
        <f t="shared" si="117"/>
        <v>-0.40721392421240632</v>
      </c>
      <c r="L314" s="12">
        <f t="shared" si="118"/>
        <v>-0.43224880345296079</v>
      </c>
      <c r="M314" s="12">
        <f t="shared" si="119"/>
        <v>0.84400061125642134</v>
      </c>
      <c r="N314" s="12">
        <f t="shared" si="120"/>
        <v>0.71038332826661632</v>
      </c>
      <c r="O314" s="12">
        <f t="shared" si="121"/>
        <v>-2.246471866757306</v>
      </c>
      <c r="P314" s="12">
        <f t="shared" si="113"/>
        <v>9.5654229204322774E-2</v>
      </c>
      <c r="Q314" s="14">
        <f t="shared" si="114"/>
        <v>0</v>
      </c>
      <c r="R314" s="14">
        <f t="shared" si="122"/>
        <v>9.5654229204322774E-2</v>
      </c>
      <c r="S314" s="14">
        <f t="shared" si="115"/>
        <v>9.1497315646731168E-3</v>
      </c>
      <c r="U314" s="16">
        <f t="shared" si="123"/>
        <v>1.6549042088855694E-2</v>
      </c>
      <c r="V314" s="16">
        <f t="shared" si="124"/>
        <v>8.1090306235392901E-2</v>
      </c>
      <c r="W314" s="16">
        <f t="shared" si="125"/>
        <v>5.1302030475452655E-2</v>
      </c>
      <c r="X314" s="16">
        <f t="shared" si="126"/>
        <v>2.482356313328354E-2</v>
      </c>
      <c r="Y314" s="16">
        <f t="shared" si="127"/>
        <v>1.6549042088855694E-3</v>
      </c>
    </row>
    <row r="315" spans="1:25" ht="14.25" customHeight="1">
      <c r="A315" s="32"/>
      <c r="B315" s="12">
        <v>11</v>
      </c>
      <c r="C315" s="12">
        <v>1</v>
      </c>
      <c r="D315" s="15">
        <v>5.4</v>
      </c>
      <c r="E315" s="12">
        <v>3.7</v>
      </c>
      <c r="F315" s="12">
        <v>1.5</v>
      </c>
      <c r="G315" s="12">
        <v>0.2</v>
      </c>
      <c r="H315" s="14">
        <v>0</v>
      </c>
      <c r="J315" s="12">
        <f t="shared" si="116"/>
        <v>-0.24984650133251599</v>
      </c>
      <c r="K315" s="12">
        <f t="shared" si="117"/>
        <v>-0.41532295483594561</v>
      </c>
      <c r="L315" s="12">
        <f t="shared" si="118"/>
        <v>-0.43737900650050604</v>
      </c>
      <c r="M315" s="12">
        <f t="shared" si="119"/>
        <v>0.84151825494309296</v>
      </c>
      <c r="N315" s="12">
        <f t="shared" si="120"/>
        <v>0.71021783784572778</v>
      </c>
      <c r="O315" s="12">
        <f t="shared" si="121"/>
        <v>-2.7065718315147098</v>
      </c>
      <c r="P315" s="12">
        <f t="shared" si="113"/>
        <v>6.2586679265226014E-2</v>
      </c>
      <c r="Q315" s="14">
        <f t="shared" si="114"/>
        <v>0</v>
      </c>
      <c r="R315" s="14">
        <f t="shared" si="122"/>
        <v>6.2586679265226014E-2</v>
      </c>
      <c r="S315" s="14">
        <f t="shared" si="115"/>
        <v>3.9170924214482717E-3</v>
      </c>
      <c r="U315" s="16">
        <f t="shared" si="123"/>
        <v>7.3438692288296829E-3</v>
      </c>
      <c r="V315" s="16">
        <f t="shared" si="124"/>
        <v>3.9656893835680287E-2</v>
      </c>
      <c r="W315" s="16">
        <f t="shared" si="125"/>
        <v>2.7172316146669828E-2</v>
      </c>
      <c r="X315" s="16">
        <f t="shared" si="126"/>
        <v>1.1015803843244524E-2</v>
      </c>
      <c r="Y315" s="16">
        <f t="shared" si="127"/>
        <v>1.4687738457659367E-3</v>
      </c>
    </row>
    <row r="316" spans="1:25" ht="14.25" customHeight="1">
      <c r="A316" s="32"/>
      <c r="B316" s="12">
        <v>12</v>
      </c>
      <c r="C316" s="12">
        <v>1</v>
      </c>
      <c r="D316" s="15">
        <v>4.8</v>
      </c>
      <c r="E316" s="12">
        <v>3.4</v>
      </c>
      <c r="F316" s="12">
        <v>1.6</v>
      </c>
      <c r="G316" s="12">
        <v>0.2</v>
      </c>
      <c r="H316" s="14">
        <v>0</v>
      </c>
      <c r="J316" s="12">
        <f t="shared" si="116"/>
        <v>-0.25058088825539898</v>
      </c>
      <c r="K316" s="12">
        <f t="shared" si="117"/>
        <v>-0.41928864421951362</v>
      </c>
      <c r="L316" s="12">
        <f t="shared" si="118"/>
        <v>-0.44009623811517301</v>
      </c>
      <c r="M316" s="12">
        <f t="shared" si="119"/>
        <v>0.84041667455876845</v>
      </c>
      <c r="N316" s="12">
        <f t="shared" si="120"/>
        <v>0.71007096046115115</v>
      </c>
      <c r="O316" s="12">
        <f t="shared" si="121"/>
        <v>-2.2728127187143929</v>
      </c>
      <c r="P316" s="12">
        <f t="shared" si="113"/>
        <v>9.3399769219492418E-2</v>
      </c>
      <c r="Q316" s="14">
        <f t="shared" si="114"/>
        <v>0</v>
      </c>
      <c r="R316" s="14">
        <f t="shared" si="122"/>
        <v>9.3399769219492418E-2</v>
      </c>
      <c r="S316" s="14">
        <f t="shared" si="115"/>
        <v>8.7235168902544437E-3</v>
      </c>
      <c r="U316" s="16">
        <f t="shared" si="123"/>
        <v>1.5817484851844667E-2</v>
      </c>
      <c r="V316" s="16">
        <f t="shared" si="124"/>
        <v>7.5923927288854401E-2</v>
      </c>
      <c r="W316" s="16">
        <f t="shared" si="125"/>
        <v>5.3779448496271864E-2</v>
      </c>
      <c r="X316" s="16">
        <f t="shared" si="126"/>
        <v>2.5307975762951469E-2</v>
      </c>
      <c r="Y316" s="16">
        <f t="shared" si="127"/>
        <v>3.1634969703689337E-3</v>
      </c>
    </row>
    <row r="317" spans="1:25" ht="14.25" customHeight="1">
      <c r="A317" s="32"/>
      <c r="B317" s="12">
        <v>13</v>
      </c>
      <c r="C317" s="12">
        <v>1</v>
      </c>
      <c r="D317" s="15">
        <v>4.8</v>
      </c>
      <c r="E317" s="12">
        <v>3</v>
      </c>
      <c r="F317" s="12">
        <v>1.4</v>
      </c>
      <c r="G317" s="12">
        <v>0.1</v>
      </c>
      <c r="H317" s="14">
        <v>0</v>
      </c>
      <c r="J317" s="12">
        <f t="shared" si="116"/>
        <v>-0.25216263674058342</v>
      </c>
      <c r="K317" s="12">
        <f t="shared" si="117"/>
        <v>-0.42688103694839907</v>
      </c>
      <c r="L317" s="12">
        <f t="shared" si="118"/>
        <v>-0.44547418296480018</v>
      </c>
      <c r="M317" s="12">
        <f t="shared" si="119"/>
        <v>0.8378858769824733</v>
      </c>
      <c r="N317" s="12">
        <f t="shared" si="120"/>
        <v>0.70975461076411428</v>
      </c>
      <c r="O317" s="12">
        <f t="shared" si="121"/>
        <v>-2.393598474135425</v>
      </c>
      <c r="P317" s="12">
        <f t="shared" si="113"/>
        <v>8.3662149192889557E-2</v>
      </c>
      <c r="Q317" s="14">
        <f t="shared" si="114"/>
        <v>0</v>
      </c>
      <c r="R317" s="14">
        <f t="shared" si="122"/>
        <v>8.3662149192889557E-2</v>
      </c>
      <c r="S317" s="14">
        <f t="shared" si="115"/>
        <v>6.9993552075733106E-3</v>
      </c>
      <c r="U317" s="16">
        <f t="shared" si="123"/>
        <v>1.2827548215886568E-2</v>
      </c>
      <c r="V317" s="16">
        <f t="shared" si="124"/>
        <v>6.1572231436255523E-2</v>
      </c>
      <c r="W317" s="16">
        <f t="shared" si="125"/>
        <v>3.8482644647659707E-2</v>
      </c>
      <c r="X317" s="16">
        <f t="shared" si="126"/>
        <v>1.7958567502241195E-2</v>
      </c>
      <c r="Y317" s="16">
        <f t="shared" si="127"/>
        <v>1.282754821588657E-3</v>
      </c>
    </row>
    <row r="318" spans="1:25" ht="14.25" customHeight="1">
      <c r="A318" s="32"/>
      <c r="B318" s="12">
        <v>14</v>
      </c>
      <c r="C318" s="12">
        <v>1</v>
      </c>
      <c r="D318" s="15">
        <v>4.3</v>
      </c>
      <c r="E318" s="12">
        <v>3</v>
      </c>
      <c r="F318" s="12">
        <v>1.1000000000000001</v>
      </c>
      <c r="G318" s="12">
        <v>0.1</v>
      </c>
      <c r="H318" s="14">
        <v>0</v>
      </c>
      <c r="J318" s="12">
        <f t="shared" si="116"/>
        <v>-0.25344539156217211</v>
      </c>
      <c r="K318" s="12">
        <f t="shared" si="117"/>
        <v>-0.43303826009202462</v>
      </c>
      <c r="L318" s="12">
        <f t="shared" si="118"/>
        <v>-0.44932244742956617</v>
      </c>
      <c r="M318" s="12">
        <f t="shared" si="119"/>
        <v>0.83609002023224921</v>
      </c>
      <c r="N318" s="12">
        <f t="shared" si="120"/>
        <v>0.7096263352819554</v>
      </c>
      <c r="O318" s="12">
        <f t="shared" si="121"/>
        <v>-2.4728155964629068</v>
      </c>
      <c r="P318" s="12">
        <f t="shared" si="113"/>
        <v>7.7786017064233923E-2</v>
      </c>
      <c r="Q318" s="14">
        <f t="shared" si="114"/>
        <v>0</v>
      </c>
      <c r="R318" s="14">
        <f t="shared" si="122"/>
        <v>7.7786017064233923E-2</v>
      </c>
      <c r="S318" s="14">
        <f t="shared" si="115"/>
        <v>6.0506644507172906E-3</v>
      </c>
      <c r="U318" s="16">
        <f t="shared" si="123"/>
        <v>1.1160014725007683E-2</v>
      </c>
      <c r="V318" s="16">
        <f t="shared" si="124"/>
        <v>4.7988063317533039E-2</v>
      </c>
      <c r="W318" s="16">
        <f t="shared" si="125"/>
        <v>3.3480044175023052E-2</v>
      </c>
      <c r="X318" s="16">
        <f t="shared" si="126"/>
        <v>1.2276016197508453E-2</v>
      </c>
      <c r="Y318" s="16">
        <f t="shared" si="127"/>
        <v>1.1160014725007685E-3</v>
      </c>
    </row>
    <row r="319" spans="1:25" ht="14.25" customHeight="1">
      <c r="A319" s="32"/>
      <c r="B319" s="12">
        <v>15</v>
      </c>
      <c r="C319" s="12">
        <v>1</v>
      </c>
      <c r="D319" s="15">
        <v>5.8</v>
      </c>
      <c r="E319" s="12">
        <v>4</v>
      </c>
      <c r="F319" s="12">
        <v>1.2</v>
      </c>
      <c r="G319" s="12">
        <v>0.2</v>
      </c>
      <c r="H319" s="14">
        <v>0</v>
      </c>
      <c r="J319" s="12">
        <f t="shared" si="116"/>
        <v>-0.2545613930346729</v>
      </c>
      <c r="K319" s="12">
        <f t="shared" si="117"/>
        <v>-0.4378370664237779</v>
      </c>
      <c r="L319" s="12">
        <f t="shared" si="118"/>
        <v>-0.4526704518470685</v>
      </c>
      <c r="M319" s="12">
        <f t="shared" si="119"/>
        <v>0.83486241861249832</v>
      </c>
      <c r="N319" s="12">
        <f t="shared" si="120"/>
        <v>0.70951473513470531</v>
      </c>
      <c r="O319" s="12">
        <f t="shared" si="121"/>
        <v>-3.4609603363189203</v>
      </c>
      <c r="P319" s="12">
        <f t="shared" si="113"/>
        <v>3.0443674369035275E-2</v>
      </c>
      <c r="Q319" s="14">
        <f t="shared" si="114"/>
        <v>0</v>
      </c>
      <c r="R319" s="14">
        <f t="shared" si="122"/>
        <v>3.0443674369035275E-2</v>
      </c>
      <c r="S319" s="14">
        <f t="shared" si="115"/>
        <v>9.2681730908785538E-4</v>
      </c>
      <c r="U319" s="16">
        <f t="shared" si="123"/>
        <v>1.7972031694607983E-3</v>
      </c>
      <c r="V319" s="16">
        <f t="shared" si="124"/>
        <v>1.0423778382872629E-2</v>
      </c>
      <c r="W319" s="16">
        <f t="shared" si="125"/>
        <v>7.1888126778431932E-3</v>
      </c>
      <c r="X319" s="16">
        <f t="shared" si="126"/>
        <v>2.1566438033529577E-3</v>
      </c>
      <c r="Y319" s="16">
        <f t="shared" si="127"/>
        <v>3.5944063389215967E-4</v>
      </c>
    </row>
    <row r="320" spans="1:25" ht="14.25" customHeight="1">
      <c r="A320" s="32"/>
      <c r="B320" s="12">
        <v>16</v>
      </c>
      <c r="C320" s="12">
        <v>1</v>
      </c>
      <c r="D320" s="15">
        <v>5.7</v>
      </c>
      <c r="E320" s="12">
        <v>4.4000000000000004</v>
      </c>
      <c r="F320" s="12">
        <v>1.5</v>
      </c>
      <c r="G320" s="12">
        <v>0.4</v>
      </c>
      <c r="H320" s="14">
        <v>0</v>
      </c>
      <c r="J320" s="12">
        <f t="shared" si="116"/>
        <v>-0.25474111335161898</v>
      </c>
      <c r="K320" s="12">
        <f t="shared" si="117"/>
        <v>-0.43887944426206515</v>
      </c>
      <c r="L320" s="12">
        <f t="shared" si="118"/>
        <v>-0.4533893331148528</v>
      </c>
      <c r="M320" s="12">
        <f t="shared" si="119"/>
        <v>0.83464675423216306</v>
      </c>
      <c r="N320" s="12">
        <f t="shared" si="120"/>
        <v>0.70947879107131606</v>
      </c>
      <c r="O320" s="12">
        <f t="shared" si="121"/>
        <v>-3.2155053635739721</v>
      </c>
      <c r="P320" s="12">
        <f t="shared" si="113"/>
        <v>3.8586379783418626E-2</v>
      </c>
      <c r="Q320" s="14">
        <f t="shared" si="114"/>
        <v>0</v>
      </c>
      <c r="R320" s="14">
        <f t="shared" si="122"/>
        <v>3.8586379783418626E-2</v>
      </c>
      <c r="S320" s="14">
        <f t="shared" si="115"/>
        <v>1.4889087047902177E-3</v>
      </c>
      <c r="U320" s="16">
        <f t="shared" si="123"/>
        <v>2.8629142160886889E-3</v>
      </c>
      <c r="V320" s="16">
        <f t="shared" si="124"/>
        <v>1.6318611031705527E-2</v>
      </c>
      <c r="W320" s="16">
        <f t="shared" si="125"/>
        <v>1.2596822550790232E-2</v>
      </c>
      <c r="X320" s="16">
        <f t="shared" si="126"/>
        <v>4.2943713241330329E-3</v>
      </c>
      <c r="Y320" s="16">
        <f t="shared" si="127"/>
        <v>1.1451656864354756E-3</v>
      </c>
    </row>
    <row r="321" spans="1:25" ht="14.25" customHeight="1">
      <c r="A321" s="32"/>
      <c r="B321" s="12">
        <v>17</v>
      </c>
      <c r="C321" s="12">
        <v>1</v>
      </c>
      <c r="D321" s="15">
        <v>5.4</v>
      </c>
      <c r="E321" s="12">
        <v>3.9</v>
      </c>
      <c r="F321" s="12">
        <v>1.3</v>
      </c>
      <c r="G321" s="12">
        <v>0.4</v>
      </c>
      <c r="H321" s="14">
        <v>0</v>
      </c>
      <c r="J321" s="12">
        <f t="shared" si="116"/>
        <v>-0.25502740477322783</v>
      </c>
      <c r="K321" s="12">
        <f t="shared" si="117"/>
        <v>-0.44051130536523569</v>
      </c>
      <c r="L321" s="12">
        <f t="shared" si="118"/>
        <v>-0.4546490153699318</v>
      </c>
      <c r="M321" s="12">
        <f t="shared" si="119"/>
        <v>0.83421731709974978</v>
      </c>
      <c r="N321" s="12">
        <f t="shared" si="120"/>
        <v>0.70936427450267248</v>
      </c>
      <c r="O321" s="12">
        <f t="shared" si="121"/>
        <v>-3.0386913916574905</v>
      </c>
      <c r="P321" s="12">
        <f t="shared" si="113"/>
        <v>4.5708217018661131E-2</v>
      </c>
      <c r="Q321" s="14">
        <f t="shared" si="114"/>
        <v>0</v>
      </c>
      <c r="R321" s="14">
        <f t="shared" si="122"/>
        <v>4.5708217018661131E-2</v>
      </c>
      <c r="S321" s="14">
        <f t="shared" si="115"/>
        <v>2.0892411030250229E-3</v>
      </c>
      <c r="U321" s="16">
        <f t="shared" si="123"/>
        <v>3.9874912345672963E-3</v>
      </c>
      <c r="V321" s="16">
        <f t="shared" si="124"/>
        <v>2.1532452666663402E-2</v>
      </c>
      <c r="W321" s="16">
        <f t="shared" si="125"/>
        <v>1.5551215814812456E-2</v>
      </c>
      <c r="X321" s="16">
        <f t="shared" si="126"/>
        <v>5.1837386049374858E-3</v>
      </c>
      <c r="Y321" s="16">
        <f t="shared" si="127"/>
        <v>1.5949964938269186E-3</v>
      </c>
    </row>
    <row r="322" spans="1:25" ht="14.25" customHeight="1">
      <c r="A322" s="32"/>
      <c r="B322" s="12">
        <v>18</v>
      </c>
      <c r="C322" s="12">
        <v>1</v>
      </c>
      <c r="D322" s="15">
        <v>5.0999999999999996</v>
      </c>
      <c r="E322" s="12">
        <v>3.5</v>
      </c>
      <c r="F322" s="12">
        <v>1.4</v>
      </c>
      <c r="G322" s="12">
        <v>0.3</v>
      </c>
      <c r="H322" s="14">
        <v>0</v>
      </c>
      <c r="J322" s="12">
        <f t="shared" si="116"/>
        <v>-0.25542615389668455</v>
      </c>
      <c r="K322" s="12">
        <f t="shared" si="117"/>
        <v>-0.44266455063190202</v>
      </c>
      <c r="L322" s="12">
        <f t="shared" si="118"/>
        <v>-0.45620413695141304</v>
      </c>
      <c r="M322" s="12">
        <f t="shared" si="119"/>
        <v>0.83369894323925597</v>
      </c>
      <c r="N322" s="12">
        <f t="shared" si="120"/>
        <v>0.70920477485328981</v>
      </c>
      <c r="O322" s="12">
        <f t="shared" si="121"/>
        <v>-2.7297898884583853</v>
      </c>
      <c r="P322" s="12">
        <f t="shared" si="113"/>
        <v>6.1238240623628461E-2</v>
      </c>
      <c r="Q322" s="14">
        <f t="shared" si="114"/>
        <v>0</v>
      </c>
      <c r="R322" s="14">
        <f t="shared" si="122"/>
        <v>6.1238240623628461E-2</v>
      </c>
      <c r="S322" s="14">
        <f t="shared" si="115"/>
        <v>3.7501221146774193E-3</v>
      </c>
      <c r="U322" s="16">
        <f t="shared" si="123"/>
        <v>7.0409424685016252E-3</v>
      </c>
      <c r="V322" s="16">
        <f t="shared" si="124"/>
        <v>3.5908806589358286E-2</v>
      </c>
      <c r="W322" s="16">
        <f t="shared" si="125"/>
        <v>2.4643298639755687E-2</v>
      </c>
      <c r="X322" s="16">
        <f t="shared" si="126"/>
        <v>9.8573194559022741E-3</v>
      </c>
      <c r="Y322" s="16">
        <f t="shared" si="127"/>
        <v>2.1122827405504873E-3</v>
      </c>
    </row>
    <row r="323" spans="1:25" ht="14.25" customHeight="1">
      <c r="A323" s="32"/>
      <c r="B323" s="12">
        <v>19</v>
      </c>
      <c r="C323" s="12">
        <v>1</v>
      </c>
      <c r="D323" s="15">
        <v>5.7</v>
      </c>
      <c r="E323" s="12">
        <v>3.8</v>
      </c>
      <c r="F323" s="12">
        <v>1.7</v>
      </c>
      <c r="G323" s="12">
        <v>0.3</v>
      </c>
      <c r="H323" s="14">
        <v>0</v>
      </c>
      <c r="J323" s="12">
        <f t="shared" si="116"/>
        <v>-0.25613024814353469</v>
      </c>
      <c r="K323" s="12">
        <f t="shared" si="117"/>
        <v>-0.44625543129083783</v>
      </c>
      <c r="L323" s="12">
        <f t="shared" si="118"/>
        <v>-0.45866846681538859</v>
      </c>
      <c r="M323" s="12">
        <f t="shared" si="119"/>
        <v>0.83271321129366571</v>
      </c>
      <c r="N323" s="12">
        <f t="shared" si="120"/>
        <v>0.70899354657923475</v>
      </c>
      <c r="O323" s="12">
        <f t="shared" si="121"/>
        <v>-2.9144158572267842</v>
      </c>
      <c r="P323" s="12">
        <f t="shared" si="113"/>
        <v>5.1445519263136154E-2</v>
      </c>
      <c r="Q323" s="14">
        <f t="shared" si="114"/>
        <v>0</v>
      </c>
      <c r="R323" s="14">
        <f t="shared" si="122"/>
        <v>5.1445519263136154E-2</v>
      </c>
      <c r="S323" s="14">
        <f t="shared" si="115"/>
        <v>2.6466414522537131E-3</v>
      </c>
      <c r="U323" s="16">
        <f t="shared" si="123"/>
        <v>5.0209672168783602E-3</v>
      </c>
      <c r="V323" s="16">
        <f t="shared" si="124"/>
        <v>2.8619513136206653E-2</v>
      </c>
      <c r="W323" s="16">
        <f t="shared" si="125"/>
        <v>1.9079675424137767E-2</v>
      </c>
      <c r="X323" s="16">
        <f t="shared" si="126"/>
        <v>8.535644268693212E-3</v>
      </c>
      <c r="Y323" s="16">
        <f t="shared" si="127"/>
        <v>1.506290165063508E-3</v>
      </c>
    </row>
    <row r="324" spans="1:25" ht="14.25" customHeight="1">
      <c r="A324" s="32"/>
      <c r="B324" s="12">
        <v>20</v>
      </c>
      <c r="C324" s="12">
        <v>1</v>
      </c>
      <c r="D324" s="15">
        <v>5.0999999999999996</v>
      </c>
      <c r="E324" s="12">
        <v>3.8</v>
      </c>
      <c r="F324" s="12">
        <v>1.5</v>
      </c>
      <c r="G324" s="12">
        <v>0.3</v>
      </c>
      <c r="H324" s="14">
        <v>0</v>
      </c>
      <c r="J324" s="12">
        <f t="shared" si="116"/>
        <v>-0.25663234486522252</v>
      </c>
      <c r="K324" s="12">
        <f t="shared" si="117"/>
        <v>-0.44911738260445849</v>
      </c>
      <c r="L324" s="12">
        <f t="shared" si="118"/>
        <v>-0.46057643435780238</v>
      </c>
      <c r="M324" s="12">
        <f t="shared" si="119"/>
        <v>0.83185964686679637</v>
      </c>
      <c r="N324" s="12">
        <f t="shared" si="120"/>
        <v>0.70884291756272844</v>
      </c>
      <c r="O324" s="12">
        <f t="shared" si="121"/>
        <v>-2.8368791011385968</v>
      </c>
      <c r="P324" s="12">
        <f t="shared" si="113"/>
        <v>5.536352951810667E-2</v>
      </c>
      <c r="Q324" s="14">
        <f t="shared" si="114"/>
        <v>0</v>
      </c>
      <c r="R324" s="14">
        <f t="shared" si="122"/>
        <v>5.536352951810667E-2</v>
      </c>
      <c r="S324" s="14">
        <f t="shared" si="115"/>
        <v>3.0651204007022684E-3</v>
      </c>
      <c r="U324" s="16">
        <f t="shared" si="123"/>
        <v>5.7908490338428754E-3</v>
      </c>
      <c r="V324" s="16">
        <f t="shared" si="124"/>
        <v>2.9533330072598663E-2</v>
      </c>
      <c r="W324" s="16">
        <f t="shared" si="125"/>
        <v>2.2005226328602925E-2</v>
      </c>
      <c r="X324" s="16">
        <f t="shared" si="126"/>
        <v>8.6862735507643139E-3</v>
      </c>
      <c r="Y324" s="16">
        <f t="shared" si="127"/>
        <v>1.7372547101528627E-3</v>
      </c>
    </row>
    <row r="325" spans="1:25" ht="14.25" customHeight="1">
      <c r="A325" s="32"/>
      <c r="B325" s="12">
        <v>21</v>
      </c>
      <c r="C325" s="12">
        <v>1</v>
      </c>
      <c r="D325" s="15">
        <v>5.4</v>
      </c>
      <c r="E325" s="12">
        <v>3.4</v>
      </c>
      <c r="F325" s="12">
        <v>1.7</v>
      </c>
      <c r="G325" s="12">
        <v>0.2</v>
      </c>
      <c r="H325" s="14">
        <v>0</v>
      </c>
      <c r="J325" s="12">
        <f t="shared" si="116"/>
        <v>-0.25721142976860678</v>
      </c>
      <c r="K325" s="12">
        <f t="shared" si="117"/>
        <v>-0.45207071561171835</v>
      </c>
      <c r="L325" s="12">
        <f t="shared" si="118"/>
        <v>-0.46277695699066268</v>
      </c>
      <c r="M325" s="12">
        <f t="shared" si="119"/>
        <v>0.83099101951171994</v>
      </c>
      <c r="N325" s="12">
        <f t="shared" si="120"/>
        <v>0.7086691920917132</v>
      </c>
      <c r="O325" s="12">
        <f t="shared" si="121"/>
        <v>-2.7174163762518724</v>
      </c>
      <c r="P325" s="12">
        <f t="shared" si="113"/>
        <v>6.1953444292591406E-2</v>
      </c>
      <c r="Q325" s="14">
        <f t="shared" si="114"/>
        <v>0</v>
      </c>
      <c r="R325" s="14">
        <f t="shared" si="122"/>
        <v>6.1953444292591406E-2</v>
      </c>
      <c r="S325" s="14">
        <f t="shared" si="115"/>
        <v>3.8382292597152266E-3</v>
      </c>
      <c r="U325" s="16">
        <f t="shared" si="123"/>
        <v>7.2008754741825299E-3</v>
      </c>
      <c r="V325" s="16">
        <f t="shared" si="124"/>
        <v>3.8884727560585662E-2</v>
      </c>
      <c r="W325" s="16">
        <f t="shared" si="125"/>
        <v>2.4482976612220601E-2</v>
      </c>
      <c r="X325" s="16">
        <f t="shared" si="126"/>
        <v>1.22414883061103E-2</v>
      </c>
      <c r="Y325" s="16">
        <f t="shared" si="127"/>
        <v>1.440175094836506E-3</v>
      </c>
    </row>
    <row r="326" spans="1:25" ht="14.25" customHeight="1">
      <c r="A326" s="32"/>
      <c r="B326" s="12">
        <v>22</v>
      </c>
      <c r="C326" s="12">
        <v>1</v>
      </c>
      <c r="D326" s="15">
        <v>5.0999999999999996</v>
      </c>
      <c r="E326" s="12">
        <v>3.7</v>
      </c>
      <c r="F326" s="12">
        <v>1.5</v>
      </c>
      <c r="G326" s="12">
        <v>0.4</v>
      </c>
      <c r="H326" s="14">
        <v>0</v>
      </c>
      <c r="J326" s="12">
        <f t="shared" si="116"/>
        <v>-0.25793151731602504</v>
      </c>
      <c r="K326" s="12">
        <f t="shared" si="117"/>
        <v>-0.45595918836777694</v>
      </c>
      <c r="L326" s="12">
        <f t="shared" si="118"/>
        <v>-0.46522525465188475</v>
      </c>
      <c r="M326" s="12">
        <f t="shared" si="119"/>
        <v>0.82976687068110888</v>
      </c>
      <c r="N326" s="12">
        <f t="shared" si="120"/>
        <v>0.70852517458222952</v>
      </c>
      <c r="O326" s="12">
        <f t="shared" si="121"/>
        <v>-2.776596444349106</v>
      </c>
      <c r="P326" s="12">
        <f t="shared" si="113"/>
        <v>5.8602040516730923E-2</v>
      </c>
      <c r="Q326" s="14">
        <f t="shared" si="114"/>
        <v>0</v>
      </c>
      <c r="R326" s="14">
        <f t="shared" si="122"/>
        <v>5.8602040516730923E-2</v>
      </c>
      <c r="S326" s="14">
        <f t="shared" si="115"/>
        <v>3.4341991527245728E-3</v>
      </c>
      <c r="U326" s="16">
        <f t="shared" si="123"/>
        <v>6.4658961496681681E-3</v>
      </c>
      <c r="V326" s="16">
        <f t="shared" si="124"/>
        <v>3.2976070363307658E-2</v>
      </c>
      <c r="W326" s="16">
        <f t="shared" si="125"/>
        <v>2.3923815753772223E-2</v>
      </c>
      <c r="X326" s="16">
        <f t="shared" si="126"/>
        <v>9.6988442245022517E-3</v>
      </c>
      <c r="Y326" s="16">
        <f t="shared" si="127"/>
        <v>2.5863584598672675E-3</v>
      </c>
    </row>
    <row r="327" spans="1:25" ht="14.25" customHeight="1">
      <c r="A327" s="32"/>
      <c r="B327" s="12">
        <v>23</v>
      </c>
      <c r="C327" s="12">
        <v>1</v>
      </c>
      <c r="D327" s="15">
        <v>4.5999999999999996</v>
      </c>
      <c r="E327" s="12">
        <v>3.6</v>
      </c>
      <c r="F327" s="12">
        <v>1</v>
      </c>
      <c r="G327" s="12">
        <v>0.2</v>
      </c>
      <c r="H327" s="14">
        <v>0</v>
      </c>
      <c r="J327" s="12">
        <f t="shared" si="116"/>
        <v>-0.25857810693099187</v>
      </c>
      <c r="K327" s="12">
        <f t="shared" si="117"/>
        <v>-0.45925679540410769</v>
      </c>
      <c r="L327" s="12">
        <f t="shared" si="118"/>
        <v>-0.46761763622726199</v>
      </c>
      <c r="M327" s="12">
        <f t="shared" si="119"/>
        <v>0.82879698625865861</v>
      </c>
      <c r="N327" s="12">
        <f t="shared" si="120"/>
        <v>0.70826653873624279</v>
      </c>
      <c r="O327" s="12">
        <f t="shared" si="121"/>
        <v>-3.0841325622021238</v>
      </c>
      <c r="P327" s="12">
        <f t="shared" si="113"/>
        <v>4.3766536968149111E-2</v>
      </c>
      <c r="Q327" s="14">
        <f t="shared" si="114"/>
        <v>0</v>
      </c>
      <c r="R327" s="14">
        <f t="shared" si="122"/>
        <v>4.3766536968149111E-2</v>
      </c>
      <c r="S327" s="14">
        <f t="shared" si="115"/>
        <v>1.9155097581843629E-3</v>
      </c>
      <c r="U327" s="16">
        <f t="shared" si="123"/>
        <v>3.6633490590798727E-3</v>
      </c>
      <c r="V327" s="16">
        <f t="shared" si="124"/>
        <v>1.6851405671767412E-2</v>
      </c>
      <c r="W327" s="16">
        <f t="shared" si="125"/>
        <v>1.3188056612687541E-2</v>
      </c>
      <c r="X327" s="16">
        <f t="shared" si="126"/>
        <v>3.6633490590798727E-3</v>
      </c>
      <c r="Y327" s="16">
        <f t="shared" si="127"/>
        <v>7.3266981181597461E-4</v>
      </c>
    </row>
    <row r="328" spans="1:25" ht="14.25" customHeight="1">
      <c r="A328" s="32"/>
      <c r="B328" s="12">
        <v>24</v>
      </c>
      <c r="C328" s="12">
        <v>1</v>
      </c>
      <c r="D328" s="15">
        <v>5.0999999999999996</v>
      </c>
      <c r="E328" s="12">
        <v>3.3</v>
      </c>
      <c r="F328" s="12">
        <v>1.7</v>
      </c>
      <c r="G328" s="12">
        <v>0.5</v>
      </c>
      <c r="H328" s="14">
        <v>0</v>
      </c>
      <c r="J328" s="12">
        <f t="shared" si="116"/>
        <v>-0.25894444183689985</v>
      </c>
      <c r="K328" s="12">
        <f t="shared" si="117"/>
        <v>-0.46094193597128441</v>
      </c>
      <c r="L328" s="12">
        <f t="shared" si="118"/>
        <v>-0.46893644188853073</v>
      </c>
      <c r="M328" s="12">
        <f t="shared" si="119"/>
        <v>0.82843065135275062</v>
      </c>
      <c r="N328" s="12">
        <f t="shared" si="120"/>
        <v>0.70819327175506119</v>
      </c>
      <c r="O328" s="12">
        <f t="shared" si="121"/>
        <v>-2.3948098303453946</v>
      </c>
      <c r="P328" s="12">
        <f t="shared" si="113"/>
        <v>8.3569330064462349E-2</v>
      </c>
      <c r="Q328" s="14">
        <f t="shared" si="114"/>
        <v>0</v>
      </c>
      <c r="R328" s="14">
        <f t="shared" si="122"/>
        <v>8.3569330064462349E-2</v>
      </c>
      <c r="S328" s="14">
        <f t="shared" si="115"/>
        <v>6.9838329274230504E-3</v>
      </c>
      <c r="U328" s="16">
        <f t="shared" si="123"/>
        <v>1.2800397376792347E-2</v>
      </c>
      <c r="V328" s="16">
        <f t="shared" si="124"/>
        <v>6.5282026621640968E-2</v>
      </c>
      <c r="W328" s="16">
        <f t="shared" si="125"/>
        <v>4.2241311343414745E-2</v>
      </c>
      <c r="X328" s="16">
        <f t="shared" si="126"/>
        <v>2.1760675540546989E-2</v>
      </c>
      <c r="Y328" s="16">
        <f t="shared" si="127"/>
        <v>6.4001986883961736E-3</v>
      </c>
    </row>
    <row r="329" spans="1:25" ht="14.25" customHeight="1">
      <c r="A329" s="32"/>
      <c r="B329" s="12">
        <v>25</v>
      </c>
      <c r="C329" s="12">
        <v>1</v>
      </c>
      <c r="D329" s="15">
        <v>4.8</v>
      </c>
      <c r="E329" s="12">
        <v>3.4</v>
      </c>
      <c r="F329" s="12">
        <v>1.9</v>
      </c>
      <c r="G329" s="12">
        <v>0.2</v>
      </c>
      <c r="H329" s="14">
        <v>0</v>
      </c>
      <c r="J329" s="12">
        <f t="shared" si="116"/>
        <v>-0.26022448157457911</v>
      </c>
      <c r="K329" s="12">
        <f t="shared" si="117"/>
        <v>-0.4674701386334485</v>
      </c>
      <c r="L329" s="12">
        <f t="shared" si="118"/>
        <v>-0.47316057302287218</v>
      </c>
      <c r="M329" s="12">
        <f t="shared" si="119"/>
        <v>0.82625458379869587</v>
      </c>
      <c r="N329" s="12">
        <f t="shared" si="120"/>
        <v>0.70755325188622153</v>
      </c>
      <c r="O329" s="12">
        <f t="shared" si="121"/>
        <v>-2.4014327356981311</v>
      </c>
      <c r="P329" s="12">
        <f t="shared" si="113"/>
        <v>8.3063508460757662E-2</v>
      </c>
      <c r="Q329" s="14">
        <f t="shared" si="114"/>
        <v>0</v>
      </c>
      <c r="R329" s="14">
        <f t="shared" si="122"/>
        <v>8.3063508460757662E-2</v>
      </c>
      <c r="S329" s="14">
        <f t="shared" si="115"/>
        <v>6.8995464378103595E-3</v>
      </c>
      <c r="U329" s="16">
        <f t="shared" si="123"/>
        <v>1.2652891807795819E-2</v>
      </c>
      <c r="V329" s="16">
        <f t="shared" si="124"/>
        <v>6.073388067741993E-2</v>
      </c>
      <c r="W329" s="16">
        <f t="shared" si="125"/>
        <v>4.3019832146505788E-2</v>
      </c>
      <c r="X329" s="16">
        <f t="shared" si="126"/>
        <v>2.4040494434812057E-2</v>
      </c>
      <c r="Y329" s="16">
        <f t="shared" si="127"/>
        <v>2.530578361559164E-3</v>
      </c>
    </row>
    <row r="330" spans="1:25" ht="14.25" customHeight="1">
      <c r="A330" s="32"/>
      <c r="B330" s="12">
        <v>26</v>
      </c>
      <c r="C330" s="12">
        <v>1</v>
      </c>
      <c r="D330" s="15">
        <v>5</v>
      </c>
      <c r="E330" s="12">
        <v>3</v>
      </c>
      <c r="F330" s="12">
        <v>1.6</v>
      </c>
      <c r="G330" s="12">
        <v>0.2</v>
      </c>
      <c r="H330" s="14">
        <v>0</v>
      </c>
      <c r="J330" s="12">
        <f t="shared" si="116"/>
        <v>-0.26148977075535867</v>
      </c>
      <c r="K330" s="12">
        <f t="shared" si="117"/>
        <v>-0.47354352670119049</v>
      </c>
      <c r="L330" s="12">
        <f t="shared" si="118"/>
        <v>-0.47746255623752276</v>
      </c>
      <c r="M330" s="12">
        <f t="shared" si="119"/>
        <v>0.82385053435521471</v>
      </c>
      <c r="N330" s="12">
        <f t="shared" si="120"/>
        <v>0.70730019405006561</v>
      </c>
      <c r="O330" s="12">
        <f t="shared" si="121"/>
        <v>-2.6019741791955227</v>
      </c>
      <c r="P330" s="12">
        <f t="shared" si="113"/>
        <v>6.901147354996913E-2</v>
      </c>
      <c r="Q330" s="14">
        <f t="shared" si="114"/>
        <v>0</v>
      </c>
      <c r="R330" s="14">
        <f t="shared" si="122"/>
        <v>6.901147354996913E-2</v>
      </c>
      <c r="S330" s="14">
        <f t="shared" si="115"/>
        <v>4.7625834815380888E-3</v>
      </c>
      <c r="U330" s="16">
        <f t="shared" si="123"/>
        <v>8.8678211551448064E-3</v>
      </c>
      <c r="V330" s="16">
        <f t="shared" si="124"/>
        <v>4.433910577572403E-2</v>
      </c>
      <c r="W330" s="16">
        <f t="shared" si="125"/>
        <v>2.6603463465434421E-2</v>
      </c>
      <c r="X330" s="16">
        <f t="shared" si="126"/>
        <v>1.4188513848231691E-2</v>
      </c>
      <c r="Y330" s="16">
        <f t="shared" si="127"/>
        <v>1.7735642310289614E-3</v>
      </c>
    </row>
    <row r="331" spans="1:25" ht="14.25" customHeight="1">
      <c r="A331" s="32"/>
      <c r="B331" s="12">
        <v>27</v>
      </c>
      <c r="C331" s="12">
        <v>1</v>
      </c>
      <c r="D331" s="15">
        <v>5</v>
      </c>
      <c r="E331" s="12">
        <v>3.4</v>
      </c>
      <c r="F331" s="12">
        <v>1.6</v>
      </c>
      <c r="G331" s="12">
        <v>0.4</v>
      </c>
      <c r="H331" s="14">
        <v>0</v>
      </c>
      <c r="J331" s="12">
        <f t="shared" si="116"/>
        <v>-0.26237655287087314</v>
      </c>
      <c r="K331" s="12">
        <f t="shared" si="117"/>
        <v>-0.47797743727876291</v>
      </c>
      <c r="L331" s="12">
        <f t="shared" si="118"/>
        <v>-0.4801229025840662</v>
      </c>
      <c r="M331" s="12">
        <f t="shared" si="119"/>
        <v>0.8224316829703916</v>
      </c>
      <c r="N331" s="12">
        <f t="shared" si="120"/>
        <v>0.70712283762696271</v>
      </c>
      <c r="O331" s="12">
        <f t="shared" si="121"/>
        <v>-2.6859417802471017</v>
      </c>
      <c r="P331" s="12">
        <f t="shared" si="113"/>
        <v>6.3808013683272838E-2</v>
      </c>
      <c r="Q331" s="14">
        <f t="shared" si="114"/>
        <v>0</v>
      </c>
      <c r="R331" s="14">
        <f t="shared" si="122"/>
        <v>6.3808013683272838E-2</v>
      </c>
      <c r="S331" s="14">
        <f t="shared" si="115"/>
        <v>4.0714626102047336E-3</v>
      </c>
      <c r="U331" s="16">
        <f t="shared" si="123"/>
        <v>7.623341336523713E-3</v>
      </c>
      <c r="V331" s="16">
        <f t="shared" si="124"/>
        <v>3.8116706682618566E-2</v>
      </c>
      <c r="W331" s="16">
        <f t="shared" si="125"/>
        <v>2.5919360544180623E-2</v>
      </c>
      <c r="X331" s="16">
        <f t="shared" si="126"/>
        <v>1.2197346138437941E-2</v>
      </c>
      <c r="Y331" s="16">
        <f t="shared" si="127"/>
        <v>3.0493365346094853E-3</v>
      </c>
    </row>
    <row r="332" spans="1:25" ht="14.25" customHeight="1">
      <c r="A332" s="32"/>
      <c r="B332" s="12">
        <v>28</v>
      </c>
      <c r="C332" s="12">
        <v>1</v>
      </c>
      <c r="D332" s="15">
        <v>5.2</v>
      </c>
      <c r="E332" s="12">
        <v>3.5</v>
      </c>
      <c r="F332" s="12">
        <v>1.5</v>
      </c>
      <c r="G332" s="12">
        <v>0.2</v>
      </c>
      <c r="H332" s="14">
        <v>0</v>
      </c>
      <c r="J332" s="12">
        <f t="shared" si="116"/>
        <v>-0.26313888700452553</v>
      </c>
      <c r="K332" s="12">
        <f t="shared" si="117"/>
        <v>-0.48178910794702479</v>
      </c>
      <c r="L332" s="12">
        <f t="shared" si="118"/>
        <v>-0.48271483863848424</v>
      </c>
      <c r="M332" s="12">
        <f t="shared" si="119"/>
        <v>0.82121194835654776</v>
      </c>
      <c r="N332" s="12">
        <f t="shared" si="120"/>
        <v>0.70681790397350175</v>
      </c>
      <c r="O332" s="12">
        <f t="shared" si="121"/>
        <v>-3.0847626802342276</v>
      </c>
      <c r="P332" s="12">
        <f t="shared" si="113"/>
        <v>4.3740173461119913E-2</v>
      </c>
      <c r="Q332" s="14">
        <f t="shared" si="114"/>
        <v>0</v>
      </c>
      <c r="R332" s="14">
        <f t="shared" si="122"/>
        <v>4.3740173461119913E-2</v>
      </c>
      <c r="S332" s="14">
        <f t="shared" si="115"/>
        <v>1.9132027744088588E-3</v>
      </c>
      <c r="U332" s="16">
        <f t="shared" si="123"/>
        <v>3.6590379063798388E-3</v>
      </c>
      <c r="V332" s="16">
        <f t="shared" si="124"/>
        <v>1.9026997113175161E-2</v>
      </c>
      <c r="W332" s="16">
        <f t="shared" si="125"/>
        <v>1.2806632672329435E-2</v>
      </c>
      <c r="X332" s="16">
        <f t="shared" si="126"/>
        <v>5.4885568595697577E-3</v>
      </c>
      <c r="Y332" s="16">
        <f t="shared" si="127"/>
        <v>7.318075812759678E-4</v>
      </c>
    </row>
    <row r="333" spans="1:25" ht="14.25" customHeight="1">
      <c r="A333" s="32"/>
      <c r="B333" s="12">
        <v>29</v>
      </c>
      <c r="C333" s="12">
        <v>1</v>
      </c>
      <c r="D333" s="15">
        <v>5.2</v>
      </c>
      <c r="E333" s="12">
        <v>3.4</v>
      </c>
      <c r="F333" s="12">
        <v>1.4</v>
      </c>
      <c r="G333" s="12">
        <v>0.2</v>
      </c>
      <c r="H333" s="14">
        <v>0</v>
      </c>
      <c r="J333" s="12">
        <f t="shared" si="116"/>
        <v>-0.26350479079516353</v>
      </c>
      <c r="K333" s="12">
        <f t="shared" si="117"/>
        <v>-0.4836918076583423</v>
      </c>
      <c r="L333" s="12">
        <f t="shared" si="118"/>
        <v>-0.48399550190571716</v>
      </c>
      <c r="M333" s="12">
        <f t="shared" si="119"/>
        <v>0.82066309267059079</v>
      </c>
      <c r="N333" s="12">
        <f t="shared" si="120"/>
        <v>0.70674472321537418</v>
      </c>
      <c r="O333" s="12">
        <f t="shared" si="121"/>
        <v>-3.1340096227160794</v>
      </c>
      <c r="P333" s="12">
        <f t="shared" si="113"/>
        <v>4.172598765182868E-2</v>
      </c>
      <c r="Q333" s="14">
        <f t="shared" si="114"/>
        <v>0</v>
      </c>
      <c r="R333" s="14">
        <f t="shared" si="122"/>
        <v>4.172598765182868E-2</v>
      </c>
      <c r="S333" s="14">
        <f t="shared" si="115"/>
        <v>1.7410580455205595E-3</v>
      </c>
      <c r="U333" s="16">
        <f t="shared" si="123"/>
        <v>3.3368213580241037E-3</v>
      </c>
      <c r="V333" s="16">
        <f t="shared" si="124"/>
        <v>1.735147106172534E-2</v>
      </c>
      <c r="W333" s="16">
        <f t="shared" si="125"/>
        <v>1.1345192617281952E-2</v>
      </c>
      <c r="X333" s="16">
        <f t="shared" si="126"/>
        <v>4.6715499012337444E-3</v>
      </c>
      <c r="Y333" s="16">
        <f t="shared" si="127"/>
        <v>6.6736427160482082E-4</v>
      </c>
    </row>
    <row r="334" spans="1:25" ht="14.25" customHeight="1">
      <c r="A334" s="32"/>
      <c r="B334" s="12">
        <v>30</v>
      </c>
      <c r="C334" s="12">
        <v>1</v>
      </c>
      <c r="D334" s="15">
        <v>4.7</v>
      </c>
      <c r="E334" s="12">
        <v>3.2</v>
      </c>
      <c r="F334" s="12">
        <v>1.6</v>
      </c>
      <c r="G334" s="12">
        <v>0.2</v>
      </c>
      <c r="H334" s="14">
        <v>0</v>
      </c>
      <c r="J334" s="12">
        <f t="shared" si="116"/>
        <v>-0.26383847293096596</v>
      </c>
      <c r="K334" s="12">
        <f t="shared" si="117"/>
        <v>-0.48542695476451481</v>
      </c>
      <c r="L334" s="12">
        <f t="shared" si="118"/>
        <v>-0.48513002116744536</v>
      </c>
      <c r="M334" s="12">
        <f t="shared" si="119"/>
        <v>0.82019593768046739</v>
      </c>
      <c r="N334" s="12">
        <f t="shared" si="120"/>
        <v>0.7066779867882137</v>
      </c>
      <c r="O334" s="12">
        <f t="shared" si="121"/>
        <v>-2.6441121304136197</v>
      </c>
      <c r="P334" s="12">
        <f t="shared" si="113"/>
        <v>6.6352833820090718E-2</v>
      </c>
      <c r="Q334" s="14">
        <f t="shared" si="114"/>
        <v>0</v>
      </c>
      <c r="R334" s="14">
        <f t="shared" si="122"/>
        <v>6.6352833820090718E-2</v>
      </c>
      <c r="S334" s="14">
        <f t="shared" si="115"/>
        <v>4.4026985559565742E-3</v>
      </c>
      <c r="U334" s="16">
        <f t="shared" si="123"/>
        <v>8.2211340606264689E-3</v>
      </c>
      <c r="V334" s="16">
        <f t="shared" si="124"/>
        <v>3.8639330084944405E-2</v>
      </c>
      <c r="W334" s="16">
        <f t="shared" si="125"/>
        <v>2.6307628994004701E-2</v>
      </c>
      <c r="X334" s="16">
        <f t="shared" si="126"/>
        <v>1.3153814497002351E-2</v>
      </c>
      <c r="Y334" s="16">
        <f t="shared" si="127"/>
        <v>1.6442268121252938E-3</v>
      </c>
    </row>
    <row r="335" spans="1:25" ht="14.25" customHeight="1">
      <c r="A335" s="32"/>
      <c r="B335" s="12">
        <v>31</v>
      </c>
      <c r="C335" s="12">
        <v>1</v>
      </c>
      <c r="D335" s="15">
        <v>4.8</v>
      </c>
      <c r="E335" s="12">
        <v>3.1</v>
      </c>
      <c r="F335" s="12">
        <v>1.6</v>
      </c>
      <c r="G335" s="12">
        <v>0.2</v>
      </c>
      <c r="H335" s="14">
        <v>0</v>
      </c>
      <c r="J335" s="12">
        <f t="shared" si="116"/>
        <v>-0.2646605863370286</v>
      </c>
      <c r="K335" s="12">
        <f t="shared" si="117"/>
        <v>-0.48929088777300922</v>
      </c>
      <c r="L335" s="12">
        <f t="shared" si="118"/>
        <v>-0.48776078406684581</v>
      </c>
      <c r="M335" s="12">
        <f t="shared" si="119"/>
        <v>0.81888055623076716</v>
      </c>
      <c r="N335" s="12">
        <f t="shared" si="120"/>
        <v>0.70651356410700117</v>
      </c>
      <c r="O335" s="12">
        <f t="shared" si="121"/>
        <v>-2.6738036754640668</v>
      </c>
      <c r="P335" s="12">
        <f t="shared" si="113"/>
        <v>6.453695264928544E-2</v>
      </c>
      <c r="Q335" s="14">
        <f t="shared" si="114"/>
        <v>0</v>
      </c>
      <c r="R335" s="14">
        <f t="shared" si="122"/>
        <v>6.453695264928544E-2</v>
      </c>
      <c r="S335" s="14">
        <f t="shared" si="115"/>
        <v>4.1650182572561109E-3</v>
      </c>
      <c r="U335" s="16">
        <f t="shared" si="123"/>
        <v>7.7924413424083289E-3</v>
      </c>
      <c r="V335" s="16">
        <f t="shared" si="124"/>
        <v>3.7403718443559976E-2</v>
      </c>
      <c r="W335" s="16">
        <f t="shared" si="125"/>
        <v>2.415656816146582E-2</v>
      </c>
      <c r="X335" s="16">
        <f t="shared" si="126"/>
        <v>1.2467906147853328E-2</v>
      </c>
      <c r="Y335" s="16">
        <f t="shared" si="127"/>
        <v>1.558488268481666E-3</v>
      </c>
    </row>
    <row r="336" spans="1:25" ht="14.25" customHeight="1">
      <c r="A336" s="32"/>
      <c r="B336" s="12">
        <v>32</v>
      </c>
      <c r="C336" s="12">
        <v>1</v>
      </c>
      <c r="D336" s="15">
        <v>5.4</v>
      </c>
      <c r="E336" s="12">
        <v>3.4</v>
      </c>
      <c r="F336" s="12">
        <v>1.5</v>
      </c>
      <c r="G336" s="12">
        <v>0.4</v>
      </c>
      <c r="H336" s="14">
        <v>0</v>
      </c>
      <c r="J336" s="12">
        <f t="shared" si="116"/>
        <v>-0.26543983047126946</v>
      </c>
      <c r="K336" s="12">
        <f t="shared" si="117"/>
        <v>-0.49303125961736521</v>
      </c>
      <c r="L336" s="12">
        <f t="shared" si="118"/>
        <v>-0.49017644088299239</v>
      </c>
      <c r="M336" s="12">
        <f t="shared" si="119"/>
        <v>0.81763376561598178</v>
      </c>
      <c r="N336" s="12">
        <f t="shared" si="120"/>
        <v>0.70635771528015301</v>
      </c>
      <c r="O336" s="12">
        <f t="shared" si="121"/>
        <v>-3.085414796871182</v>
      </c>
      <c r="P336" s="12">
        <f t="shared" si="113"/>
        <v>4.3712905511787067E-2</v>
      </c>
      <c r="Q336" s="14">
        <f t="shared" si="114"/>
        <v>0</v>
      </c>
      <c r="R336" s="14">
        <f t="shared" si="122"/>
        <v>4.3712905511787067E-2</v>
      </c>
      <c r="S336" s="14">
        <f t="shared" si="115"/>
        <v>1.9108181082824242E-3</v>
      </c>
      <c r="U336" s="16">
        <f t="shared" si="123"/>
        <v>3.6545813937297255E-3</v>
      </c>
      <c r="V336" s="16">
        <f t="shared" si="124"/>
        <v>1.9734739526140518E-2</v>
      </c>
      <c r="W336" s="16">
        <f t="shared" si="125"/>
        <v>1.2425576738681067E-2</v>
      </c>
      <c r="X336" s="16">
        <f t="shared" si="126"/>
        <v>5.4818720905945879E-3</v>
      </c>
      <c r="Y336" s="16">
        <f t="shared" si="127"/>
        <v>1.4618325574918903E-3</v>
      </c>
    </row>
    <row r="337" spans="1:25" ht="14.25" customHeight="1">
      <c r="A337" s="32"/>
      <c r="B337" s="12">
        <v>33</v>
      </c>
      <c r="C337" s="12">
        <v>1</v>
      </c>
      <c r="D337" s="15">
        <v>5.2</v>
      </c>
      <c r="E337" s="12">
        <v>4.0999999999999996</v>
      </c>
      <c r="F337" s="12">
        <v>1.5</v>
      </c>
      <c r="G337" s="12">
        <v>0.1</v>
      </c>
      <c r="H337" s="14">
        <v>0</v>
      </c>
      <c r="J337" s="12">
        <f t="shared" si="116"/>
        <v>-0.26580528861064245</v>
      </c>
      <c r="K337" s="12">
        <f t="shared" si="117"/>
        <v>-0.49500473356997926</v>
      </c>
      <c r="L337" s="12">
        <f t="shared" si="118"/>
        <v>-0.4914189985568605</v>
      </c>
      <c r="M337" s="12">
        <f t="shared" si="119"/>
        <v>0.81708557840692231</v>
      </c>
      <c r="N337" s="12">
        <f t="shared" si="120"/>
        <v>0.70621153202440379</v>
      </c>
      <c r="O337" s="12">
        <f t="shared" si="121"/>
        <v>-3.5583982764448385</v>
      </c>
      <c r="P337" s="12">
        <f t="shared" si="113"/>
        <v>2.7695521689234476E-2</v>
      </c>
      <c r="Q337" s="14">
        <f t="shared" si="114"/>
        <v>0</v>
      </c>
      <c r="R337" s="14">
        <f t="shared" si="122"/>
        <v>2.7695521689234476E-2</v>
      </c>
      <c r="S337" s="14">
        <f t="shared" si="115"/>
        <v>7.6704192163885724E-4</v>
      </c>
      <c r="U337" s="16">
        <f t="shared" si="123"/>
        <v>1.4915965909231123E-3</v>
      </c>
      <c r="V337" s="16">
        <f t="shared" si="124"/>
        <v>7.756302272800184E-3</v>
      </c>
      <c r="W337" s="16">
        <f t="shared" si="125"/>
        <v>6.1155460227847597E-3</v>
      </c>
      <c r="X337" s="16">
        <f t="shared" si="126"/>
        <v>2.2373948863846685E-3</v>
      </c>
      <c r="Y337" s="16">
        <f t="shared" si="127"/>
        <v>1.4915965909231125E-4</v>
      </c>
    </row>
    <row r="338" spans="1:25" ht="14.25" customHeight="1">
      <c r="A338" s="32"/>
      <c r="B338" s="12">
        <v>34</v>
      </c>
      <c r="C338" s="12">
        <v>1</v>
      </c>
      <c r="D338" s="15">
        <v>5.5</v>
      </c>
      <c r="E338" s="12">
        <v>4.2</v>
      </c>
      <c r="F338" s="12">
        <v>1.4</v>
      </c>
      <c r="G338" s="12">
        <v>0.2</v>
      </c>
      <c r="H338" s="14">
        <v>0</v>
      </c>
      <c r="J338" s="12">
        <f t="shared" si="116"/>
        <v>-0.26595444826973474</v>
      </c>
      <c r="K338" s="12">
        <f t="shared" si="117"/>
        <v>-0.49578036379725926</v>
      </c>
      <c r="L338" s="12">
        <f t="shared" si="118"/>
        <v>-0.49203055315913896</v>
      </c>
      <c r="M338" s="12">
        <f t="shared" si="119"/>
        <v>0.81686183891828379</v>
      </c>
      <c r="N338" s="12">
        <f t="shared" si="120"/>
        <v>0.7061966160584946</v>
      </c>
      <c r="O338" s="12">
        <f t="shared" si="121"/>
        <v>-3.7744288747257491</v>
      </c>
      <c r="P338" s="12">
        <f t="shared" si="113"/>
        <v>2.2435299844276058E-2</v>
      </c>
      <c r="Q338" s="14">
        <f t="shared" si="114"/>
        <v>0</v>
      </c>
      <c r="R338" s="14">
        <f t="shared" si="122"/>
        <v>2.2435299844276058E-2</v>
      </c>
      <c r="S338" s="14">
        <f t="shared" si="115"/>
        <v>5.0334267910257327E-4</v>
      </c>
      <c r="U338" s="16">
        <f t="shared" si="123"/>
        <v>9.8410007034497172E-4</v>
      </c>
      <c r="V338" s="16">
        <f t="shared" si="124"/>
        <v>5.4125503868973444E-3</v>
      </c>
      <c r="W338" s="16">
        <f t="shared" si="125"/>
        <v>4.1332202954488815E-3</v>
      </c>
      <c r="X338" s="16">
        <f t="shared" si="126"/>
        <v>1.3777400984829604E-3</v>
      </c>
      <c r="Y338" s="16">
        <f t="shared" si="127"/>
        <v>1.9682001406899434E-4</v>
      </c>
    </row>
    <row r="339" spans="1:25" ht="14.25" customHeight="1">
      <c r="A339" s="32"/>
      <c r="B339" s="12">
        <v>35</v>
      </c>
      <c r="C339" s="12">
        <v>1</v>
      </c>
      <c r="D339" s="15">
        <v>4.9000000000000004</v>
      </c>
      <c r="E339" s="12">
        <v>3.1</v>
      </c>
      <c r="F339" s="12">
        <v>1.5</v>
      </c>
      <c r="G339" s="12">
        <v>0.1</v>
      </c>
      <c r="H339" s="14">
        <v>0</v>
      </c>
      <c r="J339" s="12">
        <f t="shared" si="116"/>
        <v>-0.26605285827676922</v>
      </c>
      <c r="K339" s="12">
        <f t="shared" si="117"/>
        <v>-0.496321618835949</v>
      </c>
      <c r="L339" s="12">
        <f t="shared" si="118"/>
        <v>-0.49244387518868388</v>
      </c>
      <c r="M339" s="12">
        <f t="shared" si="119"/>
        <v>0.81672406490843552</v>
      </c>
      <c r="N339" s="12">
        <f t="shared" si="120"/>
        <v>0.7061769340570877</v>
      </c>
      <c r="O339" s="12">
        <f t="shared" si="121"/>
        <v>-2.9289010128894772</v>
      </c>
      <c r="P339" s="12">
        <f t="shared" si="113"/>
        <v>5.0743235208665874E-2</v>
      </c>
      <c r="Q339" s="14">
        <f t="shared" si="114"/>
        <v>0</v>
      </c>
      <c r="R339" s="14">
        <f t="shared" si="122"/>
        <v>5.0743235208665874E-2</v>
      </c>
      <c r="S339" s="14">
        <f t="shared" si="115"/>
        <v>2.5748759194419882E-3</v>
      </c>
      <c r="U339" s="16">
        <f t="shared" si="123"/>
        <v>4.8884367700572267E-3</v>
      </c>
      <c r="V339" s="16">
        <f t="shared" si="124"/>
        <v>2.3953340173280411E-2</v>
      </c>
      <c r="W339" s="16">
        <f t="shared" si="125"/>
        <v>1.5154153987177402E-2</v>
      </c>
      <c r="X339" s="16">
        <f t="shared" si="126"/>
        <v>7.3326551550858404E-3</v>
      </c>
      <c r="Y339" s="16">
        <f t="shared" si="127"/>
        <v>4.8884367700572273E-4</v>
      </c>
    </row>
    <row r="340" spans="1:25" ht="14.25" customHeight="1">
      <c r="A340" s="32"/>
      <c r="B340" s="12">
        <v>36</v>
      </c>
      <c r="C340" s="12">
        <v>1</v>
      </c>
      <c r="D340" s="15">
        <v>5</v>
      </c>
      <c r="E340" s="12">
        <v>3.2</v>
      </c>
      <c r="F340" s="12">
        <v>1.2</v>
      </c>
      <c r="G340" s="12">
        <v>0.2</v>
      </c>
      <c r="H340" s="14">
        <v>0</v>
      </c>
      <c r="J340" s="12">
        <f t="shared" si="116"/>
        <v>-0.26654170195377497</v>
      </c>
      <c r="K340" s="12">
        <f t="shared" si="117"/>
        <v>-0.49871695285327705</v>
      </c>
      <c r="L340" s="12">
        <f t="shared" si="118"/>
        <v>-0.49395929058740162</v>
      </c>
      <c r="M340" s="12">
        <f t="shared" si="119"/>
        <v>0.81599079939292696</v>
      </c>
      <c r="N340" s="12">
        <f t="shared" si="120"/>
        <v>0.70612804968938714</v>
      </c>
      <c r="O340" s="12">
        <f t="shared" si="121"/>
        <v>-3.2203816268904553</v>
      </c>
      <c r="P340" s="12">
        <f t="shared" si="113"/>
        <v>3.840588920287414E-2</v>
      </c>
      <c r="Q340" s="14">
        <f t="shared" si="114"/>
        <v>0</v>
      </c>
      <c r="R340" s="14">
        <f t="shared" si="122"/>
        <v>3.840588920287414E-2</v>
      </c>
      <c r="S340" s="14">
        <f t="shared" si="115"/>
        <v>1.4750123254634443E-3</v>
      </c>
      <c r="U340" s="16">
        <f t="shared" si="123"/>
        <v>2.8367263310376434E-3</v>
      </c>
      <c r="V340" s="16">
        <f t="shared" si="124"/>
        <v>1.4183631655188217E-2</v>
      </c>
      <c r="W340" s="16">
        <f t="shared" si="125"/>
        <v>9.0775242593204592E-3</v>
      </c>
      <c r="X340" s="16">
        <f t="shared" si="126"/>
        <v>3.404071597245172E-3</v>
      </c>
      <c r="Y340" s="16">
        <f t="shared" si="127"/>
        <v>5.673452662075287E-4</v>
      </c>
    </row>
    <row r="341" spans="1:25" ht="14.25" customHeight="1">
      <c r="A341" s="32"/>
      <c r="B341" s="12">
        <v>37</v>
      </c>
      <c r="C341" s="12">
        <v>1</v>
      </c>
      <c r="D341" s="15">
        <v>5.5</v>
      </c>
      <c r="E341" s="12">
        <v>3.5</v>
      </c>
      <c r="F341" s="12">
        <v>1.3</v>
      </c>
      <c r="G341" s="12">
        <v>0.2</v>
      </c>
      <c r="H341" s="14">
        <v>0</v>
      </c>
      <c r="J341" s="12">
        <f t="shared" si="116"/>
        <v>-0.26682537458687872</v>
      </c>
      <c r="K341" s="12">
        <f t="shared" si="117"/>
        <v>-0.50013531601879591</v>
      </c>
      <c r="L341" s="12">
        <f t="shared" si="118"/>
        <v>-0.49486704301333367</v>
      </c>
      <c r="M341" s="12">
        <f t="shared" si="119"/>
        <v>0.81565039223320246</v>
      </c>
      <c r="N341" s="12">
        <f t="shared" si="120"/>
        <v>0.70607131516276633</v>
      </c>
      <c r="O341" s="12">
        <f t="shared" si="121"/>
        <v>-3.5480444903012081</v>
      </c>
      <c r="P341" s="12">
        <f t="shared" si="113"/>
        <v>2.7975701023014492E-2</v>
      </c>
      <c r="Q341" s="14">
        <f t="shared" si="114"/>
        <v>0</v>
      </c>
      <c r="R341" s="14">
        <f t="shared" si="122"/>
        <v>2.7975701023014492E-2</v>
      </c>
      <c r="S341" s="14">
        <f t="shared" si="115"/>
        <v>7.8263984772909407E-4</v>
      </c>
      <c r="U341" s="16">
        <f t="shared" si="123"/>
        <v>1.5214898986806549E-3</v>
      </c>
      <c r="V341" s="16">
        <f t="shared" si="124"/>
        <v>8.3681944427436011E-3</v>
      </c>
      <c r="W341" s="16">
        <f t="shared" si="125"/>
        <v>5.3252146453822919E-3</v>
      </c>
      <c r="X341" s="16">
        <f t="shared" si="126"/>
        <v>1.9779368682848516E-3</v>
      </c>
      <c r="Y341" s="16">
        <f t="shared" si="127"/>
        <v>3.0429797973613101E-4</v>
      </c>
    </row>
    <row r="342" spans="1:25" ht="14.25" customHeight="1">
      <c r="A342" s="32"/>
      <c r="B342" s="12">
        <v>38</v>
      </c>
      <c r="C342" s="12">
        <v>1</v>
      </c>
      <c r="D342" s="15">
        <v>4.9000000000000004</v>
      </c>
      <c r="E342" s="12">
        <v>3.1</v>
      </c>
      <c r="F342" s="12">
        <v>1.5</v>
      </c>
      <c r="G342" s="12">
        <v>0.1</v>
      </c>
      <c r="H342" s="14">
        <v>0</v>
      </c>
      <c r="J342" s="12">
        <f t="shared" si="116"/>
        <v>-0.26697752357674676</v>
      </c>
      <c r="K342" s="12">
        <f t="shared" si="117"/>
        <v>-0.50097213546307029</v>
      </c>
      <c r="L342" s="12">
        <f t="shared" si="118"/>
        <v>-0.49539956447787192</v>
      </c>
      <c r="M342" s="12">
        <f t="shared" si="119"/>
        <v>0.81545259854637397</v>
      </c>
      <c r="N342" s="12">
        <f t="shared" si="120"/>
        <v>0.7060408853647927</v>
      </c>
      <c r="O342" s="12">
        <f t="shared" si="121"/>
        <v>-2.9636966508711544</v>
      </c>
      <c r="P342" s="12">
        <f t="shared" si="113"/>
        <v>4.9093147361653648E-2</v>
      </c>
      <c r="Q342" s="14">
        <f t="shared" si="114"/>
        <v>0</v>
      </c>
      <c r="R342" s="14">
        <f t="shared" si="122"/>
        <v>4.9093147361653648E-2</v>
      </c>
      <c r="S342" s="14">
        <f t="shared" si="115"/>
        <v>2.4101371178730405E-3</v>
      </c>
      <c r="U342" s="16">
        <f t="shared" si="123"/>
        <v>4.5836318023670169E-3</v>
      </c>
      <c r="V342" s="16">
        <f t="shared" si="124"/>
        <v>2.2459795831598385E-2</v>
      </c>
      <c r="W342" s="16">
        <f t="shared" si="125"/>
        <v>1.4209258587337752E-2</v>
      </c>
      <c r="X342" s="16">
        <f t="shared" si="126"/>
        <v>6.8754477035505249E-3</v>
      </c>
      <c r="Y342" s="16">
        <f t="shared" si="127"/>
        <v>4.5836318023670169E-4</v>
      </c>
    </row>
    <row r="343" spans="1:25" ht="14.25" customHeight="1">
      <c r="A343" s="32"/>
      <c r="B343" s="12">
        <v>39</v>
      </c>
      <c r="C343" s="12">
        <v>1</v>
      </c>
      <c r="D343" s="15">
        <v>4.4000000000000004</v>
      </c>
      <c r="E343" s="12">
        <v>3</v>
      </c>
      <c r="F343" s="12">
        <v>1.3</v>
      </c>
      <c r="G343" s="12">
        <v>0.2</v>
      </c>
      <c r="H343" s="14">
        <v>0</v>
      </c>
      <c r="J343" s="12">
        <f t="shared" si="116"/>
        <v>-0.26743588675698343</v>
      </c>
      <c r="K343" s="12">
        <f t="shared" si="117"/>
        <v>-0.50321811504623015</v>
      </c>
      <c r="L343" s="12">
        <f t="shared" si="118"/>
        <v>-0.49682049033660569</v>
      </c>
      <c r="M343" s="12">
        <f t="shared" si="119"/>
        <v>0.81476505377601893</v>
      </c>
      <c r="N343" s="12">
        <f t="shared" si="120"/>
        <v>0.70599504904676902</v>
      </c>
      <c r="O343" s="12">
        <f t="shared" si="121"/>
        <v>-2.7716634842520351</v>
      </c>
      <c r="P343" s="12">
        <f t="shared" si="113"/>
        <v>5.887477457449395E-2</v>
      </c>
      <c r="Q343" s="14">
        <f t="shared" si="114"/>
        <v>0</v>
      </c>
      <c r="R343" s="14">
        <f t="shared" si="122"/>
        <v>5.887477457449395E-2</v>
      </c>
      <c r="S343" s="14">
        <f t="shared" si="115"/>
        <v>3.4662390811974792E-3</v>
      </c>
      <c r="U343" s="16">
        <f t="shared" si="123"/>
        <v>6.524330073341353E-3</v>
      </c>
      <c r="V343" s="16">
        <f t="shared" si="124"/>
        <v>2.8707052322701956E-2</v>
      </c>
      <c r="W343" s="16">
        <f t="shared" si="125"/>
        <v>1.957299022002406E-2</v>
      </c>
      <c r="X343" s="16">
        <f t="shared" si="126"/>
        <v>8.4816290953437599E-3</v>
      </c>
      <c r="Y343" s="16">
        <f t="shared" si="127"/>
        <v>1.3048660146682707E-3</v>
      </c>
    </row>
    <row r="344" spans="1:25" ht="14.25" customHeight="1">
      <c r="A344" s="32"/>
      <c r="B344" s="12">
        <v>40</v>
      </c>
      <c r="C344" s="12">
        <v>1</v>
      </c>
      <c r="D344" s="15">
        <v>5.0999999999999996</v>
      </c>
      <c r="E344" s="12">
        <v>3.4</v>
      </c>
      <c r="F344" s="12">
        <v>1.5</v>
      </c>
      <c r="G344" s="12">
        <v>0.2</v>
      </c>
      <c r="H344" s="14">
        <v>0</v>
      </c>
      <c r="J344" s="12">
        <f t="shared" si="116"/>
        <v>-0.26808831976431757</v>
      </c>
      <c r="K344" s="12">
        <f t="shared" si="117"/>
        <v>-0.50608882027850033</v>
      </c>
      <c r="L344" s="12">
        <f t="shared" si="118"/>
        <v>-0.49877778935860811</v>
      </c>
      <c r="M344" s="12">
        <f t="shared" si="119"/>
        <v>0.81391689086648455</v>
      </c>
      <c r="N344" s="12">
        <f t="shared" si="120"/>
        <v>0.70586456244530216</v>
      </c>
      <c r="O344" s="12">
        <f t="shared" si="121"/>
        <v>-3.1829375382151488</v>
      </c>
      <c r="P344" s="12">
        <f t="shared" si="113"/>
        <v>3.9812886341681827E-2</v>
      </c>
      <c r="Q344" s="14">
        <f t="shared" si="114"/>
        <v>0</v>
      </c>
      <c r="R344" s="14">
        <f t="shared" si="122"/>
        <v>3.9812886341681827E-2</v>
      </c>
      <c r="S344" s="14">
        <f t="shared" si="115"/>
        <v>1.5850659188556754E-3</v>
      </c>
      <c r="U344" s="16">
        <f t="shared" si="123"/>
        <v>3.0439197391684018E-3</v>
      </c>
      <c r="V344" s="16">
        <f t="shared" si="124"/>
        <v>1.5523990669758849E-2</v>
      </c>
      <c r="W344" s="16">
        <f t="shared" si="125"/>
        <v>1.0349327113172565E-2</v>
      </c>
      <c r="X344" s="16">
        <f t="shared" si="126"/>
        <v>4.5658796087526023E-3</v>
      </c>
      <c r="Y344" s="16">
        <f t="shared" si="127"/>
        <v>6.0878394783368036E-4</v>
      </c>
    </row>
    <row r="345" spans="1:25" ht="14.25" customHeight="1">
      <c r="A345" s="32"/>
      <c r="B345" s="12">
        <v>41</v>
      </c>
      <c r="C345" s="12">
        <v>1</v>
      </c>
      <c r="D345" s="15">
        <v>5</v>
      </c>
      <c r="E345" s="12">
        <v>3.5</v>
      </c>
      <c r="F345" s="12">
        <v>1.3</v>
      </c>
      <c r="G345" s="12">
        <v>0.3</v>
      </c>
      <c r="H345" s="14">
        <v>0</v>
      </c>
      <c r="J345" s="12">
        <f t="shared" si="116"/>
        <v>-0.26839271173823442</v>
      </c>
      <c r="K345" s="12">
        <f t="shared" si="117"/>
        <v>-0.50764121934547624</v>
      </c>
      <c r="L345" s="12">
        <f t="shared" si="118"/>
        <v>-0.49981272206992539</v>
      </c>
      <c r="M345" s="12">
        <f t="shared" si="119"/>
        <v>0.81346030290560933</v>
      </c>
      <c r="N345" s="12">
        <f t="shared" si="120"/>
        <v>0.70580368405051874</v>
      </c>
      <c r="O345" s="12">
        <f t="shared" si="121"/>
        <v>-3.2867038367179067</v>
      </c>
      <c r="P345" s="12">
        <f t="shared" si="113"/>
        <v>3.6030153248178355E-2</v>
      </c>
      <c r="Q345" s="14">
        <f t="shared" si="114"/>
        <v>0</v>
      </c>
      <c r="R345" s="14">
        <f t="shared" si="122"/>
        <v>3.6030153248178355E-2</v>
      </c>
      <c r="S345" s="14">
        <f t="shared" si="115"/>
        <v>1.2981719430872174E-3</v>
      </c>
      <c r="U345" s="16">
        <f t="shared" si="123"/>
        <v>2.5027972180705987E-3</v>
      </c>
      <c r="V345" s="16">
        <f t="shared" si="124"/>
        <v>1.2513986090352994E-2</v>
      </c>
      <c r="W345" s="16">
        <f t="shared" si="125"/>
        <v>8.7597902632470959E-3</v>
      </c>
      <c r="X345" s="16">
        <f t="shared" si="126"/>
        <v>3.2536363834917786E-3</v>
      </c>
      <c r="Y345" s="16">
        <f t="shared" si="127"/>
        <v>7.5083916542117957E-4</v>
      </c>
    </row>
    <row r="346" spans="1:25" ht="14.25" customHeight="1">
      <c r="A346" s="32"/>
      <c r="B346" s="12">
        <v>42</v>
      </c>
      <c r="C346" s="12">
        <v>1</v>
      </c>
      <c r="D346" s="15">
        <v>4.5</v>
      </c>
      <c r="E346" s="12">
        <v>2.2999999999999998</v>
      </c>
      <c r="F346" s="12">
        <v>1.3</v>
      </c>
      <c r="G346" s="12">
        <v>0.3</v>
      </c>
      <c r="H346" s="14">
        <v>0</v>
      </c>
      <c r="J346" s="12">
        <f t="shared" si="116"/>
        <v>-0.2686429914600415</v>
      </c>
      <c r="K346" s="12">
        <f t="shared" si="117"/>
        <v>-0.50889261795451157</v>
      </c>
      <c r="L346" s="12">
        <f t="shared" si="118"/>
        <v>-0.50068870109625008</v>
      </c>
      <c r="M346" s="12">
        <f t="shared" si="119"/>
        <v>0.8131349392672601</v>
      </c>
      <c r="N346" s="12">
        <f t="shared" si="120"/>
        <v>0.70572860013397665</v>
      </c>
      <c r="O346" s="12">
        <f t="shared" si="121"/>
        <v>-2.4414497836890874</v>
      </c>
      <c r="P346" s="12">
        <f t="shared" ref="P346:P409" si="128">1/(1+EXP(-O346))</f>
        <v>8.006606261463721E-2</v>
      </c>
      <c r="Q346" s="14">
        <f t="shared" ref="Q346:Q409" si="129">IF(P346&lt;0.5, 0, 1)</f>
        <v>0</v>
      </c>
      <c r="R346" s="14">
        <f t="shared" si="122"/>
        <v>8.006606261463721E-2</v>
      </c>
      <c r="S346" s="14">
        <f t="shared" ref="S346:S409" si="130">R346^2</f>
        <v>6.4105743826110059E-3</v>
      </c>
      <c r="U346" s="16">
        <f t="shared" si="123"/>
        <v>1.1794609865394169E-2</v>
      </c>
      <c r="V346" s="16">
        <f t="shared" si="124"/>
        <v>5.3075744394273761E-2</v>
      </c>
      <c r="W346" s="16">
        <f t="shared" si="125"/>
        <v>2.7127602690406587E-2</v>
      </c>
      <c r="X346" s="16">
        <f t="shared" si="126"/>
        <v>1.533299282501242E-2</v>
      </c>
      <c r="Y346" s="16">
        <f t="shared" si="127"/>
        <v>3.5383829596182504E-3</v>
      </c>
    </row>
    <row r="347" spans="1:25" ht="14.25" customHeight="1">
      <c r="A347" s="32"/>
      <c r="B347" s="12">
        <v>43</v>
      </c>
      <c r="C347" s="12">
        <v>1</v>
      </c>
      <c r="D347" s="15">
        <v>4.4000000000000004</v>
      </c>
      <c r="E347" s="12">
        <v>3.2</v>
      </c>
      <c r="F347" s="12">
        <v>1.3</v>
      </c>
      <c r="G347" s="12">
        <v>0.2</v>
      </c>
      <c r="H347" s="14">
        <v>0</v>
      </c>
      <c r="J347" s="12">
        <f t="shared" si="116"/>
        <v>-0.26982245244658093</v>
      </c>
      <c r="K347" s="12">
        <f t="shared" si="117"/>
        <v>-0.51420019239393899</v>
      </c>
      <c r="L347" s="12">
        <f t="shared" si="118"/>
        <v>-0.50340146136529074</v>
      </c>
      <c r="M347" s="12">
        <f t="shared" si="119"/>
        <v>0.81160163998475887</v>
      </c>
      <c r="N347" s="12">
        <f t="shared" si="120"/>
        <v>0.70537476183801484</v>
      </c>
      <c r="O347" s="12">
        <f t="shared" si="121"/>
        <v>-2.9470308910010541</v>
      </c>
      <c r="P347" s="12">
        <f t="shared" si="128"/>
        <v>4.9877027686727263E-2</v>
      </c>
      <c r="Q347" s="14">
        <f t="shared" si="129"/>
        <v>0</v>
      </c>
      <c r="R347" s="14">
        <f t="shared" si="122"/>
        <v>4.9877027686727263E-2</v>
      </c>
      <c r="S347" s="14">
        <f t="shared" si="130"/>
        <v>2.4877178908625577E-3</v>
      </c>
      <c r="U347" s="16">
        <f t="shared" si="123"/>
        <v>4.727275833486479E-3</v>
      </c>
      <c r="V347" s="16">
        <f t="shared" si="124"/>
        <v>2.0800013667340508E-2</v>
      </c>
      <c r="W347" s="16">
        <f t="shared" si="125"/>
        <v>1.5127282667156733E-2</v>
      </c>
      <c r="X347" s="16">
        <f t="shared" si="126"/>
        <v>6.1454585835324232E-3</v>
      </c>
      <c r="Y347" s="16">
        <f t="shared" si="127"/>
        <v>9.4545516669729583E-4</v>
      </c>
    </row>
    <row r="348" spans="1:25" ht="14.25" customHeight="1">
      <c r="A348" s="32"/>
      <c r="B348" s="12">
        <v>44</v>
      </c>
      <c r="C348" s="12">
        <v>1</v>
      </c>
      <c r="D348" s="15">
        <v>5</v>
      </c>
      <c r="E348" s="12">
        <v>3.5</v>
      </c>
      <c r="F348" s="12">
        <v>1.6</v>
      </c>
      <c r="G348" s="12">
        <v>0.6</v>
      </c>
      <c r="H348" s="14">
        <v>0</v>
      </c>
      <c r="J348" s="12">
        <f t="shared" si="116"/>
        <v>-0.27029518002992958</v>
      </c>
      <c r="K348" s="12">
        <f t="shared" si="117"/>
        <v>-0.51628019376067302</v>
      </c>
      <c r="L348" s="12">
        <f t="shared" si="118"/>
        <v>-0.5049141896320064</v>
      </c>
      <c r="M348" s="12">
        <f t="shared" si="119"/>
        <v>0.81098709412640568</v>
      </c>
      <c r="N348" s="12">
        <f t="shared" si="120"/>
        <v>0.70528021632134508</v>
      </c>
      <c r="O348" s="12">
        <f t="shared" si="121"/>
        <v>-2.8981483321502601</v>
      </c>
      <c r="P348" s="12">
        <f t="shared" si="128"/>
        <v>5.2245173571719074E-2</v>
      </c>
      <c r="Q348" s="14">
        <f t="shared" si="129"/>
        <v>0</v>
      </c>
      <c r="R348" s="14">
        <f t="shared" si="122"/>
        <v>5.2245173571719074E-2</v>
      </c>
      <c r="S348" s="14">
        <f t="shared" si="130"/>
        <v>2.729558161539053E-3</v>
      </c>
      <c r="U348" s="16">
        <f t="shared" si="123"/>
        <v>5.1739038432306855E-3</v>
      </c>
      <c r="V348" s="16">
        <f t="shared" si="124"/>
        <v>2.5869519216153429E-2</v>
      </c>
      <c r="W348" s="16">
        <f t="shared" si="125"/>
        <v>1.8108663451307398E-2</v>
      </c>
      <c r="X348" s="16">
        <f t="shared" si="126"/>
        <v>8.2782461491690967E-3</v>
      </c>
      <c r="Y348" s="16">
        <f t="shared" si="127"/>
        <v>3.1043423059384113E-3</v>
      </c>
    </row>
    <row r="349" spans="1:25" ht="14.25" customHeight="1">
      <c r="A349" s="32"/>
      <c r="B349" s="12">
        <v>45</v>
      </c>
      <c r="C349" s="12">
        <v>1</v>
      </c>
      <c r="D349" s="15">
        <v>5.0999999999999996</v>
      </c>
      <c r="E349" s="12">
        <v>3.8</v>
      </c>
      <c r="F349" s="12">
        <v>1.9</v>
      </c>
      <c r="G349" s="12">
        <v>0.4</v>
      </c>
      <c r="H349" s="14">
        <v>0</v>
      </c>
      <c r="J349" s="12">
        <f t="shared" si="116"/>
        <v>-0.27081257041425266</v>
      </c>
      <c r="K349" s="12">
        <f t="shared" si="117"/>
        <v>-0.51886714568228831</v>
      </c>
      <c r="L349" s="12">
        <f t="shared" si="118"/>
        <v>-0.50672505597713713</v>
      </c>
      <c r="M349" s="12">
        <f t="shared" si="119"/>
        <v>0.81015926951148876</v>
      </c>
      <c r="N349" s="12">
        <f t="shared" si="120"/>
        <v>0.70496978209075123</v>
      </c>
      <c r="O349" s="12">
        <f t="shared" si="121"/>
        <v>-3.0212997011989149</v>
      </c>
      <c r="P349" s="12">
        <f t="shared" si="128"/>
        <v>4.6472846737341873E-2</v>
      </c>
      <c r="Q349" s="14">
        <f t="shared" si="129"/>
        <v>0</v>
      </c>
      <c r="R349" s="14">
        <f t="shared" si="122"/>
        <v>4.6472846737341873E-2</v>
      </c>
      <c r="S349" s="14">
        <f t="shared" si="130"/>
        <v>2.1597254838724672E-3</v>
      </c>
      <c r="U349" s="16">
        <f t="shared" si="123"/>
        <v>4.1187137849314614E-3</v>
      </c>
      <c r="V349" s="16">
        <f t="shared" si="124"/>
        <v>2.1005440303150453E-2</v>
      </c>
      <c r="W349" s="16">
        <f t="shared" si="125"/>
        <v>1.5651112382739554E-2</v>
      </c>
      <c r="X349" s="16">
        <f t="shared" si="126"/>
        <v>7.8255561913697768E-3</v>
      </c>
      <c r="Y349" s="16">
        <f t="shared" si="127"/>
        <v>1.6474855139725847E-3</v>
      </c>
    </row>
    <row r="350" spans="1:25" ht="14.25" customHeight="1">
      <c r="A350" s="32"/>
      <c r="B350" s="12">
        <v>46</v>
      </c>
      <c r="C350" s="12">
        <v>1</v>
      </c>
      <c r="D350" s="15">
        <v>4.8</v>
      </c>
      <c r="E350" s="12">
        <v>3</v>
      </c>
      <c r="F350" s="12">
        <v>1.4</v>
      </c>
      <c r="G350" s="12">
        <v>0.3</v>
      </c>
      <c r="H350" s="14">
        <v>0</v>
      </c>
      <c r="J350" s="12">
        <f t="shared" si="116"/>
        <v>-0.2712244417927458</v>
      </c>
      <c r="K350" s="12">
        <f t="shared" si="117"/>
        <v>-0.52096768971260332</v>
      </c>
      <c r="L350" s="12">
        <f t="shared" si="118"/>
        <v>-0.50829016721541109</v>
      </c>
      <c r="M350" s="12">
        <f t="shared" si="119"/>
        <v>0.80937671389235177</v>
      </c>
      <c r="N350" s="12">
        <f t="shared" si="120"/>
        <v>0.70480503353935398</v>
      </c>
      <c r="O350" s="12">
        <f t="shared" si="121"/>
        <v>-2.9521709445483757</v>
      </c>
      <c r="P350" s="12">
        <f t="shared" si="128"/>
        <v>4.9634006898408391E-2</v>
      </c>
      <c r="Q350" s="14">
        <f t="shared" si="129"/>
        <v>0</v>
      </c>
      <c r="R350" s="14">
        <f t="shared" si="122"/>
        <v>4.9634006898408391E-2</v>
      </c>
      <c r="S350" s="14">
        <f t="shared" si="130"/>
        <v>2.4635346407912515E-3</v>
      </c>
      <c r="U350" s="16">
        <f t="shared" si="123"/>
        <v>4.6825190908715017E-3</v>
      </c>
      <c r="V350" s="16">
        <f t="shared" si="124"/>
        <v>2.2476091636183207E-2</v>
      </c>
      <c r="W350" s="16">
        <f t="shared" si="125"/>
        <v>1.4047557272614506E-2</v>
      </c>
      <c r="X350" s="16">
        <f t="shared" si="126"/>
        <v>6.5555267272201017E-3</v>
      </c>
      <c r="Y350" s="16">
        <f t="shared" si="127"/>
        <v>1.4047557272614504E-3</v>
      </c>
    </row>
    <row r="351" spans="1:25" ht="14.25" customHeight="1">
      <c r="A351" s="32"/>
      <c r="B351" s="12">
        <v>47</v>
      </c>
      <c r="C351" s="12">
        <v>1</v>
      </c>
      <c r="D351" s="15">
        <v>5.0999999999999996</v>
      </c>
      <c r="E351" s="12">
        <v>3.8</v>
      </c>
      <c r="F351" s="12">
        <v>1.6</v>
      </c>
      <c r="G351" s="12">
        <v>0.2</v>
      </c>
      <c r="H351" s="14">
        <v>0</v>
      </c>
      <c r="J351" s="12">
        <f t="shared" si="116"/>
        <v>-0.27169269370183297</v>
      </c>
      <c r="K351" s="12">
        <f t="shared" si="117"/>
        <v>-0.52321529887622165</v>
      </c>
      <c r="L351" s="12">
        <f t="shared" si="118"/>
        <v>-0.50969492294267249</v>
      </c>
      <c r="M351" s="12">
        <f t="shared" si="119"/>
        <v>0.80872116121962978</v>
      </c>
      <c r="N351" s="12">
        <f t="shared" si="120"/>
        <v>0.70466455796662786</v>
      </c>
      <c r="O351" s="12">
        <f t="shared" si="121"/>
        <v>-3.4420446556079858</v>
      </c>
      <c r="P351" s="12">
        <f t="shared" si="128"/>
        <v>3.10069923945115E-2</v>
      </c>
      <c r="Q351" s="14">
        <f t="shared" si="129"/>
        <v>0</v>
      </c>
      <c r="R351" s="14">
        <f t="shared" si="122"/>
        <v>3.10069923945115E-2</v>
      </c>
      <c r="S351" s="14">
        <f t="shared" si="130"/>
        <v>9.6143357735329401E-4</v>
      </c>
      <c r="U351" s="16">
        <f t="shared" si="123"/>
        <v>1.8632448274649449E-3</v>
      </c>
      <c r="V351" s="16">
        <f t="shared" si="124"/>
        <v>9.5025486200712179E-3</v>
      </c>
      <c r="W351" s="16">
        <f t="shared" si="125"/>
        <v>7.0803303443667904E-3</v>
      </c>
      <c r="X351" s="16">
        <f t="shared" si="126"/>
        <v>2.981191723943912E-3</v>
      </c>
      <c r="Y351" s="16">
        <f t="shared" si="127"/>
        <v>3.72648965492989E-4</v>
      </c>
    </row>
    <row r="352" spans="1:25" ht="14.25" customHeight="1">
      <c r="A352" s="32"/>
      <c r="B352" s="12">
        <v>48</v>
      </c>
      <c r="C352" s="12">
        <v>1</v>
      </c>
      <c r="D352" s="15">
        <v>4.5999999999999996</v>
      </c>
      <c r="E352" s="12">
        <v>3.2</v>
      </c>
      <c r="F352" s="12">
        <v>1.4</v>
      </c>
      <c r="G352" s="12">
        <v>0.2</v>
      </c>
      <c r="H352" s="14">
        <v>0</v>
      </c>
      <c r="J352" s="12">
        <f t="shared" si="116"/>
        <v>-0.27187901818457944</v>
      </c>
      <c r="K352" s="12">
        <f t="shared" si="117"/>
        <v>-0.52416555373822882</v>
      </c>
      <c r="L352" s="12">
        <f t="shared" si="118"/>
        <v>-0.51040295597710916</v>
      </c>
      <c r="M352" s="12">
        <f t="shared" si="119"/>
        <v>0.80842304204723536</v>
      </c>
      <c r="N352" s="12">
        <f t="shared" si="120"/>
        <v>0.70462729307007854</v>
      </c>
      <c r="O352" s="12">
        <f t="shared" si="121"/>
        <v>-3.0436123070270358</v>
      </c>
      <c r="P352" s="12">
        <f t="shared" si="128"/>
        <v>4.5494050936854824E-2</v>
      </c>
      <c r="Q352" s="14">
        <f t="shared" si="129"/>
        <v>0</v>
      </c>
      <c r="R352" s="14">
        <f t="shared" si="122"/>
        <v>4.5494050936854824E-2</v>
      </c>
      <c r="S352" s="14">
        <f t="shared" si="130"/>
        <v>2.0697086706451414E-3</v>
      </c>
      <c r="U352" s="16">
        <f t="shared" si="123"/>
        <v>3.9510984779167219E-3</v>
      </c>
      <c r="V352" s="16">
        <f t="shared" si="124"/>
        <v>1.8175052998416919E-2</v>
      </c>
      <c r="W352" s="16">
        <f t="shared" si="125"/>
        <v>1.264351512933351E-2</v>
      </c>
      <c r="X352" s="16">
        <f t="shared" si="126"/>
        <v>5.5315378690834107E-3</v>
      </c>
      <c r="Y352" s="16">
        <f t="shared" si="127"/>
        <v>7.9021969558334439E-4</v>
      </c>
    </row>
    <row r="353" spans="1:25" ht="14.25" customHeight="1">
      <c r="A353" s="32"/>
      <c r="B353" s="12">
        <v>49</v>
      </c>
      <c r="C353" s="12">
        <v>1</v>
      </c>
      <c r="D353" s="15">
        <v>5.3</v>
      </c>
      <c r="E353" s="12">
        <v>3.7</v>
      </c>
      <c r="F353" s="12">
        <v>1.5</v>
      </c>
      <c r="G353" s="12">
        <v>0.2</v>
      </c>
      <c r="H353" s="14">
        <v>0</v>
      </c>
      <c r="J353" s="12">
        <f t="shared" si="116"/>
        <v>-0.27227412803237111</v>
      </c>
      <c r="K353" s="12">
        <f t="shared" si="117"/>
        <v>-0.52598305903807052</v>
      </c>
      <c r="L353" s="12">
        <f t="shared" si="118"/>
        <v>-0.51166730749004252</v>
      </c>
      <c r="M353" s="12">
        <f t="shared" si="119"/>
        <v>0.80786988826032702</v>
      </c>
      <c r="N353" s="12">
        <f t="shared" si="120"/>
        <v>0.70454827110052021</v>
      </c>
      <c r="O353" s="12">
        <f t="shared" si="121"/>
        <v>-3.6004388920367076</v>
      </c>
      <c r="P353" s="12">
        <f t="shared" si="128"/>
        <v>2.6585633201000495E-2</v>
      </c>
      <c r="Q353" s="14">
        <f t="shared" si="129"/>
        <v>0</v>
      </c>
      <c r="R353" s="14">
        <f t="shared" si="122"/>
        <v>2.6585633201000495E-2</v>
      </c>
      <c r="S353" s="14">
        <f t="shared" si="130"/>
        <v>7.0679589269813977E-4</v>
      </c>
      <c r="U353" s="16">
        <f t="shared" si="123"/>
        <v>1.3760105526937868E-3</v>
      </c>
      <c r="V353" s="16">
        <f t="shared" si="124"/>
        <v>7.2928559292770694E-3</v>
      </c>
      <c r="W353" s="16">
        <f t="shared" si="125"/>
        <v>5.091239044967011E-3</v>
      </c>
      <c r="X353" s="16">
        <f t="shared" si="126"/>
        <v>2.0640158290406801E-3</v>
      </c>
      <c r="Y353" s="16">
        <f t="shared" si="127"/>
        <v>2.7520211053875735E-4</v>
      </c>
    </row>
    <row r="354" spans="1:25" ht="14.25" customHeight="1">
      <c r="A354" s="32"/>
      <c r="B354" s="12">
        <v>50</v>
      </c>
      <c r="C354" s="12">
        <v>1</v>
      </c>
      <c r="D354" s="15">
        <v>5</v>
      </c>
      <c r="E354" s="12">
        <v>3.3</v>
      </c>
      <c r="F354" s="12">
        <v>1.4</v>
      </c>
      <c r="G354" s="12">
        <v>0.2</v>
      </c>
      <c r="H354" s="14">
        <v>0</v>
      </c>
      <c r="J354" s="12">
        <f t="shared" si="116"/>
        <v>-0.2724117290876405</v>
      </c>
      <c r="K354" s="12">
        <f t="shared" si="117"/>
        <v>-0.52671234463099825</v>
      </c>
      <c r="L354" s="12">
        <f t="shared" si="118"/>
        <v>-0.51217643139453928</v>
      </c>
      <c r="M354" s="12">
        <f t="shared" si="119"/>
        <v>0.80766348667742294</v>
      </c>
      <c r="N354" s="12">
        <f t="shared" si="120"/>
        <v>0.70452075088946631</v>
      </c>
      <c r="O354" s="12">
        <f t="shared" si="121"/>
        <v>-3.3245226443183258</v>
      </c>
      <c r="P354" s="12">
        <f t="shared" si="128"/>
        <v>3.4739432958178211E-2</v>
      </c>
      <c r="Q354" s="14">
        <f t="shared" si="129"/>
        <v>0</v>
      </c>
      <c r="R354" s="14">
        <f t="shared" si="122"/>
        <v>3.4739432958178211E-2</v>
      </c>
      <c r="S354" s="14">
        <f t="shared" si="130"/>
        <v>1.2068282022557584E-3</v>
      </c>
      <c r="U354" s="16">
        <f t="shared" si="123"/>
        <v>2.3298073496629121E-3</v>
      </c>
      <c r="V354" s="16">
        <f t="shared" si="124"/>
        <v>1.1649036748314561E-2</v>
      </c>
      <c r="W354" s="16">
        <f t="shared" si="125"/>
        <v>7.6883642538876093E-3</v>
      </c>
      <c r="X354" s="16">
        <f t="shared" si="126"/>
        <v>3.2617302895280769E-3</v>
      </c>
      <c r="Y354" s="16">
        <f t="shared" si="127"/>
        <v>4.6596146993258241E-4</v>
      </c>
    </row>
    <row r="355" spans="1:25" ht="14.25" customHeight="1">
      <c r="A355" s="32"/>
      <c r="B355" s="12">
        <v>51</v>
      </c>
      <c r="C355" s="12">
        <v>1</v>
      </c>
      <c r="D355" s="15">
        <v>7</v>
      </c>
      <c r="E355" s="12">
        <v>3.2</v>
      </c>
      <c r="F355" s="12">
        <v>4.7</v>
      </c>
      <c r="G355" s="12">
        <v>1.4</v>
      </c>
      <c r="H355" s="14">
        <v>1</v>
      </c>
      <c r="J355" s="12">
        <f t="shared" si="116"/>
        <v>-0.2726447098226068</v>
      </c>
      <c r="K355" s="12">
        <f t="shared" si="117"/>
        <v>-0.52787724830582972</v>
      </c>
      <c r="L355" s="12">
        <f t="shared" si="118"/>
        <v>-0.512945267819928</v>
      </c>
      <c r="M355" s="12">
        <f t="shared" si="119"/>
        <v>0.80733731364847017</v>
      </c>
      <c r="N355" s="12">
        <f t="shared" si="120"/>
        <v>0.7044741547424731</v>
      </c>
      <c r="O355" s="12">
        <f t="shared" si="121"/>
        <v>-0.82846111419991264</v>
      </c>
      <c r="P355" s="12">
        <f t="shared" si="128"/>
        <v>0.30397055777405707</v>
      </c>
      <c r="Q355" s="14">
        <f t="shared" si="129"/>
        <v>0</v>
      </c>
      <c r="R355" s="14">
        <f t="shared" si="122"/>
        <v>-0.69602944222594298</v>
      </c>
      <c r="S355" s="14">
        <f t="shared" si="130"/>
        <v>0.48445698444535729</v>
      </c>
      <c r="U355" s="16">
        <f t="shared" si="123"/>
        <v>-0.29452131955878591</v>
      </c>
      <c r="V355" s="16">
        <f t="shared" si="124"/>
        <v>-2.0616492369115011</v>
      </c>
      <c r="W355" s="16">
        <f t="shared" si="125"/>
        <v>-0.94246822258811491</v>
      </c>
      <c r="X355" s="16">
        <f t="shared" si="126"/>
        <v>-1.3842502019262939</v>
      </c>
      <c r="Y355" s="16">
        <f t="shared" si="127"/>
        <v>-0.41232984738230027</v>
      </c>
    </row>
    <row r="356" spans="1:25" ht="14.25" customHeight="1">
      <c r="A356" s="32"/>
      <c r="B356" s="12">
        <v>52</v>
      </c>
      <c r="C356" s="12">
        <v>1</v>
      </c>
      <c r="D356" s="15">
        <v>6.4</v>
      </c>
      <c r="E356" s="12">
        <v>3.2</v>
      </c>
      <c r="F356" s="12">
        <v>4.5</v>
      </c>
      <c r="G356" s="12">
        <v>1.5</v>
      </c>
      <c r="H356" s="14">
        <v>1</v>
      </c>
      <c r="J356" s="12">
        <f t="shared" si="116"/>
        <v>-0.24319257786672821</v>
      </c>
      <c r="K356" s="12">
        <f t="shared" si="117"/>
        <v>-0.32171232461467958</v>
      </c>
      <c r="L356" s="12">
        <f t="shared" si="118"/>
        <v>-0.41869844556111652</v>
      </c>
      <c r="M356" s="12">
        <f t="shared" si="119"/>
        <v>0.94576233384109953</v>
      </c>
      <c r="N356" s="12">
        <f t="shared" si="120"/>
        <v>0.74570713948070311</v>
      </c>
      <c r="O356" s="12">
        <f t="shared" si="121"/>
        <v>1.7325047303097518</v>
      </c>
      <c r="P356" s="12">
        <f t="shared" si="128"/>
        <v>0.84973252239846264</v>
      </c>
      <c r="Q356" s="14">
        <f t="shared" si="129"/>
        <v>1</v>
      </c>
      <c r="R356" s="14">
        <f t="shared" si="122"/>
        <v>-0.15026747760153736</v>
      </c>
      <c r="S356" s="14">
        <f t="shared" si="130"/>
        <v>2.2580314824728533E-2</v>
      </c>
      <c r="U356" s="16">
        <f t="shared" si="123"/>
        <v>-3.8374455745135955E-2</v>
      </c>
      <c r="V356" s="16">
        <f t="shared" si="124"/>
        <v>-0.24559651676887012</v>
      </c>
      <c r="W356" s="16">
        <f t="shared" si="125"/>
        <v>-0.12279825838443506</v>
      </c>
      <c r="X356" s="16">
        <f t="shared" si="126"/>
        <v>-0.17268505085311181</v>
      </c>
      <c r="Y356" s="16">
        <f t="shared" si="127"/>
        <v>-5.7561683617703932E-2</v>
      </c>
    </row>
    <row r="357" spans="1:25" ht="14.25" customHeight="1">
      <c r="A357" s="32"/>
      <c r="B357" s="12">
        <v>53</v>
      </c>
      <c r="C357" s="12">
        <v>1</v>
      </c>
      <c r="D357" s="15">
        <v>6.9</v>
      </c>
      <c r="E357" s="12">
        <v>3.1</v>
      </c>
      <c r="F357" s="12">
        <v>4.9000000000000004</v>
      </c>
      <c r="G357" s="12">
        <v>1.5</v>
      </c>
      <c r="H357" s="14">
        <v>1</v>
      </c>
      <c r="J357" s="12">
        <f t="shared" si="116"/>
        <v>-0.23935513229221461</v>
      </c>
      <c r="K357" s="12">
        <f t="shared" si="117"/>
        <v>-0.29715267293779257</v>
      </c>
      <c r="L357" s="12">
        <f t="shared" si="118"/>
        <v>-0.40641861972267301</v>
      </c>
      <c r="M357" s="12">
        <f t="shared" si="119"/>
        <v>0.96303083892641073</v>
      </c>
      <c r="N357" s="12">
        <f t="shared" si="120"/>
        <v>0.7514633078424735</v>
      </c>
      <c r="O357" s="12">
        <f t="shared" si="121"/>
        <v>2.2964397757998536</v>
      </c>
      <c r="P357" s="12">
        <f t="shared" si="128"/>
        <v>0.90858175322470924</v>
      </c>
      <c r="Q357" s="14">
        <f t="shared" si="129"/>
        <v>1</v>
      </c>
      <c r="R357" s="14">
        <f t="shared" si="122"/>
        <v>-9.1418246775290757E-2</v>
      </c>
      <c r="S357" s="14">
        <f t="shared" si="130"/>
        <v>8.3572958434679594E-3</v>
      </c>
      <c r="U357" s="16">
        <f t="shared" si="123"/>
        <v>-1.5186573019351387E-2</v>
      </c>
      <c r="V357" s="16">
        <f t="shared" si="124"/>
        <v>-0.10478735383352457</v>
      </c>
      <c r="W357" s="16">
        <f t="shared" si="125"/>
        <v>-4.70783763599893E-2</v>
      </c>
      <c r="X357" s="16">
        <f t="shared" si="126"/>
        <v>-7.4414207794821802E-2</v>
      </c>
      <c r="Y357" s="16">
        <f t="shared" si="127"/>
        <v>-2.2779859529027079E-2</v>
      </c>
    </row>
    <row r="358" spans="1:25" ht="14.25" customHeight="1">
      <c r="A358" s="32"/>
      <c r="B358" s="12">
        <v>54</v>
      </c>
      <c r="C358" s="12">
        <v>1</v>
      </c>
      <c r="D358" s="15">
        <v>5.5</v>
      </c>
      <c r="E358" s="12">
        <v>2.2999999999999998</v>
      </c>
      <c r="F358" s="12">
        <v>4</v>
      </c>
      <c r="G358" s="12">
        <v>1.3</v>
      </c>
      <c r="H358" s="14">
        <v>1</v>
      </c>
      <c r="J358" s="12">
        <f t="shared" si="116"/>
        <v>-0.23783647499027946</v>
      </c>
      <c r="K358" s="12">
        <f t="shared" si="117"/>
        <v>-0.28667393755444009</v>
      </c>
      <c r="L358" s="12">
        <f t="shared" si="118"/>
        <v>-0.4017107820866741</v>
      </c>
      <c r="M358" s="12">
        <f t="shared" si="119"/>
        <v>0.9704722597058929</v>
      </c>
      <c r="N358" s="12">
        <f t="shared" si="120"/>
        <v>0.75374129379537624</v>
      </c>
      <c r="O358" s="12">
        <f t="shared" si="121"/>
        <v>2.1232747904185105</v>
      </c>
      <c r="P358" s="12">
        <f t="shared" si="128"/>
        <v>0.89314486867337883</v>
      </c>
      <c r="Q358" s="14">
        <f t="shared" si="129"/>
        <v>1</v>
      </c>
      <c r="R358" s="14">
        <f t="shared" si="122"/>
        <v>-0.10685513132662117</v>
      </c>
      <c r="S358" s="14">
        <f t="shared" si="130"/>
        <v>1.1418019090829457E-2</v>
      </c>
      <c r="U358" s="16">
        <f t="shared" si="123"/>
        <v>-2.0395890322778016E-2</v>
      </c>
      <c r="V358" s="16">
        <f t="shared" si="124"/>
        <v>-0.11217739677527909</v>
      </c>
      <c r="W358" s="16">
        <f t="shared" si="125"/>
        <v>-4.6910547742389432E-2</v>
      </c>
      <c r="X358" s="16">
        <f t="shared" si="126"/>
        <v>-8.1583561291112064E-2</v>
      </c>
      <c r="Y358" s="16">
        <f t="shared" si="127"/>
        <v>-2.6514657419611423E-2</v>
      </c>
    </row>
    <row r="359" spans="1:25" ht="14.25" customHeight="1">
      <c r="A359" s="32"/>
      <c r="B359" s="12">
        <v>55</v>
      </c>
      <c r="C359" s="12">
        <v>1</v>
      </c>
      <c r="D359" s="15">
        <v>6.5</v>
      </c>
      <c r="E359" s="12">
        <v>2.8</v>
      </c>
      <c r="F359" s="12">
        <v>4.5999999999999996</v>
      </c>
      <c r="G359" s="12">
        <v>1.5</v>
      </c>
      <c r="H359" s="14">
        <v>1</v>
      </c>
      <c r="J359" s="12">
        <f t="shared" si="116"/>
        <v>-0.23579688595800166</v>
      </c>
      <c r="K359" s="12">
        <f t="shared" si="117"/>
        <v>-0.27545619787691217</v>
      </c>
      <c r="L359" s="12">
        <f t="shared" si="118"/>
        <v>-0.39701972731243518</v>
      </c>
      <c r="M359" s="12">
        <f t="shared" si="119"/>
        <v>0.9786306158350041</v>
      </c>
      <c r="N359" s="12">
        <f t="shared" si="120"/>
        <v>0.75639275953733742</v>
      </c>
      <c r="O359" s="12">
        <f t="shared" si="121"/>
        <v>2.4983725635142759</v>
      </c>
      <c r="P359" s="12">
        <f t="shared" si="128"/>
        <v>0.92402765185173086</v>
      </c>
      <c r="Q359" s="14">
        <f t="shared" si="129"/>
        <v>1</v>
      </c>
      <c r="R359" s="14">
        <f t="shared" si="122"/>
        <v>-7.5972348148269142E-2</v>
      </c>
      <c r="S359" s="14">
        <f t="shared" si="130"/>
        <v>5.771797683161814E-3</v>
      </c>
      <c r="U359" s="16">
        <f t="shared" si="123"/>
        <v>-1.0666601320270542E-2</v>
      </c>
      <c r="V359" s="16">
        <f t="shared" si="124"/>
        <v>-6.9332908581758529E-2</v>
      </c>
      <c r="W359" s="16">
        <f t="shared" si="125"/>
        <v>-2.9866483696757515E-2</v>
      </c>
      <c r="X359" s="16">
        <f t="shared" si="126"/>
        <v>-4.9066366073244494E-2</v>
      </c>
      <c r="Y359" s="16">
        <f t="shared" si="127"/>
        <v>-1.5999901980405812E-2</v>
      </c>
    </row>
    <row r="360" spans="1:25" ht="14.25" customHeight="1">
      <c r="A360" s="32"/>
      <c r="B360" s="12">
        <v>56</v>
      </c>
      <c r="C360" s="12">
        <v>1</v>
      </c>
      <c r="D360" s="15">
        <v>5.7</v>
      </c>
      <c r="E360" s="12">
        <v>2.8</v>
      </c>
      <c r="F360" s="12">
        <v>4.5</v>
      </c>
      <c r="G360" s="12">
        <v>1.3</v>
      </c>
      <c r="H360" s="14">
        <v>1</v>
      </c>
      <c r="J360" s="12">
        <f t="shared" si="116"/>
        <v>-0.23473022582597461</v>
      </c>
      <c r="K360" s="12">
        <f t="shared" si="117"/>
        <v>-0.26852290701873632</v>
      </c>
      <c r="L360" s="12">
        <f t="shared" si="118"/>
        <v>-0.39403307894275941</v>
      </c>
      <c r="M360" s="12">
        <f t="shared" si="119"/>
        <v>0.98353725244232859</v>
      </c>
      <c r="N360" s="12">
        <f t="shared" si="120"/>
        <v>0.757992749735378</v>
      </c>
      <c r="O360" s="12">
        <f t="shared" si="121"/>
        <v>2.5427047937739724</v>
      </c>
      <c r="P360" s="12">
        <f t="shared" si="128"/>
        <v>0.92708188486516541</v>
      </c>
      <c r="Q360" s="14">
        <f t="shared" si="129"/>
        <v>1</v>
      </c>
      <c r="R360" s="14">
        <f t="shared" si="122"/>
        <v>-7.2918115134834594E-2</v>
      </c>
      <c r="S360" s="14">
        <f t="shared" si="130"/>
        <v>5.3170515148169934E-3</v>
      </c>
      <c r="U360" s="16">
        <f t="shared" si="123"/>
        <v>-9.8586842805634418E-3</v>
      </c>
      <c r="V360" s="16">
        <f t="shared" si="124"/>
        <v>-5.6194500399211617E-2</v>
      </c>
      <c r="W360" s="16">
        <f t="shared" si="125"/>
        <v>-2.7604315985577634E-2</v>
      </c>
      <c r="X360" s="16">
        <f t="shared" si="126"/>
        <v>-4.4364079262535487E-2</v>
      </c>
      <c r="Y360" s="16">
        <f t="shared" si="127"/>
        <v>-1.2816289564732474E-2</v>
      </c>
    </row>
    <row r="361" spans="1:25" ht="14.25" customHeight="1">
      <c r="A361" s="32"/>
      <c r="B361" s="12">
        <v>57</v>
      </c>
      <c r="C361" s="12">
        <v>1</v>
      </c>
      <c r="D361" s="15">
        <v>6.3</v>
      </c>
      <c r="E361" s="12">
        <v>3.3</v>
      </c>
      <c r="F361" s="12">
        <v>4.7</v>
      </c>
      <c r="G361" s="12">
        <v>1.6</v>
      </c>
      <c r="H361" s="14">
        <v>1</v>
      </c>
      <c r="J361" s="12">
        <f t="shared" si="116"/>
        <v>-0.23374435739791827</v>
      </c>
      <c r="K361" s="12">
        <f t="shared" si="117"/>
        <v>-0.26290345697881518</v>
      </c>
      <c r="L361" s="12">
        <f t="shared" si="118"/>
        <v>-0.39127264734420164</v>
      </c>
      <c r="M361" s="12">
        <f t="shared" si="119"/>
        <v>0.98797366036858214</v>
      </c>
      <c r="N361" s="12">
        <f t="shared" si="120"/>
        <v>0.75927437869185121</v>
      </c>
      <c r="O361" s="12">
        <f t="shared" si="121"/>
        <v>2.6770793370389794</v>
      </c>
      <c r="P361" s="12">
        <f t="shared" si="128"/>
        <v>0.93566052351399076</v>
      </c>
      <c r="Q361" s="14">
        <f t="shared" si="129"/>
        <v>1</v>
      </c>
      <c r="R361" s="14">
        <f t="shared" si="122"/>
        <v>-6.4339476486009239E-2</v>
      </c>
      <c r="S361" s="14">
        <f t="shared" si="130"/>
        <v>4.1395682344937358E-3</v>
      </c>
      <c r="U361" s="16">
        <f t="shared" si="123"/>
        <v>-7.7464611628165906E-3</v>
      </c>
      <c r="V361" s="16">
        <f t="shared" si="124"/>
        <v>-4.8802705325744516E-2</v>
      </c>
      <c r="W361" s="16">
        <f t="shared" si="125"/>
        <v>-2.5563321837294747E-2</v>
      </c>
      <c r="X361" s="16">
        <f t="shared" si="126"/>
        <v>-3.6408367465237977E-2</v>
      </c>
      <c r="Y361" s="16">
        <f t="shared" si="127"/>
        <v>-1.2394337860506546E-2</v>
      </c>
    </row>
    <row r="362" spans="1:25" ht="14.25" customHeight="1">
      <c r="A362" s="32"/>
      <c r="B362" s="12">
        <v>58</v>
      </c>
      <c r="C362" s="12">
        <v>1</v>
      </c>
      <c r="D362" s="15">
        <v>4.9000000000000004</v>
      </c>
      <c r="E362" s="12">
        <v>2.4</v>
      </c>
      <c r="F362" s="12">
        <v>3.3</v>
      </c>
      <c r="G362" s="12">
        <v>1</v>
      </c>
      <c r="H362" s="14">
        <v>1</v>
      </c>
      <c r="J362" s="12">
        <f t="shared" ref="J362:J425" si="131">J361-$L$2*U361</f>
        <v>-0.2329697112816366</v>
      </c>
      <c r="K362" s="12">
        <f t="shared" ref="K362:K425" si="132">K361-$L$2*V361</f>
        <v>-0.25802318644624073</v>
      </c>
      <c r="L362" s="12">
        <f t="shared" ref="L362:L425" si="133">L361-$L$2*W361</f>
        <v>-0.38871631516047217</v>
      </c>
      <c r="M362" s="12">
        <f t="shared" ref="M362:M425" si="134">M361-$L$2*X361</f>
        <v>0.99161449711510596</v>
      </c>
      <c r="N362" s="12">
        <f t="shared" ref="N362:N425" si="135">N361-$L$2*Y361</f>
        <v>0.76051381247790184</v>
      </c>
      <c r="O362" s="12">
        <f t="shared" ref="O362:O425" si="136">(C362*J362)+(K362*D362)+(L362*E362)+(M362*F362)+(G362*N362)</f>
        <v>1.6026391717044017</v>
      </c>
      <c r="P362" s="12">
        <f t="shared" si="128"/>
        <v>0.83238692263269864</v>
      </c>
      <c r="Q362" s="14">
        <f t="shared" si="129"/>
        <v>1</v>
      </c>
      <c r="R362" s="14">
        <f t="shared" ref="R362:R425" si="137">P362-H362</f>
        <v>-0.16761307736730136</v>
      </c>
      <c r="S362" s="14">
        <f t="shared" si="130"/>
        <v>2.8094143704536948E-2</v>
      </c>
      <c r="U362" s="16">
        <f t="shared" ref="U362:U425" si="138">2*($P362-$H362)*(1-$P362)*$P362*C362</f>
        <v>-4.6770395644440625E-2</v>
      </c>
      <c r="V362" s="16">
        <f t="shared" ref="V362:V425" si="139">2*($P362-$H362)*(1-$P362)*$P362*D362</f>
        <v>-0.22917493865775909</v>
      </c>
      <c r="W362" s="16">
        <f t="shared" ref="W362:W425" si="140">2*($P362-$H362)*(1-$P362)*$P362*E362</f>
        <v>-0.1122489495466575</v>
      </c>
      <c r="X362" s="16">
        <f t="shared" ref="X362:X425" si="141">2*($P362-$H362)*(1-$P362)*$P362*F362</f>
        <v>-0.15434230562665405</v>
      </c>
      <c r="Y362" s="16">
        <f t="shared" ref="Y362:Y425" si="142">2*($P362-$H362)*(1-$P362)*$P362*G362</f>
        <v>-4.6770395644440625E-2</v>
      </c>
    </row>
    <row r="363" spans="1:25" ht="14.25" customHeight="1">
      <c r="A363" s="32"/>
      <c r="B363" s="12">
        <v>59</v>
      </c>
      <c r="C363" s="12">
        <v>1</v>
      </c>
      <c r="D363" s="15">
        <v>6.6</v>
      </c>
      <c r="E363" s="12">
        <v>2.9</v>
      </c>
      <c r="F363" s="12">
        <v>4.5999999999999996</v>
      </c>
      <c r="G363" s="12">
        <v>1.3</v>
      </c>
      <c r="H363" s="14">
        <v>1</v>
      </c>
      <c r="J363" s="12">
        <f t="shared" si="131"/>
        <v>-0.22829267171719253</v>
      </c>
      <c r="K363" s="12">
        <f t="shared" si="132"/>
        <v>-0.23510569258046482</v>
      </c>
      <c r="L363" s="12">
        <f t="shared" si="133"/>
        <v>-0.37749142020580639</v>
      </c>
      <c r="M363" s="12">
        <f t="shared" si="134"/>
        <v>1.0070487276777713</v>
      </c>
      <c r="N363" s="12">
        <f t="shared" si="135"/>
        <v>0.76519085204234594</v>
      </c>
      <c r="O363" s="12">
        <f t="shared" si="136"/>
        <v>2.7524568936276985</v>
      </c>
      <c r="P363" s="12">
        <f t="shared" si="128"/>
        <v>0.9400519560734073</v>
      </c>
      <c r="Q363" s="14">
        <f t="shared" si="129"/>
        <v>1</v>
      </c>
      <c r="R363" s="14">
        <f t="shared" si="137"/>
        <v>-5.9948043926592698E-2</v>
      </c>
      <c r="S363" s="14">
        <f t="shared" si="130"/>
        <v>3.5937679706246877E-3</v>
      </c>
      <c r="U363" s="16">
        <f t="shared" si="138"/>
        <v>-6.756657220919394E-3</v>
      </c>
      <c r="V363" s="16">
        <f t="shared" si="139"/>
        <v>-4.4593937658067996E-2</v>
      </c>
      <c r="W363" s="16">
        <f t="shared" si="140"/>
        <v>-1.9594305940666242E-2</v>
      </c>
      <c r="X363" s="16">
        <f t="shared" si="141"/>
        <v>-3.108062321622921E-2</v>
      </c>
      <c r="Y363" s="16">
        <f t="shared" si="142"/>
        <v>-8.7836543871952118E-3</v>
      </c>
    </row>
    <row r="364" spans="1:25" ht="14.25" customHeight="1">
      <c r="A364" s="32"/>
      <c r="B364" s="12">
        <v>60</v>
      </c>
      <c r="C364" s="12">
        <v>1</v>
      </c>
      <c r="D364" s="15">
        <v>5.2</v>
      </c>
      <c r="E364" s="12">
        <v>2.7</v>
      </c>
      <c r="F364" s="12">
        <v>3.9</v>
      </c>
      <c r="G364" s="12">
        <v>1.4</v>
      </c>
      <c r="H364" s="14">
        <v>1</v>
      </c>
      <c r="J364" s="12">
        <f t="shared" si="131"/>
        <v>-0.2276170059951006</v>
      </c>
      <c r="K364" s="12">
        <f t="shared" si="132"/>
        <v>-0.23064629881465801</v>
      </c>
      <c r="L364" s="12">
        <f t="shared" si="133"/>
        <v>-0.37553198961173978</v>
      </c>
      <c r="M364" s="12">
        <f t="shared" si="134"/>
        <v>1.0101567899993942</v>
      </c>
      <c r="N364" s="12">
        <f t="shared" si="135"/>
        <v>0.76606921748106549</v>
      </c>
      <c r="O364" s="12">
        <f t="shared" si="136"/>
        <v>2.5711942536881089</v>
      </c>
      <c r="P364" s="12">
        <f t="shared" si="128"/>
        <v>0.92898452392781294</v>
      </c>
      <c r="Q364" s="14">
        <f t="shared" si="129"/>
        <v>1</v>
      </c>
      <c r="R364" s="14">
        <f t="shared" si="137"/>
        <v>-7.1015476072187056E-2</v>
      </c>
      <c r="S364" s="14">
        <f t="shared" si="130"/>
        <v>5.0431978417593724E-3</v>
      </c>
      <c r="U364" s="16">
        <f t="shared" si="138"/>
        <v>-9.3701054922012087E-3</v>
      </c>
      <c r="V364" s="16">
        <f t="shared" si="139"/>
        <v>-4.8724548559446287E-2</v>
      </c>
      <c r="W364" s="16">
        <f t="shared" si="140"/>
        <v>-2.5299284828943266E-2</v>
      </c>
      <c r="X364" s="16">
        <f t="shared" si="141"/>
        <v>-3.6543411419584712E-2</v>
      </c>
      <c r="Y364" s="16">
        <f t="shared" si="142"/>
        <v>-1.3118147689081691E-2</v>
      </c>
    </row>
    <row r="365" spans="1:25" ht="14.25" customHeight="1">
      <c r="A365" s="32"/>
      <c r="B365" s="12">
        <v>61</v>
      </c>
      <c r="C365" s="12">
        <v>1</v>
      </c>
      <c r="D365" s="15">
        <v>5</v>
      </c>
      <c r="E365" s="12">
        <v>2</v>
      </c>
      <c r="F365" s="12">
        <v>3.5</v>
      </c>
      <c r="G365" s="12">
        <v>1</v>
      </c>
      <c r="H365" s="14">
        <v>1</v>
      </c>
      <c r="J365" s="12">
        <f t="shared" si="131"/>
        <v>-0.22667999544588047</v>
      </c>
      <c r="K365" s="12">
        <f t="shared" si="132"/>
        <v>-0.22577384395871339</v>
      </c>
      <c r="L365" s="12">
        <f t="shared" si="133"/>
        <v>-0.37300206112884543</v>
      </c>
      <c r="M365" s="12">
        <f t="shared" si="134"/>
        <v>1.0138111311413527</v>
      </c>
      <c r="N365" s="12">
        <f t="shared" si="135"/>
        <v>0.76738103224997367</v>
      </c>
      <c r="O365" s="12">
        <f t="shared" si="136"/>
        <v>2.2141666537475699</v>
      </c>
      <c r="P365" s="12">
        <f t="shared" si="128"/>
        <v>0.90151448722808658</v>
      </c>
      <c r="Q365" s="14">
        <f t="shared" si="129"/>
        <v>1</v>
      </c>
      <c r="R365" s="14">
        <f t="shared" si="137"/>
        <v>-9.8485512771913419E-2</v>
      </c>
      <c r="S365" s="14">
        <f t="shared" si="130"/>
        <v>9.6993962259467204E-3</v>
      </c>
      <c r="U365" s="16">
        <f t="shared" si="138"/>
        <v>-1.7488292430112792E-2</v>
      </c>
      <c r="V365" s="16">
        <f t="shared" si="139"/>
        <v>-8.7441462150563962E-2</v>
      </c>
      <c r="W365" s="16">
        <f t="shared" si="140"/>
        <v>-3.4976584860225583E-2</v>
      </c>
      <c r="X365" s="16">
        <f t="shared" si="141"/>
        <v>-6.1209023505394769E-2</v>
      </c>
      <c r="Y365" s="16">
        <f t="shared" si="142"/>
        <v>-1.7488292430112792E-2</v>
      </c>
    </row>
    <row r="366" spans="1:25" ht="14.25" customHeight="1">
      <c r="A366" s="32"/>
      <c r="B366" s="12">
        <v>62</v>
      </c>
      <c r="C366" s="12">
        <v>1</v>
      </c>
      <c r="D366" s="15">
        <v>5.9</v>
      </c>
      <c r="E366" s="12">
        <v>3</v>
      </c>
      <c r="F366" s="12">
        <v>4.2</v>
      </c>
      <c r="G366" s="12">
        <v>1.5</v>
      </c>
      <c r="H366" s="14">
        <v>1</v>
      </c>
      <c r="J366" s="12">
        <f t="shared" si="131"/>
        <v>-0.22493116620286918</v>
      </c>
      <c r="K366" s="12">
        <f t="shared" si="132"/>
        <v>-0.21702969774365699</v>
      </c>
      <c r="L366" s="12">
        <f t="shared" si="133"/>
        <v>-0.36950440264282286</v>
      </c>
      <c r="M366" s="12">
        <f t="shared" si="134"/>
        <v>1.0199320334918922</v>
      </c>
      <c r="N366" s="12">
        <f t="shared" si="135"/>
        <v>0.7691298614929849</v>
      </c>
      <c r="O366" s="12">
        <f t="shared" si="136"/>
        <v>2.8234897420865108</v>
      </c>
      <c r="P366" s="12">
        <f t="shared" si="128"/>
        <v>0.94393204510397521</v>
      </c>
      <c r="Q366" s="14">
        <f t="shared" si="129"/>
        <v>1</v>
      </c>
      <c r="R366" s="14">
        <f t="shared" si="137"/>
        <v>-5.6067954896024785E-2</v>
      </c>
      <c r="S366" s="14">
        <f t="shared" si="130"/>
        <v>3.1436155662226697E-3</v>
      </c>
      <c r="U366" s="16">
        <f t="shared" si="138"/>
        <v>-5.9347189408905116E-3</v>
      </c>
      <c r="V366" s="16">
        <f t="shared" si="139"/>
        <v>-3.5014841751254022E-2</v>
      </c>
      <c r="W366" s="16">
        <f t="shared" si="140"/>
        <v>-1.7804156822671537E-2</v>
      </c>
      <c r="X366" s="16">
        <f t="shared" si="141"/>
        <v>-2.4925819551740148E-2</v>
      </c>
      <c r="Y366" s="16">
        <f t="shared" si="142"/>
        <v>-8.9020784113357683E-3</v>
      </c>
    </row>
    <row r="367" spans="1:25" ht="14.25" customHeight="1">
      <c r="A367" s="32"/>
      <c r="B367" s="12">
        <v>63</v>
      </c>
      <c r="C367" s="12">
        <v>1</v>
      </c>
      <c r="D367" s="15">
        <v>6</v>
      </c>
      <c r="E367" s="12">
        <v>2.2000000000000002</v>
      </c>
      <c r="F367" s="12">
        <v>4</v>
      </c>
      <c r="G367" s="12">
        <v>1</v>
      </c>
      <c r="H367" s="14">
        <v>1</v>
      </c>
      <c r="J367" s="12">
        <f t="shared" si="131"/>
        <v>-0.22433769430878012</v>
      </c>
      <c r="K367" s="12">
        <f t="shared" si="132"/>
        <v>-0.21352821356853158</v>
      </c>
      <c r="L367" s="12">
        <f t="shared" si="133"/>
        <v>-0.36772398696055569</v>
      </c>
      <c r="M367" s="12">
        <f t="shared" si="134"/>
        <v>1.0224246154470662</v>
      </c>
      <c r="N367" s="12">
        <f t="shared" si="135"/>
        <v>0.77002006933411848</v>
      </c>
      <c r="O367" s="12">
        <f t="shared" si="136"/>
        <v>2.5452187840891911</v>
      </c>
      <c r="P367" s="12">
        <f t="shared" si="128"/>
        <v>0.92725165092062101</v>
      </c>
      <c r="Q367" s="14">
        <f t="shared" si="129"/>
        <v>1</v>
      </c>
      <c r="R367" s="14">
        <f t="shared" si="137"/>
        <v>-7.2748349079378993E-2</v>
      </c>
      <c r="S367" s="14">
        <f t="shared" si="130"/>
        <v>5.2923222937751825E-3</v>
      </c>
      <c r="U367" s="16">
        <f t="shared" si="138"/>
        <v>-9.814629168214092E-3</v>
      </c>
      <c r="V367" s="16">
        <f t="shared" si="139"/>
        <v>-5.8887775009284549E-2</v>
      </c>
      <c r="W367" s="16">
        <f t="shared" si="140"/>
        <v>-2.1592184170071003E-2</v>
      </c>
      <c r="X367" s="16">
        <f t="shared" si="141"/>
        <v>-3.9258516672856368E-2</v>
      </c>
      <c r="Y367" s="16">
        <f t="shared" si="142"/>
        <v>-9.814629168214092E-3</v>
      </c>
    </row>
    <row r="368" spans="1:25" ht="14.25" customHeight="1">
      <c r="A368" s="32"/>
      <c r="B368" s="12">
        <v>64</v>
      </c>
      <c r="C368" s="12">
        <v>1</v>
      </c>
      <c r="D368" s="15">
        <v>6.1</v>
      </c>
      <c r="E368" s="12">
        <v>2.9</v>
      </c>
      <c r="F368" s="12">
        <v>4.7</v>
      </c>
      <c r="G368" s="12">
        <v>1.4</v>
      </c>
      <c r="H368" s="14">
        <v>1</v>
      </c>
      <c r="J368" s="12">
        <f t="shared" si="131"/>
        <v>-0.2233562313919587</v>
      </c>
      <c r="K368" s="12">
        <f t="shared" si="132"/>
        <v>-0.20763943606760313</v>
      </c>
      <c r="L368" s="12">
        <f t="shared" si="133"/>
        <v>-0.36556476854354858</v>
      </c>
      <c r="M368" s="12">
        <f t="shared" si="134"/>
        <v>1.0263504671143517</v>
      </c>
      <c r="N368" s="12">
        <f t="shared" si="135"/>
        <v>0.77100153225093992</v>
      </c>
      <c r="O368" s="12">
        <f t="shared" si="136"/>
        <v>3.3531547204081407</v>
      </c>
      <c r="P368" s="12">
        <f t="shared" si="128"/>
        <v>0.96620798943921449</v>
      </c>
      <c r="Q368" s="14">
        <f t="shared" si="129"/>
        <v>1</v>
      </c>
      <c r="R368" s="14">
        <f t="shared" si="137"/>
        <v>-3.3792010560785513E-2</v>
      </c>
      <c r="S368" s="14">
        <f t="shared" si="130"/>
        <v>1.1418999777402395E-3</v>
      </c>
      <c r="U368" s="16">
        <f t="shared" si="138"/>
        <v>-2.206625763266161E-3</v>
      </c>
      <c r="V368" s="16">
        <f t="shared" si="139"/>
        <v>-1.3460417155923582E-2</v>
      </c>
      <c r="W368" s="16">
        <f t="shared" si="140"/>
        <v>-6.3992147134718669E-3</v>
      </c>
      <c r="X368" s="16">
        <f t="shared" si="141"/>
        <v>-1.0371141087350957E-2</v>
      </c>
      <c r="Y368" s="16">
        <f t="shared" si="142"/>
        <v>-3.0892760685726252E-3</v>
      </c>
    </row>
    <row r="369" spans="1:25" ht="14.25" customHeight="1">
      <c r="A369" s="32"/>
      <c r="B369" s="12">
        <v>65</v>
      </c>
      <c r="C369" s="12">
        <v>1</v>
      </c>
      <c r="D369" s="15">
        <v>5.6</v>
      </c>
      <c r="E369" s="12">
        <v>2.9</v>
      </c>
      <c r="F369" s="12">
        <v>3.6</v>
      </c>
      <c r="G369" s="12">
        <v>1.3</v>
      </c>
      <c r="H369" s="14">
        <v>1</v>
      </c>
      <c r="J369" s="12">
        <f t="shared" si="131"/>
        <v>-0.2231355688156321</v>
      </c>
      <c r="K369" s="12">
        <f t="shared" si="132"/>
        <v>-0.20629339435201077</v>
      </c>
      <c r="L369" s="12">
        <f t="shared" si="133"/>
        <v>-0.36492484707220141</v>
      </c>
      <c r="M369" s="12">
        <f t="shared" si="134"/>
        <v>1.0273875812230868</v>
      </c>
      <c r="N369" s="12">
        <f t="shared" si="135"/>
        <v>0.77131045985779723</v>
      </c>
      <c r="O369" s="12">
        <f t="shared" si="136"/>
        <v>2.2646382565219727</v>
      </c>
      <c r="P369" s="12">
        <f t="shared" si="128"/>
        <v>0.90590574353067332</v>
      </c>
      <c r="Q369" s="14">
        <f t="shared" si="129"/>
        <v>1</v>
      </c>
      <c r="R369" s="14">
        <f t="shared" si="137"/>
        <v>-9.4094256469326676E-2</v>
      </c>
      <c r="S369" s="14">
        <f t="shared" si="130"/>
        <v>8.8537291005154253E-3</v>
      </c>
      <c r="U369" s="16">
        <f t="shared" si="138"/>
        <v>-1.6041288087643171E-2</v>
      </c>
      <c r="V369" s="16">
        <f t="shared" si="139"/>
        <v>-8.9831213290801751E-2</v>
      </c>
      <c r="W369" s="16">
        <f t="shared" si="140"/>
        <v>-4.6519735454165198E-2</v>
      </c>
      <c r="X369" s="16">
        <f t="shared" si="141"/>
        <v>-5.7748637115515415E-2</v>
      </c>
      <c r="Y369" s="16">
        <f t="shared" si="142"/>
        <v>-2.0853674513936122E-2</v>
      </c>
    </row>
    <row r="370" spans="1:25" ht="14.25" customHeight="1">
      <c r="A370" s="32"/>
      <c r="B370" s="12">
        <v>66</v>
      </c>
      <c r="C370" s="12">
        <v>1</v>
      </c>
      <c r="D370" s="15">
        <v>6.7</v>
      </c>
      <c r="E370" s="12">
        <v>3.1</v>
      </c>
      <c r="F370" s="12">
        <v>4.4000000000000004</v>
      </c>
      <c r="G370" s="12">
        <v>1.4</v>
      </c>
      <c r="H370" s="14">
        <v>1</v>
      </c>
      <c r="J370" s="12">
        <f t="shared" si="131"/>
        <v>-0.22153144000686778</v>
      </c>
      <c r="K370" s="12">
        <f t="shared" si="132"/>
        <v>-0.19731027302293061</v>
      </c>
      <c r="L370" s="12">
        <f t="shared" si="133"/>
        <v>-0.36027287352678489</v>
      </c>
      <c r="M370" s="12">
        <f t="shared" si="134"/>
        <v>1.0331624449346384</v>
      </c>
      <c r="N370" s="12">
        <f t="shared" si="135"/>
        <v>0.77339582730919088</v>
      </c>
      <c r="O370" s="12">
        <f t="shared" si="136"/>
        <v>2.9683127387517398</v>
      </c>
      <c r="P370" s="12">
        <f t="shared" si="128"/>
        <v>0.95112189753434517</v>
      </c>
      <c r="Q370" s="14">
        <f t="shared" si="129"/>
        <v>1</v>
      </c>
      <c r="R370" s="14">
        <f t="shared" si="137"/>
        <v>-4.8878102465654827E-2</v>
      </c>
      <c r="S370" s="14">
        <f t="shared" si="130"/>
        <v>2.3890689006430526E-3</v>
      </c>
      <c r="U370" s="16">
        <f t="shared" si="138"/>
        <v>-4.5445914922398242E-3</v>
      </c>
      <c r="V370" s="16">
        <f t="shared" si="139"/>
        <v>-3.0448762998006824E-2</v>
      </c>
      <c r="W370" s="16">
        <f t="shared" si="140"/>
        <v>-1.4088233625943455E-2</v>
      </c>
      <c r="X370" s="16">
        <f t="shared" si="141"/>
        <v>-1.9996202565855228E-2</v>
      </c>
      <c r="Y370" s="16">
        <f t="shared" si="142"/>
        <v>-6.3624280891357533E-3</v>
      </c>
    </row>
    <row r="371" spans="1:25" ht="14.25" customHeight="1">
      <c r="A371" s="32"/>
      <c r="B371" s="12">
        <v>67</v>
      </c>
      <c r="C371" s="12">
        <v>1</v>
      </c>
      <c r="D371" s="15">
        <v>5.6</v>
      </c>
      <c r="E371" s="12">
        <v>3</v>
      </c>
      <c r="F371" s="12">
        <v>4.5</v>
      </c>
      <c r="G371" s="12">
        <v>1.5</v>
      </c>
      <c r="H371" s="14">
        <v>1</v>
      </c>
      <c r="J371" s="12">
        <f t="shared" si="131"/>
        <v>-0.2210769808576438</v>
      </c>
      <c r="K371" s="12">
        <f t="shared" si="132"/>
        <v>-0.19426539672312992</v>
      </c>
      <c r="L371" s="12">
        <f t="shared" si="133"/>
        <v>-0.35886405016419054</v>
      </c>
      <c r="M371" s="12">
        <f t="shared" si="134"/>
        <v>1.0351620651912239</v>
      </c>
      <c r="N371" s="12">
        <f t="shared" si="135"/>
        <v>0.77403207011810449</v>
      </c>
      <c r="O371" s="12">
        <f t="shared" si="136"/>
        <v>3.4337220455379218</v>
      </c>
      <c r="P371" s="12">
        <f t="shared" si="128"/>
        <v>0.96874197172937071</v>
      </c>
      <c r="Q371" s="14">
        <f t="shared" si="129"/>
        <v>1</v>
      </c>
      <c r="R371" s="14">
        <f t="shared" si="137"/>
        <v>-3.125802827062929E-2</v>
      </c>
      <c r="S371" s="14">
        <f t="shared" si="130"/>
        <v>9.7706433136745987E-4</v>
      </c>
      <c r="U371" s="16">
        <f t="shared" si="138"/>
        <v>-1.8930464537507046E-3</v>
      </c>
      <c r="V371" s="16">
        <f t="shared" si="139"/>
        <v>-1.0601060141003945E-2</v>
      </c>
      <c r="W371" s="16">
        <f t="shared" si="140"/>
        <v>-5.6791393612521139E-3</v>
      </c>
      <c r="X371" s="16">
        <f t="shared" si="141"/>
        <v>-8.5187090418781704E-3</v>
      </c>
      <c r="Y371" s="16">
        <f t="shared" si="142"/>
        <v>-2.8395696806260569E-3</v>
      </c>
    </row>
    <row r="372" spans="1:25" ht="14.25" customHeight="1">
      <c r="A372" s="32"/>
      <c r="B372" s="12">
        <v>68</v>
      </c>
      <c r="C372" s="12">
        <v>1</v>
      </c>
      <c r="D372" s="15">
        <v>5.8</v>
      </c>
      <c r="E372" s="12">
        <v>2.7</v>
      </c>
      <c r="F372" s="12">
        <v>4.0999999999999996</v>
      </c>
      <c r="G372" s="12">
        <v>1</v>
      </c>
      <c r="H372" s="14">
        <v>1</v>
      </c>
      <c r="J372" s="12">
        <f t="shared" si="131"/>
        <v>-0.22088767621226874</v>
      </c>
      <c r="K372" s="12">
        <f t="shared" si="132"/>
        <v>-0.19320529070902953</v>
      </c>
      <c r="L372" s="12">
        <f t="shared" si="133"/>
        <v>-0.35829613622806533</v>
      </c>
      <c r="M372" s="12">
        <f t="shared" si="134"/>
        <v>1.0360139360954117</v>
      </c>
      <c r="N372" s="12">
        <f t="shared" si="135"/>
        <v>0.77431602708616709</v>
      </c>
      <c r="O372" s="12">
        <f t="shared" si="136"/>
        <v>2.7130952349369384</v>
      </c>
      <c r="P372" s="12">
        <f t="shared" si="128"/>
        <v>0.93779495579852579</v>
      </c>
      <c r="Q372" s="14">
        <f t="shared" si="129"/>
        <v>1</v>
      </c>
      <c r="R372" s="14">
        <f t="shared" si="137"/>
        <v>-6.2205044201474213E-2</v>
      </c>
      <c r="S372" s="14">
        <f t="shared" si="130"/>
        <v>3.8694675241073605E-3</v>
      </c>
      <c r="U372" s="16">
        <f t="shared" si="138"/>
        <v>-7.2575342514681861E-3</v>
      </c>
      <c r="V372" s="16">
        <f t="shared" si="139"/>
        <v>-4.2093698658515477E-2</v>
      </c>
      <c r="W372" s="16">
        <f t="shared" si="140"/>
        <v>-1.9595342478964103E-2</v>
      </c>
      <c r="X372" s="16">
        <f t="shared" si="141"/>
        <v>-2.975589043101956E-2</v>
      </c>
      <c r="Y372" s="16">
        <f t="shared" si="142"/>
        <v>-7.2575342514681861E-3</v>
      </c>
    </row>
    <row r="373" spans="1:25" ht="14.25" customHeight="1">
      <c r="A373" s="32"/>
      <c r="B373" s="12">
        <v>69</v>
      </c>
      <c r="C373" s="12">
        <v>1</v>
      </c>
      <c r="D373" s="15">
        <v>6.2</v>
      </c>
      <c r="E373" s="12">
        <v>2.2000000000000002</v>
      </c>
      <c r="F373" s="12">
        <v>4.5</v>
      </c>
      <c r="G373" s="12">
        <v>1.5</v>
      </c>
      <c r="H373" s="14">
        <v>1</v>
      </c>
      <c r="J373" s="12">
        <f t="shared" si="131"/>
        <v>-0.22016192278712191</v>
      </c>
      <c r="K373" s="12">
        <f t="shared" si="132"/>
        <v>-0.18899592084317798</v>
      </c>
      <c r="L373" s="12">
        <f t="shared" si="133"/>
        <v>-0.35633660198016892</v>
      </c>
      <c r="M373" s="12">
        <f t="shared" si="134"/>
        <v>1.0389895251385137</v>
      </c>
      <c r="N373" s="12">
        <f t="shared" si="135"/>
        <v>0.77504178051131389</v>
      </c>
      <c r="O373" s="12">
        <f t="shared" si="136"/>
        <v>3.662138377519085</v>
      </c>
      <c r="P373" s="12">
        <f t="shared" si="128"/>
        <v>0.97496528436388219</v>
      </c>
      <c r="Q373" s="14">
        <f t="shared" si="129"/>
        <v>1</v>
      </c>
      <c r="R373" s="14">
        <f t="shared" si="137"/>
        <v>-2.503471563611781E-2</v>
      </c>
      <c r="S373" s="14">
        <f t="shared" si="130"/>
        <v>6.2673698698128156E-4</v>
      </c>
      <c r="U373" s="16">
        <f t="shared" si="138"/>
        <v>-1.2220936094671359E-3</v>
      </c>
      <c r="V373" s="16">
        <f t="shared" si="139"/>
        <v>-7.5769803786962424E-3</v>
      </c>
      <c r="W373" s="16">
        <f t="shared" si="140"/>
        <v>-2.6886059408276993E-3</v>
      </c>
      <c r="X373" s="16">
        <f t="shared" si="141"/>
        <v>-5.4994212426021111E-3</v>
      </c>
      <c r="Y373" s="16">
        <f t="shared" si="142"/>
        <v>-1.8331404142007037E-3</v>
      </c>
    </row>
    <row r="374" spans="1:25" ht="14.25" customHeight="1">
      <c r="A374" s="32"/>
      <c r="B374" s="12">
        <v>70</v>
      </c>
      <c r="C374" s="12">
        <v>1</v>
      </c>
      <c r="D374" s="15">
        <v>5.6</v>
      </c>
      <c r="E374" s="12">
        <v>2.5</v>
      </c>
      <c r="F374" s="12">
        <v>3.9</v>
      </c>
      <c r="G374" s="12">
        <v>1.1000000000000001</v>
      </c>
      <c r="H374" s="14">
        <v>1</v>
      </c>
      <c r="J374" s="12">
        <f t="shared" si="131"/>
        <v>-0.2200397134261752</v>
      </c>
      <c r="K374" s="12">
        <f t="shared" si="132"/>
        <v>-0.18823822280530836</v>
      </c>
      <c r="L374" s="12">
        <f t="shared" si="133"/>
        <v>-0.35606774138608616</v>
      </c>
      <c r="M374" s="12">
        <f t="shared" si="134"/>
        <v>1.039539467262774</v>
      </c>
      <c r="N374" s="12">
        <f t="shared" si="135"/>
        <v>0.77522509455273392</v>
      </c>
      <c r="O374" s="12">
        <f t="shared" si="136"/>
        <v>2.7426084117317089</v>
      </c>
      <c r="P374" s="12">
        <f t="shared" si="128"/>
        <v>0.93949454076146532</v>
      </c>
      <c r="Q374" s="14">
        <f t="shared" si="129"/>
        <v>1</v>
      </c>
      <c r="R374" s="14">
        <f t="shared" si="137"/>
        <v>-6.0505459238534676E-2</v>
      </c>
      <c r="S374" s="14">
        <f t="shared" si="130"/>
        <v>3.6609105976659812E-3</v>
      </c>
      <c r="U374" s="16">
        <f t="shared" si="138"/>
        <v>-6.878811041445965E-3</v>
      </c>
      <c r="V374" s="16">
        <f t="shared" si="139"/>
        <v>-3.8521341832097399E-2</v>
      </c>
      <c r="W374" s="16">
        <f t="shared" si="140"/>
        <v>-1.7197027603614912E-2</v>
      </c>
      <c r="X374" s="16">
        <f t="shared" si="141"/>
        <v>-2.6827363061639263E-2</v>
      </c>
      <c r="Y374" s="16">
        <f t="shared" si="142"/>
        <v>-7.566692145590562E-3</v>
      </c>
    </row>
    <row r="375" spans="1:25" ht="14.25" customHeight="1">
      <c r="A375" s="32"/>
      <c r="B375" s="12">
        <v>71</v>
      </c>
      <c r="C375" s="12">
        <v>1</v>
      </c>
      <c r="D375" s="15">
        <v>5.9</v>
      </c>
      <c r="E375" s="12">
        <v>3.2</v>
      </c>
      <c r="F375" s="12">
        <v>4.8</v>
      </c>
      <c r="G375" s="12">
        <v>1.8</v>
      </c>
      <c r="H375" s="14">
        <v>1</v>
      </c>
      <c r="J375" s="12">
        <f t="shared" si="131"/>
        <v>-0.21935183232203062</v>
      </c>
      <c r="K375" s="12">
        <f t="shared" si="132"/>
        <v>-0.18438608862209863</v>
      </c>
      <c r="L375" s="12">
        <f t="shared" si="133"/>
        <v>-0.35434803862572467</v>
      </c>
      <c r="M375" s="12">
        <f t="shared" si="134"/>
        <v>1.0422222035689379</v>
      </c>
      <c r="N375" s="12">
        <f t="shared" si="135"/>
        <v>0.775981763767293</v>
      </c>
      <c r="O375" s="12">
        <f t="shared" si="136"/>
        <v>3.958290273117298</v>
      </c>
      <c r="P375" s="12">
        <f t="shared" si="128"/>
        <v>0.98126207947393929</v>
      </c>
      <c r="Q375" s="14">
        <f t="shared" si="129"/>
        <v>1</v>
      </c>
      <c r="R375" s="14">
        <f t="shared" si="137"/>
        <v>-1.8737920526060714E-2</v>
      </c>
      <c r="S375" s="14">
        <f t="shared" si="130"/>
        <v>3.5110966564096742E-4</v>
      </c>
      <c r="U375" s="16">
        <f t="shared" si="138"/>
        <v>-6.8906120126051046E-4</v>
      </c>
      <c r="V375" s="16">
        <f t="shared" si="139"/>
        <v>-4.0654610874370119E-3</v>
      </c>
      <c r="W375" s="16">
        <f t="shared" si="140"/>
        <v>-2.2049958440336337E-3</v>
      </c>
      <c r="X375" s="16">
        <f t="shared" si="141"/>
        <v>-3.30749376605045E-3</v>
      </c>
      <c r="Y375" s="16">
        <f t="shared" si="142"/>
        <v>-1.2403101622689189E-3</v>
      </c>
    </row>
    <row r="376" spans="1:25" ht="14.25" customHeight="1">
      <c r="A376" s="32"/>
      <c r="B376" s="12">
        <v>72</v>
      </c>
      <c r="C376" s="12">
        <v>1</v>
      </c>
      <c r="D376" s="15">
        <v>6.1</v>
      </c>
      <c r="E376" s="12">
        <v>2.8</v>
      </c>
      <c r="F376" s="12">
        <v>4</v>
      </c>
      <c r="G376" s="12">
        <v>1.3</v>
      </c>
      <c r="H376" s="14">
        <v>1</v>
      </c>
      <c r="J376" s="12">
        <f t="shared" si="131"/>
        <v>-0.21928292620190457</v>
      </c>
      <c r="K376" s="12">
        <f t="shared" si="132"/>
        <v>-0.18397954251335494</v>
      </c>
      <c r="L376" s="12">
        <f t="shared" si="133"/>
        <v>-0.35412753904132133</v>
      </c>
      <c r="M376" s="12">
        <f t="shared" si="134"/>
        <v>1.0425529529455431</v>
      </c>
      <c r="N376" s="12">
        <f t="shared" si="135"/>
        <v>0.77610579478351993</v>
      </c>
      <c r="O376" s="12">
        <f t="shared" si="136"/>
        <v>2.8460341001516789</v>
      </c>
      <c r="P376" s="12">
        <f t="shared" si="128"/>
        <v>0.94511331795772824</v>
      </c>
      <c r="Q376" s="14">
        <f t="shared" si="129"/>
        <v>1</v>
      </c>
      <c r="R376" s="14">
        <f t="shared" si="137"/>
        <v>-5.4886682042271762E-2</v>
      </c>
      <c r="S376" s="14">
        <f t="shared" si="130"/>
        <v>3.0125478656094374E-3</v>
      </c>
      <c r="U376" s="16">
        <f t="shared" si="138"/>
        <v>-5.6943982175452152E-3</v>
      </c>
      <c r="V376" s="16">
        <f t="shared" si="139"/>
        <v>-3.4735829127025809E-2</v>
      </c>
      <c r="W376" s="16">
        <f t="shared" si="140"/>
        <v>-1.5944315009126603E-2</v>
      </c>
      <c r="X376" s="16">
        <f t="shared" si="141"/>
        <v>-2.2777592870180861E-2</v>
      </c>
      <c r="Y376" s="16">
        <f t="shared" si="142"/>
        <v>-7.4027176828087796E-3</v>
      </c>
    </row>
    <row r="377" spans="1:25" ht="14.25" customHeight="1">
      <c r="A377" s="32"/>
      <c r="B377" s="12">
        <v>73</v>
      </c>
      <c r="C377" s="12">
        <v>1</v>
      </c>
      <c r="D377" s="15">
        <v>6.3</v>
      </c>
      <c r="E377" s="12">
        <v>2.5</v>
      </c>
      <c r="F377" s="12">
        <v>4.9000000000000004</v>
      </c>
      <c r="G377" s="12">
        <v>1.5</v>
      </c>
      <c r="H377" s="14">
        <v>1</v>
      </c>
      <c r="J377" s="12">
        <f t="shared" si="131"/>
        <v>-0.21871348638015004</v>
      </c>
      <c r="K377" s="12">
        <f t="shared" si="132"/>
        <v>-0.18050595960065235</v>
      </c>
      <c r="L377" s="12">
        <f t="shared" si="133"/>
        <v>-0.35253310754040867</v>
      </c>
      <c r="M377" s="12">
        <f t="shared" si="134"/>
        <v>1.0448307122325611</v>
      </c>
      <c r="N377" s="12">
        <f t="shared" si="135"/>
        <v>0.77684606655180077</v>
      </c>
      <c r="O377" s="12">
        <f t="shared" si="136"/>
        <v>4.0477057890519692</v>
      </c>
      <c r="P377" s="12">
        <f t="shared" si="128"/>
        <v>0.98283731046966916</v>
      </c>
      <c r="Q377" s="14">
        <f t="shared" si="129"/>
        <v>1</v>
      </c>
      <c r="R377" s="14">
        <f t="shared" si="137"/>
        <v>-1.7162689530330844E-2</v>
      </c>
      <c r="S377" s="14">
        <f t="shared" si="130"/>
        <v>2.9455791191452797E-4</v>
      </c>
      <c r="U377" s="16">
        <f t="shared" si="138"/>
        <v>-5.7900501184727279E-4</v>
      </c>
      <c r="V377" s="16">
        <f t="shared" si="139"/>
        <v>-3.6477315746378186E-3</v>
      </c>
      <c r="W377" s="16">
        <f t="shared" si="140"/>
        <v>-1.447512529618182E-3</v>
      </c>
      <c r="X377" s="16">
        <f t="shared" si="141"/>
        <v>-2.8371245580516369E-3</v>
      </c>
      <c r="Y377" s="16">
        <f t="shared" si="142"/>
        <v>-8.6850751777090918E-4</v>
      </c>
    </row>
    <row r="378" spans="1:25" ht="14.25" customHeight="1">
      <c r="A378" s="32"/>
      <c r="B378" s="12">
        <v>74</v>
      </c>
      <c r="C378" s="12">
        <v>1</v>
      </c>
      <c r="D378" s="15">
        <v>6.1</v>
      </c>
      <c r="E378" s="12">
        <v>2.8</v>
      </c>
      <c r="F378" s="12">
        <v>4.7</v>
      </c>
      <c r="G378" s="12">
        <v>1.2</v>
      </c>
      <c r="H378" s="14">
        <v>1</v>
      </c>
      <c r="J378" s="12">
        <f t="shared" si="131"/>
        <v>-0.2186555858789653</v>
      </c>
      <c r="K378" s="12">
        <f t="shared" si="132"/>
        <v>-0.18014118644318858</v>
      </c>
      <c r="L378" s="12">
        <f t="shared" si="133"/>
        <v>-0.35238835628744686</v>
      </c>
      <c r="M378" s="12">
        <f t="shared" si="134"/>
        <v>1.0451144246883664</v>
      </c>
      <c r="N378" s="12">
        <f t="shared" si="135"/>
        <v>0.77693291730357783</v>
      </c>
      <c r="O378" s="12">
        <f t="shared" si="136"/>
        <v>3.5401530760123481</v>
      </c>
      <c r="P378" s="12">
        <f t="shared" si="128"/>
        <v>0.97180890605770753</v>
      </c>
      <c r="Q378" s="14">
        <f t="shared" si="129"/>
        <v>1</v>
      </c>
      <c r="R378" s="14">
        <f t="shared" si="137"/>
        <v>-2.8191093942292467E-2</v>
      </c>
      <c r="S378" s="14">
        <f t="shared" si="130"/>
        <v>7.9473777766315902E-4</v>
      </c>
      <c r="U378" s="16">
        <f t="shared" si="138"/>
        <v>-1.5446665006271364E-3</v>
      </c>
      <c r="V378" s="16">
        <f t="shared" si="139"/>
        <v>-9.4224656538255316E-3</v>
      </c>
      <c r="W378" s="16">
        <f t="shared" si="140"/>
        <v>-4.3250662017559815E-3</v>
      </c>
      <c r="X378" s="16">
        <f t="shared" si="141"/>
        <v>-7.2599325529475412E-3</v>
      </c>
      <c r="Y378" s="16">
        <f t="shared" si="142"/>
        <v>-1.8535998007525637E-3</v>
      </c>
    </row>
    <row r="379" spans="1:25" ht="14.25" customHeight="1">
      <c r="A379" s="32"/>
      <c r="B379" s="12">
        <v>75</v>
      </c>
      <c r="C379" s="12">
        <v>1</v>
      </c>
      <c r="D379" s="15">
        <v>6.4</v>
      </c>
      <c r="E379" s="12">
        <v>2.9</v>
      </c>
      <c r="F379" s="12">
        <v>4.3</v>
      </c>
      <c r="G379" s="12">
        <v>1.3</v>
      </c>
      <c r="H379" s="14">
        <v>1</v>
      </c>
      <c r="J379" s="12">
        <f t="shared" si="131"/>
        <v>-0.21850111922890258</v>
      </c>
      <c r="K379" s="12">
        <f t="shared" si="132"/>
        <v>-0.17919893987780602</v>
      </c>
      <c r="L379" s="12">
        <f t="shared" si="133"/>
        <v>-0.35195584966727128</v>
      </c>
      <c r="M379" s="12">
        <f t="shared" si="134"/>
        <v>1.0458404179436611</v>
      </c>
      <c r="N379" s="12">
        <f t="shared" si="135"/>
        <v>0.77711827728365312</v>
      </c>
      <c r="O379" s="12">
        <f t="shared" si="136"/>
        <v>3.1213212591445432</v>
      </c>
      <c r="P379" s="12">
        <f t="shared" si="128"/>
        <v>0.95776370858283688</v>
      </c>
      <c r="Q379" s="14">
        <f t="shared" si="129"/>
        <v>1</v>
      </c>
      <c r="R379" s="14">
        <f t="shared" si="137"/>
        <v>-4.2236291417163119E-2</v>
      </c>
      <c r="S379" s="14">
        <f t="shared" si="130"/>
        <v>1.783904312675527E-3</v>
      </c>
      <c r="U379" s="16">
        <f t="shared" si="138"/>
        <v>-3.4171176205300587E-3</v>
      </c>
      <c r="V379" s="16">
        <f t="shared" si="139"/>
        <v>-2.1869552771392377E-2</v>
      </c>
      <c r="W379" s="16">
        <f t="shared" si="140"/>
        <v>-9.9096410995371705E-3</v>
      </c>
      <c r="X379" s="16">
        <f t="shared" si="141"/>
        <v>-1.4693605768279251E-2</v>
      </c>
      <c r="Y379" s="16">
        <f t="shared" si="142"/>
        <v>-4.4422529066890761E-3</v>
      </c>
    </row>
    <row r="380" spans="1:25" ht="14.25" customHeight="1">
      <c r="A380" s="32"/>
      <c r="B380" s="12">
        <v>76</v>
      </c>
      <c r="C380" s="12">
        <v>1</v>
      </c>
      <c r="D380" s="15">
        <v>6.6</v>
      </c>
      <c r="E380" s="12">
        <v>3</v>
      </c>
      <c r="F380" s="12">
        <v>4.4000000000000004</v>
      </c>
      <c r="G380" s="12">
        <v>1.4</v>
      </c>
      <c r="H380" s="14">
        <v>1</v>
      </c>
      <c r="J380" s="12">
        <f t="shared" si="131"/>
        <v>-0.21815940746684959</v>
      </c>
      <c r="K380" s="12">
        <f t="shared" si="132"/>
        <v>-0.17701198460066678</v>
      </c>
      <c r="L380" s="12">
        <f t="shared" si="133"/>
        <v>-0.35096488555731759</v>
      </c>
      <c r="M380" s="12">
        <f t="shared" si="134"/>
        <v>1.047309778520489</v>
      </c>
      <c r="N380" s="12">
        <f t="shared" si="135"/>
        <v>0.77756250257432202</v>
      </c>
      <c r="O380" s="12">
        <f t="shared" si="136"/>
        <v>3.2574173665909996</v>
      </c>
      <c r="P380" s="12">
        <f t="shared" si="128"/>
        <v>0.96293873249570661</v>
      </c>
      <c r="Q380" s="14">
        <f t="shared" si="129"/>
        <v>1</v>
      </c>
      <c r="R380" s="14">
        <f t="shared" si="137"/>
        <v>-3.7061267504293394E-2</v>
      </c>
      <c r="S380" s="14">
        <f t="shared" si="130"/>
        <v>1.3735375490247935E-3</v>
      </c>
      <c r="U380" s="16">
        <f t="shared" si="138"/>
        <v>-2.6452650129863884E-3</v>
      </c>
      <c r="V380" s="16">
        <f t="shared" si="139"/>
        <v>-1.7458749085710164E-2</v>
      </c>
      <c r="W380" s="16">
        <f t="shared" si="140"/>
        <v>-7.9357950389591647E-3</v>
      </c>
      <c r="X380" s="16">
        <f t="shared" si="141"/>
        <v>-1.163916605714011E-2</v>
      </c>
      <c r="Y380" s="16">
        <f t="shared" si="142"/>
        <v>-3.7033710181809433E-3</v>
      </c>
    </row>
    <row r="381" spans="1:25" ht="14.25" customHeight="1">
      <c r="A381" s="32"/>
      <c r="B381" s="12">
        <v>77</v>
      </c>
      <c r="C381" s="12">
        <v>1</v>
      </c>
      <c r="D381" s="15">
        <v>6.8</v>
      </c>
      <c r="E381" s="12">
        <v>2.8</v>
      </c>
      <c r="F381" s="12">
        <v>4.8</v>
      </c>
      <c r="G381" s="12">
        <v>1.4</v>
      </c>
      <c r="H381" s="14">
        <v>1</v>
      </c>
      <c r="J381" s="12">
        <f t="shared" si="131"/>
        <v>-0.21789488096555096</v>
      </c>
      <c r="K381" s="12">
        <f t="shared" si="132"/>
        <v>-0.17526610969209577</v>
      </c>
      <c r="L381" s="12">
        <f t="shared" si="133"/>
        <v>-0.35017130605342167</v>
      </c>
      <c r="M381" s="12">
        <f t="shared" si="134"/>
        <v>1.048473695126203</v>
      </c>
      <c r="N381" s="12">
        <f t="shared" si="135"/>
        <v>0.77793283967614013</v>
      </c>
      <c r="O381" s="12">
        <f t="shared" si="136"/>
        <v>3.7315956283309877</v>
      </c>
      <c r="P381" s="12">
        <f t="shared" si="128"/>
        <v>0.97660581521927659</v>
      </c>
      <c r="Q381" s="14">
        <f t="shared" si="129"/>
        <v>1</v>
      </c>
      <c r="R381" s="14">
        <f t="shared" si="137"/>
        <v>-2.3394184780723415E-2</v>
      </c>
      <c r="S381" s="14">
        <f t="shared" si="130"/>
        <v>5.4728788155463109E-4</v>
      </c>
      <c r="U381" s="16">
        <f t="shared" si="138"/>
        <v>-1.0689690554505828E-3</v>
      </c>
      <c r="V381" s="16">
        <f t="shared" si="139"/>
        <v>-7.2689895770639635E-3</v>
      </c>
      <c r="W381" s="16">
        <f t="shared" si="140"/>
        <v>-2.9931133552616317E-3</v>
      </c>
      <c r="X381" s="16">
        <f t="shared" si="141"/>
        <v>-5.1310514661627978E-3</v>
      </c>
      <c r="Y381" s="16">
        <f t="shared" si="142"/>
        <v>-1.4965566776308158E-3</v>
      </c>
    </row>
    <row r="382" spans="1:25" ht="14.25" customHeight="1">
      <c r="A382" s="32"/>
      <c r="B382" s="12">
        <v>78</v>
      </c>
      <c r="C382" s="12">
        <v>1</v>
      </c>
      <c r="D382" s="15">
        <v>6.7</v>
      </c>
      <c r="E382" s="12">
        <v>3</v>
      </c>
      <c r="F382" s="12">
        <v>5</v>
      </c>
      <c r="G382" s="12">
        <v>1.7</v>
      </c>
      <c r="H382" s="14">
        <v>1</v>
      </c>
      <c r="J382" s="12">
        <f t="shared" si="131"/>
        <v>-0.21778798406000591</v>
      </c>
      <c r="K382" s="12">
        <f t="shared" si="132"/>
        <v>-0.17453921073438938</v>
      </c>
      <c r="L382" s="12">
        <f t="shared" si="133"/>
        <v>-0.34987199471789548</v>
      </c>
      <c r="M382" s="12">
        <f t="shared" si="134"/>
        <v>1.0489868002728193</v>
      </c>
      <c r="N382" s="12">
        <f t="shared" si="135"/>
        <v>0.77808249534390317</v>
      </c>
      <c r="O382" s="12">
        <f t="shared" si="136"/>
        <v>4.1308575633146312</v>
      </c>
      <c r="P382" s="12">
        <f t="shared" si="128"/>
        <v>0.98418503941897784</v>
      </c>
      <c r="Q382" s="14">
        <f t="shared" si="129"/>
        <v>1</v>
      </c>
      <c r="R382" s="14">
        <f t="shared" si="137"/>
        <v>-1.5814960581022164E-2</v>
      </c>
      <c r="S382" s="14">
        <f t="shared" si="130"/>
        <v>2.5011297817928489E-4</v>
      </c>
      <c r="U382" s="16">
        <f t="shared" si="138"/>
        <v>-4.9231490257715493E-4</v>
      </c>
      <c r="V382" s="16">
        <f t="shared" si="139"/>
        <v>-3.2985098472669383E-3</v>
      </c>
      <c r="W382" s="16">
        <f t="shared" si="140"/>
        <v>-1.4769447077314648E-3</v>
      </c>
      <c r="X382" s="16">
        <f t="shared" si="141"/>
        <v>-2.4615745128857749E-3</v>
      </c>
      <c r="Y382" s="16">
        <f t="shared" si="142"/>
        <v>-8.3693533438116341E-4</v>
      </c>
    </row>
    <row r="383" spans="1:25" ht="14.25" customHeight="1">
      <c r="A383" s="32"/>
      <c r="B383" s="12">
        <v>79</v>
      </c>
      <c r="C383" s="12">
        <v>1</v>
      </c>
      <c r="D383" s="15">
        <v>6</v>
      </c>
      <c r="E383" s="12">
        <v>2.9</v>
      </c>
      <c r="F383" s="12">
        <v>4.5</v>
      </c>
      <c r="G383" s="12">
        <v>1.5</v>
      </c>
      <c r="H383" s="14">
        <v>1</v>
      </c>
      <c r="J383" s="12">
        <f t="shared" si="131"/>
        <v>-0.2177387525697482</v>
      </c>
      <c r="K383" s="12">
        <f t="shared" si="132"/>
        <v>-0.1742093597496627</v>
      </c>
      <c r="L383" s="12">
        <f t="shared" si="133"/>
        <v>-0.34972430024712231</v>
      </c>
      <c r="M383" s="12">
        <f t="shared" si="134"/>
        <v>1.049232957724108</v>
      </c>
      <c r="N383" s="12">
        <f t="shared" si="135"/>
        <v>0.77816618887734124</v>
      </c>
      <c r="O383" s="12">
        <f t="shared" si="136"/>
        <v>3.6116022112901187</v>
      </c>
      <c r="P383" s="12">
        <f t="shared" si="128"/>
        <v>0.97370173881206101</v>
      </c>
      <c r="Q383" s="14">
        <f t="shared" si="129"/>
        <v>1</v>
      </c>
      <c r="R383" s="14">
        <f t="shared" si="137"/>
        <v>-2.6298261187938987E-2</v>
      </c>
      <c r="S383" s="14">
        <f t="shared" si="130"/>
        <v>6.9159854150905805E-4</v>
      </c>
      <c r="U383" s="16">
        <f t="shared" si="138"/>
        <v>-1.3468214048545104E-3</v>
      </c>
      <c r="V383" s="16">
        <f t="shared" si="139"/>
        <v>-8.0809284291270614E-3</v>
      </c>
      <c r="W383" s="16">
        <f t="shared" si="140"/>
        <v>-3.90578207407808E-3</v>
      </c>
      <c r="X383" s="16">
        <f t="shared" si="141"/>
        <v>-6.0606963218452969E-3</v>
      </c>
      <c r="Y383" s="16">
        <f t="shared" si="142"/>
        <v>-2.0202321072817653E-3</v>
      </c>
    </row>
    <row r="384" spans="1:25" ht="14.25" customHeight="1">
      <c r="A384" s="32"/>
      <c r="B384" s="12">
        <v>80</v>
      </c>
      <c r="C384" s="12">
        <v>1</v>
      </c>
      <c r="D384" s="15">
        <v>5.7</v>
      </c>
      <c r="E384" s="12">
        <v>2.6</v>
      </c>
      <c r="F384" s="12">
        <v>3.5</v>
      </c>
      <c r="G384" s="12">
        <v>1</v>
      </c>
      <c r="H384" s="14">
        <v>1</v>
      </c>
      <c r="J384" s="12">
        <f t="shared" si="131"/>
        <v>-0.21760407042926275</v>
      </c>
      <c r="K384" s="12">
        <f t="shared" si="132"/>
        <v>-0.17340126690675001</v>
      </c>
      <c r="L384" s="12">
        <f t="shared" si="133"/>
        <v>-0.34933372203971452</v>
      </c>
      <c r="M384" s="12">
        <f t="shared" si="134"/>
        <v>1.0498390273562925</v>
      </c>
      <c r="N384" s="12">
        <f t="shared" si="135"/>
        <v>0.77836821208806939</v>
      </c>
      <c r="O384" s="12">
        <f t="shared" si="136"/>
        <v>2.3385458387340976</v>
      </c>
      <c r="P384" s="12">
        <f t="shared" si="128"/>
        <v>0.91201947322582666</v>
      </c>
      <c r="Q384" s="14">
        <f t="shared" si="129"/>
        <v>1</v>
      </c>
      <c r="R384" s="14">
        <f t="shared" si="137"/>
        <v>-8.798052677417334E-2</v>
      </c>
      <c r="S384" s="14">
        <f t="shared" si="130"/>
        <v>7.740573091461032E-3</v>
      </c>
      <c r="U384" s="16">
        <f t="shared" si="138"/>
        <v>-1.4119106786680598E-2</v>
      </c>
      <c r="V384" s="16">
        <f t="shared" si="139"/>
        <v>-8.047890868407942E-2</v>
      </c>
      <c r="W384" s="16">
        <f t="shared" si="140"/>
        <v>-3.6709677645369559E-2</v>
      </c>
      <c r="X384" s="16">
        <f t="shared" si="141"/>
        <v>-4.9416873753382093E-2</v>
      </c>
      <c r="Y384" s="16">
        <f t="shared" si="142"/>
        <v>-1.4119106786680598E-2</v>
      </c>
    </row>
    <row r="385" spans="1:25" ht="14.25" customHeight="1">
      <c r="A385" s="32"/>
      <c r="B385" s="12">
        <v>81</v>
      </c>
      <c r="C385" s="12">
        <v>1</v>
      </c>
      <c r="D385" s="15">
        <v>5.5</v>
      </c>
      <c r="E385" s="12">
        <v>2.4</v>
      </c>
      <c r="F385" s="12">
        <v>3.8</v>
      </c>
      <c r="G385" s="12">
        <v>1.1000000000000001</v>
      </c>
      <c r="H385" s="14">
        <v>1</v>
      </c>
      <c r="J385" s="12">
        <f t="shared" si="131"/>
        <v>-0.21619215975059469</v>
      </c>
      <c r="K385" s="12">
        <f t="shared" si="132"/>
        <v>-0.16535337603834208</v>
      </c>
      <c r="L385" s="12">
        <f t="shared" si="133"/>
        <v>-0.34566275427517756</v>
      </c>
      <c r="M385" s="12">
        <f t="shared" si="134"/>
        <v>1.0547807147316308</v>
      </c>
      <c r="N385" s="12">
        <f t="shared" si="135"/>
        <v>0.77978012276673747</v>
      </c>
      <c r="O385" s="12">
        <f t="shared" si="136"/>
        <v>2.910698512801706</v>
      </c>
      <c r="P385" s="12">
        <f t="shared" si="128"/>
        <v>0.94837277572907308</v>
      </c>
      <c r="Q385" s="14">
        <f t="shared" si="129"/>
        <v>1</v>
      </c>
      <c r="R385" s="14">
        <f t="shared" si="137"/>
        <v>-5.1627224270926919E-2</v>
      </c>
      <c r="S385" s="14">
        <f t="shared" si="130"/>
        <v>2.6653702859205856E-3</v>
      </c>
      <c r="U385" s="16">
        <f t="shared" si="138"/>
        <v>-5.0555292328085975E-3</v>
      </c>
      <c r="V385" s="16">
        <f t="shared" si="139"/>
        <v>-2.7805410780447286E-2</v>
      </c>
      <c r="W385" s="16">
        <f t="shared" si="140"/>
        <v>-1.2133270158740633E-2</v>
      </c>
      <c r="X385" s="16">
        <f t="shared" si="141"/>
        <v>-1.9211011084672668E-2</v>
      </c>
      <c r="Y385" s="16">
        <f t="shared" si="142"/>
        <v>-5.5610821560894575E-3</v>
      </c>
    </row>
    <row r="386" spans="1:25" ht="14.25" customHeight="1">
      <c r="A386" s="32"/>
      <c r="B386" s="12">
        <v>82</v>
      </c>
      <c r="C386" s="12">
        <v>1</v>
      </c>
      <c r="D386" s="15">
        <v>5.5</v>
      </c>
      <c r="E386" s="12">
        <v>2.4</v>
      </c>
      <c r="F386" s="12">
        <v>3.7</v>
      </c>
      <c r="G386" s="12">
        <v>1</v>
      </c>
      <c r="H386" s="14">
        <v>1</v>
      </c>
      <c r="J386" s="12">
        <f t="shared" si="131"/>
        <v>-0.21568660682731383</v>
      </c>
      <c r="K386" s="12">
        <f t="shared" si="132"/>
        <v>-0.16257283496029734</v>
      </c>
      <c r="L386" s="12">
        <f t="shared" si="133"/>
        <v>-0.3444494272593035</v>
      </c>
      <c r="M386" s="12">
        <f t="shared" si="134"/>
        <v>1.056701815840098</v>
      </c>
      <c r="N386" s="12">
        <f t="shared" si="135"/>
        <v>0.78033623098234639</v>
      </c>
      <c r="O386" s="12">
        <f t="shared" si="136"/>
        <v>2.7536171250594319</v>
      </c>
      <c r="P386" s="12">
        <f t="shared" si="128"/>
        <v>0.94011730670279769</v>
      </c>
      <c r="Q386" s="14">
        <f t="shared" si="129"/>
        <v>1</v>
      </c>
      <c r="R386" s="14">
        <f t="shared" si="137"/>
        <v>-5.9882693297202305E-2</v>
      </c>
      <c r="S386" s="14">
        <f t="shared" si="130"/>
        <v>3.5859369565267979E-3</v>
      </c>
      <c r="U386" s="16">
        <f t="shared" si="138"/>
        <v>-6.7424027871520013E-3</v>
      </c>
      <c r="V386" s="16">
        <f t="shared" si="139"/>
        <v>-3.7083215329336006E-2</v>
      </c>
      <c r="W386" s="16">
        <f t="shared" si="140"/>
        <v>-1.6181766689164802E-2</v>
      </c>
      <c r="X386" s="16">
        <f t="shared" si="141"/>
        <v>-2.4946890312462406E-2</v>
      </c>
      <c r="Y386" s="16">
        <f t="shared" si="142"/>
        <v>-6.7424027871520013E-3</v>
      </c>
    </row>
    <row r="387" spans="1:25" ht="14.25" customHeight="1">
      <c r="A387" s="32"/>
      <c r="B387" s="12">
        <v>83</v>
      </c>
      <c r="C387" s="12">
        <v>1</v>
      </c>
      <c r="D387" s="15">
        <v>5.8</v>
      </c>
      <c r="E387" s="12">
        <v>2.7</v>
      </c>
      <c r="F387" s="12">
        <v>3.9</v>
      </c>
      <c r="G387" s="12">
        <v>1.2</v>
      </c>
      <c r="H387" s="14">
        <v>1</v>
      </c>
      <c r="J387" s="12">
        <f t="shared" si="131"/>
        <v>-0.21501236654859862</v>
      </c>
      <c r="K387" s="12">
        <f t="shared" si="132"/>
        <v>-0.15886451342736374</v>
      </c>
      <c r="L387" s="12">
        <f t="shared" si="133"/>
        <v>-0.34283125059038699</v>
      </c>
      <c r="M387" s="12">
        <f t="shared" si="134"/>
        <v>1.0591965048713443</v>
      </c>
      <c r="N387" s="12">
        <f t="shared" si="135"/>
        <v>0.7810104712610616</v>
      </c>
      <c r="O387" s="12">
        <f t="shared" si="136"/>
        <v>3.0060080134901632</v>
      </c>
      <c r="P387" s="12">
        <f t="shared" si="128"/>
        <v>0.9528448119770333</v>
      </c>
      <c r="Q387" s="14">
        <f t="shared" si="129"/>
        <v>1</v>
      </c>
      <c r="R387" s="14">
        <f t="shared" si="137"/>
        <v>-4.7155188022966699E-2</v>
      </c>
      <c r="S387" s="14">
        <f t="shared" si="130"/>
        <v>2.2236117574813419E-3</v>
      </c>
      <c r="U387" s="16">
        <f t="shared" si="138"/>
        <v>-4.2375138539344596E-3</v>
      </c>
      <c r="V387" s="16">
        <f t="shared" si="139"/>
        <v>-2.4577580352819865E-2</v>
      </c>
      <c r="W387" s="16">
        <f t="shared" si="140"/>
        <v>-1.1441287405623042E-2</v>
      </c>
      <c r="X387" s="16">
        <f t="shared" si="141"/>
        <v>-1.6526304030344392E-2</v>
      </c>
      <c r="Y387" s="16">
        <f t="shared" si="142"/>
        <v>-5.0850166247213514E-3</v>
      </c>
    </row>
    <row r="388" spans="1:25" ht="14.25" customHeight="1">
      <c r="A388" s="32"/>
      <c r="B388" s="12">
        <v>84</v>
      </c>
      <c r="C388" s="12">
        <v>1</v>
      </c>
      <c r="D388" s="15">
        <v>6</v>
      </c>
      <c r="E388" s="12">
        <v>2.7</v>
      </c>
      <c r="F388" s="12">
        <v>5.0999999999999996</v>
      </c>
      <c r="G388" s="12">
        <v>1.6</v>
      </c>
      <c r="H388" s="14">
        <v>1</v>
      </c>
      <c r="J388" s="12">
        <f t="shared" si="131"/>
        <v>-0.21458861516320518</v>
      </c>
      <c r="K388" s="12">
        <f t="shared" si="132"/>
        <v>-0.15640675539208176</v>
      </c>
      <c r="L388" s="12">
        <f t="shared" si="133"/>
        <v>-0.34168712184982469</v>
      </c>
      <c r="M388" s="12">
        <f t="shared" si="134"/>
        <v>1.0608491352743787</v>
      </c>
      <c r="N388" s="12">
        <f t="shared" si="135"/>
        <v>0.78151897292353378</v>
      </c>
      <c r="O388" s="12">
        <f t="shared" si="136"/>
        <v>4.5851765700667633</v>
      </c>
      <c r="P388" s="12">
        <f t="shared" si="128"/>
        <v>0.9899010803854712</v>
      </c>
      <c r="Q388" s="14">
        <f t="shared" si="129"/>
        <v>1</v>
      </c>
      <c r="R388" s="14">
        <f t="shared" si="137"/>
        <v>-1.0098919614528801E-2</v>
      </c>
      <c r="S388" s="14">
        <f t="shared" si="130"/>
        <v>1.0198817738071454E-4</v>
      </c>
      <c r="U388" s="16">
        <f t="shared" si="138"/>
        <v>-2.0191641395142881E-4</v>
      </c>
      <c r="V388" s="16">
        <f t="shared" si="139"/>
        <v>-1.2114984837085729E-3</v>
      </c>
      <c r="W388" s="16">
        <f t="shared" si="140"/>
        <v>-5.4517431766885785E-4</v>
      </c>
      <c r="X388" s="16">
        <f t="shared" si="141"/>
        <v>-1.0297737111522869E-3</v>
      </c>
      <c r="Y388" s="16">
        <f t="shared" si="142"/>
        <v>-3.2306626232228613E-4</v>
      </c>
    </row>
    <row r="389" spans="1:25" ht="14.25" customHeight="1">
      <c r="A389" s="32"/>
      <c r="B389" s="12">
        <v>85</v>
      </c>
      <c r="C389" s="12">
        <v>1</v>
      </c>
      <c r="D389" s="15">
        <v>5.4</v>
      </c>
      <c r="E389" s="12">
        <v>3</v>
      </c>
      <c r="F389" s="12">
        <v>4.5</v>
      </c>
      <c r="G389" s="12">
        <v>1.5</v>
      </c>
      <c r="H389" s="14">
        <v>1</v>
      </c>
      <c r="J389" s="12">
        <f t="shared" si="131"/>
        <v>-0.21456842352181005</v>
      </c>
      <c r="K389" s="12">
        <f t="shared" si="132"/>
        <v>-0.1562856055437109</v>
      </c>
      <c r="L389" s="12">
        <f t="shared" si="133"/>
        <v>-0.34163260441805782</v>
      </c>
      <c r="M389" s="12">
        <f t="shared" si="134"/>
        <v>1.0609521126454939</v>
      </c>
      <c r="N389" s="12">
        <f t="shared" si="135"/>
        <v>0.781551279549766</v>
      </c>
      <c r="O389" s="12">
        <f t="shared" si="136"/>
        <v>3.8632029195173487</v>
      </c>
      <c r="P389" s="12">
        <f t="shared" si="128"/>
        <v>0.97943132669802624</v>
      </c>
      <c r="Q389" s="14">
        <f t="shared" si="129"/>
        <v>1</v>
      </c>
      <c r="R389" s="14">
        <f t="shared" si="137"/>
        <v>-2.0568673301973761E-2</v>
      </c>
      <c r="S389" s="14">
        <f t="shared" si="130"/>
        <v>4.2307032140332816E-4</v>
      </c>
      <c r="U389" s="16">
        <f t="shared" si="138"/>
        <v>-8.2873665235724413E-4</v>
      </c>
      <c r="V389" s="16">
        <f t="shared" si="139"/>
        <v>-4.4751779227291183E-3</v>
      </c>
      <c r="W389" s="16">
        <f t="shared" si="140"/>
        <v>-2.4862099570717323E-3</v>
      </c>
      <c r="X389" s="16">
        <f t="shared" si="141"/>
        <v>-3.7293149356075984E-3</v>
      </c>
      <c r="Y389" s="16">
        <f t="shared" si="142"/>
        <v>-1.2431049785358661E-3</v>
      </c>
    </row>
    <row r="390" spans="1:25" ht="14.25" customHeight="1">
      <c r="A390" s="32"/>
      <c r="B390" s="12">
        <v>86</v>
      </c>
      <c r="C390" s="12">
        <v>1</v>
      </c>
      <c r="D390" s="15">
        <v>6</v>
      </c>
      <c r="E390" s="12">
        <v>3.4</v>
      </c>
      <c r="F390" s="12">
        <v>4.5</v>
      </c>
      <c r="G390" s="12">
        <v>1.6</v>
      </c>
      <c r="H390" s="14">
        <v>1</v>
      </c>
      <c r="J390" s="12">
        <f t="shared" si="131"/>
        <v>-0.21448554985657434</v>
      </c>
      <c r="K390" s="12">
        <f t="shared" si="132"/>
        <v>-0.15583808775143798</v>
      </c>
      <c r="L390" s="12">
        <f t="shared" si="133"/>
        <v>-0.34138398342235066</v>
      </c>
      <c r="M390" s="12">
        <f t="shared" si="134"/>
        <v>1.0613250441390547</v>
      </c>
      <c r="N390" s="12">
        <f t="shared" si="135"/>
        <v>0.78167559004761955</v>
      </c>
      <c r="O390" s="12">
        <f t="shared" si="136"/>
        <v>3.7164240227007435</v>
      </c>
      <c r="P390" s="12">
        <f t="shared" si="128"/>
        <v>0.97625667320424625</v>
      </c>
      <c r="Q390" s="14">
        <f t="shared" si="129"/>
        <v>1</v>
      </c>
      <c r="R390" s="14">
        <f t="shared" si="137"/>
        <v>-2.374332679575375E-2</v>
      </c>
      <c r="S390" s="14">
        <f t="shared" si="130"/>
        <v>5.6374556732995801E-4</v>
      </c>
      <c r="U390" s="16">
        <f t="shared" si="138"/>
        <v>-1.1007207441903705E-3</v>
      </c>
      <c r="V390" s="16">
        <f t="shared" si="139"/>
        <v>-6.6043244651422233E-3</v>
      </c>
      <c r="W390" s="16">
        <f t="shared" si="140"/>
        <v>-3.7424505302472593E-3</v>
      </c>
      <c r="X390" s="16">
        <f t="shared" si="141"/>
        <v>-4.953243348856667E-3</v>
      </c>
      <c r="Y390" s="16">
        <f t="shared" si="142"/>
        <v>-1.7611531907045929E-3</v>
      </c>
    </row>
    <row r="391" spans="1:25" ht="14.25" customHeight="1">
      <c r="A391" s="32"/>
      <c r="B391" s="12">
        <v>87</v>
      </c>
      <c r="C391" s="12">
        <v>1</v>
      </c>
      <c r="D391" s="15">
        <v>6.7</v>
      </c>
      <c r="E391" s="12">
        <v>3.1</v>
      </c>
      <c r="F391" s="12">
        <v>4.7</v>
      </c>
      <c r="G391" s="12">
        <v>1.5</v>
      </c>
      <c r="H391" s="14">
        <v>1</v>
      </c>
      <c r="J391" s="12">
        <f t="shared" si="131"/>
        <v>-0.21437547778215529</v>
      </c>
      <c r="K391" s="12">
        <f t="shared" si="132"/>
        <v>-0.15517765530492375</v>
      </c>
      <c r="L391" s="12">
        <f t="shared" si="133"/>
        <v>-0.34100973836932591</v>
      </c>
      <c r="M391" s="12">
        <f t="shared" si="134"/>
        <v>1.0618203684739405</v>
      </c>
      <c r="N391" s="12">
        <f t="shared" si="135"/>
        <v>0.78185170536669002</v>
      </c>
      <c r="O391" s="12">
        <f t="shared" si="136"/>
        <v>3.8521373326075001</v>
      </c>
      <c r="P391" s="12">
        <f t="shared" si="128"/>
        <v>0.97920721712052006</v>
      </c>
      <c r="Q391" s="14">
        <f t="shared" si="129"/>
        <v>1</v>
      </c>
      <c r="R391" s="14">
        <f t="shared" si="137"/>
        <v>-2.0792782879479943E-2</v>
      </c>
      <c r="S391" s="14">
        <f t="shared" si="130"/>
        <v>4.3233981987319425E-4</v>
      </c>
      <c r="U391" s="16">
        <f t="shared" si="138"/>
        <v>-8.4670054373683489E-4</v>
      </c>
      <c r="V391" s="16">
        <f t="shared" si="139"/>
        <v>-5.672893643036794E-3</v>
      </c>
      <c r="W391" s="16">
        <f t="shared" si="140"/>
        <v>-2.6247716855841881E-3</v>
      </c>
      <c r="X391" s="16">
        <f t="shared" si="141"/>
        <v>-3.9794925555631244E-3</v>
      </c>
      <c r="Y391" s="16">
        <f t="shared" si="142"/>
        <v>-1.2700508156052524E-3</v>
      </c>
    </row>
    <row r="392" spans="1:25" ht="14.25" customHeight="1">
      <c r="A392" s="32"/>
      <c r="B392" s="12">
        <v>88</v>
      </c>
      <c r="C392" s="12">
        <v>1</v>
      </c>
      <c r="D392" s="15">
        <v>6.3</v>
      </c>
      <c r="E392" s="12">
        <v>2.2999999999999998</v>
      </c>
      <c r="F392" s="12">
        <v>4.4000000000000004</v>
      </c>
      <c r="G392" s="12">
        <v>1.3</v>
      </c>
      <c r="H392" s="14">
        <v>1</v>
      </c>
      <c r="J392" s="12">
        <f t="shared" si="131"/>
        <v>-0.21429080772778161</v>
      </c>
      <c r="K392" s="12">
        <f t="shared" si="132"/>
        <v>-0.15461036594062008</v>
      </c>
      <c r="L392" s="12">
        <f t="shared" si="133"/>
        <v>-0.34074726120076748</v>
      </c>
      <c r="M392" s="12">
        <f t="shared" si="134"/>
        <v>1.0622183177294968</v>
      </c>
      <c r="N392" s="12">
        <f t="shared" si="135"/>
        <v>0.78197871044825051</v>
      </c>
      <c r="O392" s="12">
        <f t="shared" si="136"/>
        <v>3.718278107677059</v>
      </c>
      <c r="P392" s="12">
        <f t="shared" si="128"/>
        <v>0.9762996121892612</v>
      </c>
      <c r="Q392" s="14">
        <f t="shared" si="129"/>
        <v>1</v>
      </c>
      <c r="R392" s="14">
        <f t="shared" si="137"/>
        <v>-2.3700387810738799E-2</v>
      </c>
      <c r="S392" s="14">
        <f t="shared" si="130"/>
        <v>5.6170838237941628E-4</v>
      </c>
      <c r="U392" s="16">
        <f t="shared" si="138"/>
        <v>-1.0967913517609628E-3</v>
      </c>
      <c r="V392" s="16">
        <f t="shared" si="139"/>
        <v>-6.9097855160940649E-3</v>
      </c>
      <c r="W392" s="16">
        <f t="shared" si="140"/>
        <v>-2.5226201090502143E-3</v>
      </c>
      <c r="X392" s="16">
        <f t="shared" si="141"/>
        <v>-4.8258819477482364E-3</v>
      </c>
      <c r="Y392" s="16">
        <f t="shared" si="142"/>
        <v>-1.4258287572892516E-3</v>
      </c>
    </row>
    <row r="393" spans="1:25" ht="14.25" customHeight="1">
      <c r="A393" s="32"/>
      <c r="B393" s="12">
        <v>89</v>
      </c>
      <c r="C393" s="12">
        <v>1</v>
      </c>
      <c r="D393" s="15">
        <v>5.6</v>
      </c>
      <c r="E393" s="12">
        <v>3</v>
      </c>
      <c r="F393" s="12">
        <v>4.0999999999999996</v>
      </c>
      <c r="G393" s="12">
        <v>1.3</v>
      </c>
      <c r="H393" s="14">
        <v>1</v>
      </c>
      <c r="J393" s="12">
        <f t="shared" si="131"/>
        <v>-0.21418112859260552</v>
      </c>
      <c r="K393" s="12">
        <f t="shared" si="132"/>
        <v>-0.15391938738901068</v>
      </c>
      <c r="L393" s="12">
        <f t="shared" si="133"/>
        <v>-0.34049499918986248</v>
      </c>
      <c r="M393" s="12">
        <f t="shared" si="134"/>
        <v>1.0627009059242716</v>
      </c>
      <c r="N393" s="12">
        <f t="shared" si="135"/>
        <v>0.78212129332397939</v>
      </c>
      <c r="O393" s="12">
        <f t="shared" si="136"/>
        <v>3.2762167000700337</v>
      </c>
      <c r="P393" s="12">
        <f t="shared" si="128"/>
        <v>0.96360383013977446</v>
      </c>
      <c r="Q393" s="14">
        <f t="shared" si="129"/>
        <v>1</v>
      </c>
      <c r="R393" s="14">
        <f t="shared" si="137"/>
        <v>-3.6396169860225536E-2</v>
      </c>
      <c r="S393" s="14">
        <f t="shared" si="130"/>
        <v>1.3246811804943897E-3</v>
      </c>
      <c r="U393" s="16">
        <f t="shared" si="138"/>
        <v>-2.5529357184769434E-3</v>
      </c>
      <c r="V393" s="16">
        <f t="shared" si="139"/>
        <v>-1.4296440023470882E-2</v>
      </c>
      <c r="W393" s="16">
        <f t="shared" si="140"/>
        <v>-7.6588071554308298E-3</v>
      </c>
      <c r="X393" s="16">
        <f t="shared" si="141"/>
        <v>-1.0467036445755466E-2</v>
      </c>
      <c r="Y393" s="16">
        <f t="shared" si="142"/>
        <v>-3.3188164340200266E-3</v>
      </c>
    </row>
    <row r="394" spans="1:25" ht="14.25" customHeight="1">
      <c r="A394" s="32"/>
      <c r="B394" s="12">
        <v>90</v>
      </c>
      <c r="C394" s="12">
        <v>1</v>
      </c>
      <c r="D394" s="15">
        <v>5.5</v>
      </c>
      <c r="E394" s="12">
        <v>2.5</v>
      </c>
      <c r="F394" s="12">
        <v>4</v>
      </c>
      <c r="G394" s="12">
        <v>1.3</v>
      </c>
      <c r="H394" s="14">
        <v>1</v>
      </c>
      <c r="J394" s="12">
        <f t="shared" si="131"/>
        <v>-0.21392583502075782</v>
      </c>
      <c r="K394" s="12">
        <f t="shared" si="132"/>
        <v>-0.1524897433866636</v>
      </c>
      <c r="L394" s="12">
        <f t="shared" si="133"/>
        <v>-0.33972911847431941</v>
      </c>
      <c r="M394" s="12">
        <f t="shared" si="134"/>
        <v>1.0637476095688472</v>
      </c>
      <c r="N394" s="12">
        <f t="shared" si="135"/>
        <v>0.78245317496738143</v>
      </c>
      <c r="O394" s="12">
        <f t="shared" si="136"/>
        <v>3.3702373458997785</v>
      </c>
      <c r="P394" s="12">
        <f t="shared" si="128"/>
        <v>0.96676131884809458</v>
      </c>
      <c r="Q394" s="14">
        <f t="shared" si="129"/>
        <v>1</v>
      </c>
      <c r="R394" s="14">
        <f t="shared" si="137"/>
        <v>-3.3238681151905425E-2</v>
      </c>
      <c r="S394" s="14">
        <f t="shared" si="130"/>
        <v>1.1048099247180328E-3</v>
      </c>
      <c r="U394" s="16">
        <f t="shared" si="138"/>
        <v>-2.1361749997937389E-3</v>
      </c>
      <c r="V394" s="16">
        <f t="shared" si="139"/>
        <v>-1.1748962498865563E-2</v>
      </c>
      <c r="W394" s="16">
        <f t="shared" si="140"/>
        <v>-5.3404374994843471E-3</v>
      </c>
      <c r="X394" s="16">
        <f t="shared" si="141"/>
        <v>-8.5446999991749557E-3</v>
      </c>
      <c r="Y394" s="16">
        <f t="shared" si="142"/>
        <v>-2.7770274997318605E-3</v>
      </c>
    </row>
    <row r="395" spans="1:25" ht="14.25" customHeight="1">
      <c r="A395" s="32"/>
      <c r="B395" s="12">
        <v>91</v>
      </c>
      <c r="C395" s="12">
        <v>1</v>
      </c>
      <c r="D395" s="15">
        <v>5.5</v>
      </c>
      <c r="E395" s="12">
        <v>2.6</v>
      </c>
      <c r="F395" s="12">
        <v>4.4000000000000004</v>
      </c>
      <c r="G395" s="12">
        <v>1.2</v>
      </c>
      <c r="H395" s="14">
        <v>1</v>
      </c>
      <c r="J395" s="12">
        <f t="shared" si="131"/>
        <v>-0.21371221752077846</v>
      </c>
      <c r="K395" s="12">
        <f t="shared" si="132"/>
        <v>-0.15131484713677704</v>
      </c>
      <c r="L395" s="12">
        <f t="shared" si="133"/>
        <v>-0.33919507472437099</v>
      </c>
      <c r="M395" s="12">
        <f t="shared" si="134"/>
        <v>1.0646020795687647</v>
      </c>
      <c r="N395" s="12">
        <f t="shared" si="135"/>
        <v>0.78273087771735461</v>
      </c>
      <c r="O395" s="12">
        <f t="shared" si="136"/>
        <v>3.6956751323069739</v>
      </c>
      <c r="P395" s="12">
        <f t="shared" si="128"/>
        <v>0.97577094012423826</v>
      </c>
      <c r="Q395" s="14">
        <f t="shared" si="129"/>
        <v>1</v>
      </c>
      <c r="R395" s="14">
        <f t="shared" si="137"/>
        <v>-2.4229059875761738E-2</v>
      </c>
      <c r="S395" s="14">
        <f t="shared" si="130"/>
        <v>5.8704734246324737E-4</v>
      </c>
      <c r="U395" s="16">
        <f t="shared" si="138"/>
        <v>-1.145647474505597E-3</v>
      </c>
      <c r="V395" s="16">
        <f t="shared" si="139"/>
        <v>-6.3010611097807836E-3</v>
      </c>
      <c r="W395" s="16">
        <f t="shared" si="140"/>
        <v>-2.9786834337145523E-3</v>
      </c>
      <c r="X395" s="16">
        <f t="shared" si="141"/>
        <v>-5.0408488878246269E-3</v>
      </c>
      <c r="Y395" s="16">
        <f t="shared" si="142"/>
        <v>-1.3747769694067164E-3</v>
      </c>
    </row>
    <row r="396" spans="1:25" ht="14.25" customHeight="1">
      <c r="A396" s="32"/>
      <c r="B396" s="12">
        <v>92</v>
      </c>
      <c r="C396" s="12">
        <v>1</v>
      </c>
      <c r="D396" s="15">
        <v>6.1</v>
      </c>
      <c r="E396" s="12">
        <v>3</v>
      </c>
      <c r="F396" s="12">
        <v>4.5999999999999996</v>
      </c>
      <c r="G396" s="12">
        <v>1.4</v>
      </c>
      <c r="H396" s="14">
        <v>1</v>
      </c>
      <c r="J396" s="12">
        <f t="shared" si="131"/>
        <v>-0.2135976527733279</v>
      </c>
      <c r="K396" s="12">
        <f t="shared" si="132"/>
        <v>-0.15068474102579896</v>
      </c>
      <c r="L396" s="12">
        <f t="shared" si="133"/>
        <v>-0.33889720638099952</v>
      </c>
      <c r="M396" s="12">
        <f t="shared" si="134"/>
        <v>1.0651061644575472</v>
      </c>
      <c r="N396" s="12">
        <f t="shared" si="135"/>
        <v>0.78286835541429534</v>
      </c>
      <c r="O396" s="12">
        <f t="shared" si="136"/>
        <v>3.8460378619110305</v>
      </c>
      <c r="P396" s="12">
        <f t="shared" si="128"/>
        <v>0.97908266552771395</v>
      </c>
      <c r="Q396" s="14">
        <f t="shared" si="129"/>
        <v>1</v>
      </c>
      <c r="R396" s="14">
        <f t="shared" si="137"/>
        <v>-2.0917334472286053E-2</v>
      </c>
      <c r="S396" s="14">
        <f t="shared" si="130"/>
        <v>4.3753488142548647E-4</v>
      </c>
      <c r="U396" s="16">
        <f t="shared" si="138"/>
        <v>-8.5676563593483507E-4</v>
      </c>
      <c r="V396" s="16">
        <f t="shared" si="139"/>
        <v>-5.2262703792024939E-3</v>
      </c>
      <c r="W396" s="16">
        <f t="shared" si="140"/>
        <v>-2.5702969078045053E-3</v>
      </c>
      <c r="X396" s="16">
        <f t="shared" si="141"/>
        <v>-3.9411219253002406E-3</v>
      </c>
      <c r="Y396" s="16">
        <f t="shared" si="142"/>
        <v>-1.1994718903087691E-3</v>
      </c>
    </row>
    <row r="397" spans="1:25" ht="14.25" customHeight="1">
      <c r="A397" s="32"/>
      <c r="B397" s="12">
        <v>93</v>
      </c>
      <c r="C397" s="12">
        <v>1</v>
      </c>
      <c r="D397" s="15">
        <v>5.8</v>
      </c>
      <c r="E397" s="12">
        <v>2.6</v>
      </c>
      <c r="F397" s="12">
        <v>4</v>
      </c>
      <c r="G397" s="12">
        <v>1.2</v>
      </c>
      <c r="H397" s="14">
        <v>1</v>
      </c>
      <c r="J397" s="12">
        <f t="shared" si="131"/>
        <v>-0.21351197620973442</v>
      </c>
      <c r="K397" s="12">
        <f t="shared" si="132"/>
        <v>-0.15016211398787871</v>
      </c>
      <c r="L397" s="12">
        <f t="shared" si="133"/>
        <v>-0.33864017669021906</v>
      </c>
      <c r="M397" s="12">
        <f t="shared" si="134"/>
        <v>1.0655002766500772</v>
      </c>
      <c r="N397" s="12">
        <f t="shared" si="135"/>
        <v>0.78298830260332619</v>
      </c>
      <c r="O397" s="12">
        <f t="shared" si="136"/>
        <v>3.2366703729902992</v>
      </c>
      <c r="P397" s="12">
        <f t="shared" si="128"/>
        <v>0.96219116613952649</v>
      </c>
      <c r="Q397" s="14">
        <f t="shared" si="129"/>
        <v>1</v>
      </c>
      <c r="R397" s="14">
        <f t="shared" si="137"/>
        <v>-3.7808833860473512E-2</v>
      </c>
      <c r="S397" s="14">
        <f t="shared" si="130"/>
        <v>1.4295079178888884E-3</v>
      </c>
      <c r="U397" s="16">
        <f t="shared" si="138"/>
        <v>-2.7509197810383921E-3</v>
      </c>
      <c r="V397" s="16">
        <f t="shared" si="139"/>
        <v>-1.5955334730022672E-2</v>
      </c>
      <c r="W397" s="16">
        <f t="shared" si="140"/>
        <v>-7.1523914306998197E-3</v>
      </c>
      <c r="X397" s="16">
        <f t="shared" si="141"/>
        <v>-1.1003679124153568E-2</v>
      </c>
      <c r="Y397" s="16">
        <f t="shared" si="142"/>
        <v>-3.3011037372460703E-3</v>
      </c>
    </row>
    <row r="398" spans="1:25" ht="14.25" customHeight="1">
      <c r="A398" s="32"/>
      <c r="B398" s="12">
        <v>94</v>
      </c>
      <c r="C398" s="12">
        <v>1</v>
      </c>
      <c r="D398" s="15">
        <v>5</v>
      </c>
      <c r="E398" s="12">
        <v>2.2999999999999998</v>
      </c>
      <c r="F398" s="12">
        <v>3.3</v>
      </c>
      <c r="G398" s="12">
        <v>1</v>
      </c>
      <c r="H398" s="14">
        <v>1</v>
      </c>
      <c r="J398" s="12">
        <f t="shared" si="131"/>
        <v>-0.21323688423163056</v>
      </c>
      <c r="K398" s="12">
        <f t="shared" si="132"/>
        <v>-0.14856658051487645</v>
      </c>
      <c r="L398" s="12">
        <f t="shared" si="133"/>
        <v>-0.33792493754714908</v>
      </c>
      <c r="M398" s="12">
        <f t="shared" si="134"/>
        <v>1.0666006445624925</v>
      </c>
      <c r="N398" s="12">
        <f t="shared" si="135"/>
        <v>0.78331841297705085</v>
      </c>
      <c r="O398" s="12">
        <f t="shared" si="136"/>
        <v>2.5698033968688199</v>
      </c>
      <c r="P398" s="12">
        <f t="shared" si="128"/>
        <v>0.92889271116891481</v>
      </c>
      <c r="Q398" s="14">
        <f t="shared" si="129"/>
        <v>1</v>
      </c>
      <c r="R398" s="14">
        <f t="shared" si="137"/>
        <v>-7.1107288831085191E-2</v>
      </c>
      <c r="S398" s="14">
        <f t="shared" si="130"/>
        <v>5.0562465249073731E-3</v>
      </c>
      <c r="U398" s="16">
        <f t="shared" si="138"/>
        <v>-9.3934210857192276E-3</v>
      </c>
      <c r="V398" s="16">
        <f t="shared" si="139"/>
        <v>-4.696710542859614E-2</v>
      </c>
      <c r="W398" s="16">
        <f t="shared" si="140"/>
        <v>-2.1604868497154223E-2</v>
      </c>
      <c r="X398" s="16">
        <f t="shared" si="141"/>
        <v>-3.0998289582873449E-2</v>
      </c>
      <c r="Y398" s="16">
        <f t="shared" si="142"/>
        <v>-9.3934210857192276E-3</v>
      </c>
    </row>
    <row r="399" spans="1:25" ht="14.25" customHeight="1">
      <c r="A399" s="32"/>
      <c r="B399" s="12">
        <v>95</v>
      </c>
      <c r="C399" s="12">
        <v>1</v>
      </c>
      <c r="D399" s="15">
        <v>5.6</v>
      </c>
      <c r="E399" s="12">
        <v>2.7</v>
      </c>
      <c r="F399" s="12">
        <v>4.2</v>
      </c>
      <c r="G399" s="12">
        <v>1.3</v>
      </c>
      <c r="H399" s="14">
        <v>1</v>
      </c>
      <c r="J399" s="12">
        <f t="shared" si="131"/>
        <v>-0.21229754212305865</v>
      </c>
      <c r="K399" s="12">
        <f t="shared" si="132"/>
        <v>-0.14386986997201684</v>
      </c>
      <c r="L399" s="12">
        <f t="shared" si="133"/>
        <v>-0.33576445069743366</v>
      </c>
      <c r="M399" s="12">
        <f t="shared" si="134"/>
        <v>1.0697004735207798</v>
      </c>
      <c r="N399" s="12">
        <f t="shared" si="135"/>
        <v>0.78425775508562279</v>
      </c>
      <c r="O399" s="12">
        <f t="shared" si="136"/>
        <v>3.5877442395491612</v>
      </c>
      <c r="P399" s="12">
        <f t="shared" si="128"/>
        <v>0.97308386211383591</v>
      </c>
      <c r="Q399" s="14">
        <f t="shared" si="129"/>
        <v>1</v>
      </c>
      <c r="R399" s="14">
        <f t="shared" si="137"/>
        <v>-2.6916137886164093E-2</v>
      </c>
      <c r="S399" s="14">
        <f t="shared" si="130"/>
        <v>7.2447847870699806E-4</v>
      </c>
      <c r="U399" s="16">
        <f t="shared" si="138"/>
        <v>-1.4099566321571241E-3</v>
      </c>
      <c r="V399" s="16">
        <f t="shared" si="139"/>
        <v>-7.8957571400798954E-3</v>
      </c>
      <c r="W399" s="16">
        <f t="shared" si="140"/>
        <v>-3.8068829068242356E-3</v>
      </c>
      <c r="X399" s="16">
        <f t="shared" si="141"/>
        <v>-5.9218178550599215E-3</v>
      </c>
      <c r="Y399" s="16">
        <f t="shared" si="142"/>
        <v>-1.8329436218042614E-3</v>
      </c>
    </row>
    <row r="400" spans="1:25" ht="14.25" customHeight="1">
      <c r="A400" s="32"/>
      <c r="B400" s="12">
        <v>96</v>
      </c>
      <c r="C400" s="12">
        <v>1</v>
      </c>
      <c r="D400" s="15">
        <v>5.7</v>
      </c>
      <c r="E400" s="12">
        <v>3</v>
      </c>
      <c r="F400" s="12">
        <v>4.2</v>
      </c>
      <c r="G400" s="12">
        <v>1.2</v>
      </c>
      <c r="H400" s="14">
        <v>1</v>
      </c>
      <c r="J400" s="12">
        <f t="shared" si="131"/>
        <v>-0.21215654645984294</v>
      </c>
      <c r="K400" s="12">
        <f t="shared" si="132"/>
        <v>-0.14308029425800886</v>
      </c>
      <c r="L400" s="12">
        <f t="shared" si="133"/>
        <v>-0.33538376240675122</v>
      </c>
      <c r="M400" s="12">
        <f t="shared" si="134"/>
        <v>1.0702926553062857</v>
      </c>
      <c r="N400" s="12">
        <f t="shared" si="135"/>
        <v>0.78444104944780324</v>
      </c>
      <c r="O400" s="12">
        <f t="shared" si="136"/>
        <v>3.4026929006730171</v>
      </c>
      <c r="P400" s="12">
        <f t="shared" si="128"/>
        <v>0.96778858917761368</v>
      </c>
      <c r="Q400" s="14">
        <f t="shared" si="129"/>
        <v>1</v>
      </c>
      <c r="R400" s="14">
        <f t="shared" si="137"/>
        <v>-3.2211410822386322E-2</v>
      </c>
      <c r="S400" s="14">
        <f t="shared" si="130"/>
        <v>1.0375749871685467E-3</v>
      </c>
      <c r="U400" s="16">
        <f t="shared" si="138"/>
        <v>-2.0083064659956566E-3</v>
      </c>
      <c r="V400" s="16">
        <f t="shared" si="139"/>
        <v>-1.1447346856175242E-2</v>
      </c>
      <c r="W400" s="16">
        <f t="shared" si="140"/>
        <v>-6.0249193979869699E-3</v>
      </c>
      <c r="X400" s="16">
        <f t="shared" si="141"/>
        <v>-8.4348871571817575E-3</v>
      </c>
      <c r="Y400" s="16">
        <f t="shared" si="142"/>
        <v>-2.409967759194788E-3</v>
      </c>
    </row>
    <row r="401" spans="1:25" ht="14.25" customHeight="1">
      <c r="A401" s="32"/>
      <c r="B401" s="12">
        <v>97</v>
      </c>
      <c r="C401" s="12">
        <v>1</v>
      </c>
      <c r="D401" s="15">
        <v>5.7</v>
      </c>
      <c r="E401" s="12">
        <v>2.9</v>
      </c>
      <c r="F401" s="12">
        <v>4.2</v>
      </c>
      <c r="G401" s="12">
        <v>1.3</v>
      </c>
      <c r="H401" s="14">
        <v>1</v>
      </c>
      <c r="J401" s="12">
        <f t="shared" si="131"/>
        <v>-0.21195571581324338</v>
      </c>
      <c r="K401" s="12">
        <f t="shared" si="132"/>
        <v>-0.14193555957239135</v>
      </c>
      <c r="L401" s="12">
        <f t="shared" si="133"/>
        <v>-0.3347812704669525</v>
      </c>
      <c r="M401" s="12">
        <f t="shared" si="134"/>
        <v>1.071136144022004</v>
      </c>
      <c r="N401" s="12">
        <f t="shared" si="135"/>
        <v>0.78468204622372273</v>
      </c>
      <c r="O401" s="12">
        <f t="shared" si="136"/>
        <v>3.5270043752532203</v>
      </c>
      <c r="P401" s="12">
        <f t="shared" si="128"/>
        <v>0.97144643614561477</v>
      </c>
      <c r="Q401" s="14">
        <f t="shared" si="129"/>
        <v>1</v>
      </c>
      <c r="R401" s="14">
        <f t="shared" si="137"/>
        <v>-2.8553563854385233E-2</v>
      </c>
      <c r="S401" s="14">
        <f t="shared" si="130"/>
        <v>8.1530600878645487E-4</v>
      </c>
      <c r="U401" s="16">
        <f t="shared" si="138"/>
        <v>-1.5840522332074137E-3</v>
      </c>
      <c r="V401" s="16">
        <f t="shared" si="139"/>
        <v>-9.0290977292822594E-3</v>
      </c>
      <c r="W401" s="16">
        <f t="shared" si="140"/>
        <v>-4.5937514763015001E-3</v>
      </c>
      <c r="X401" s="16">
        <f t="shared" si="141"/>
        <v>-6.6530193794711381E-3</v>
      </c>
      <c r="Y401" s="16">
        <f t="shared" si="142"/>
        <v>-2.0592679031696381E-3</v>
      </c>
    </row>
    <row r="402" spans="1:25" ht="14.25" customHeight="1">
      <c r="A402" s="32"/>
      <c r="B402" s="12">
        <v>98</v>
      </c>
      <c r="C402" s="12">
        <v>1</v>
      </c>
      <c r="D402" s="15">
        <v>6.2</v>
      </c>
      <c r="E402" s="12">
        <v>2.9</v>
      </c>
      <c r="F402" s="12">
        <v>4.3</v>
      </c>
      <c r="G402" s="12">
        <v>1.3</v>
      </c>
      <c r="H402" s="14">
        <v>1</v>
      </c>
      <c r="J402" s="12">
        <f t="shared" si="131"/>
        <v>-0.21179731058992263</v>
      </c>
      <c r="K402" s="12">
        <f t="shared" si="132"/>
        <v>-0.14103264979946312</v>
      </c>
      <c r="L402" s="12">
        <f t="shared" si="133"/>
        <v>-0.33432189531932233</v>
      </c>
      <c r="M402" s="12">
        <f t="shared" si="134"/>
        <v>1.071801445959951</v>
      </c>
      <c r="N402" s="12">
        <f t="shared" si="135"/>
        <v>0.78488797301403967</v>
      </c>
      <c r="O402" s="12">
        <f t="shared" si="136"/>
        <v>3.5733673467734111</v>
      </c>
      <c r="P402" s="12">
        <f t="shared" si="128"/>
        <v>0.97270473534358193</v>
      </c>
      <c r="Q402" s="14">
        <f t="shared" si="129"/>
        <v>1</v>
      </c>
      <c r="R402" s="14">
        <f t="shared" si="137"/>
        <v>-2.7295264656418072E-2</v>
      </c>
      <c r="S402" s="14">
        <f t="shared" si="130"/>
        <v>7.4503147266390558E-4</v>
      </c>
      <c r="U402" s="16">
        <f t="shared" si="138"/>
        <v>-1.4493912828803667E-3</v>
      </c>
      <c r="V402" s="16">
        <f t="shared" si="139"/>
        <v>-8.9862259538582741E-3</v>
      </c>
      <c r="W402" s="16">
        <f t="shared" si="140"/>
        <v>-4.2032347203530629E-3</v>
      </c>
      <c r="X402" s="16">
        <f t="shared" si="141"/>
        <v>-6.2323825163855765E-3</v>
      </c>
      <c r="Y402" s="16">
        <f t="shared" si="142"/>
        <v>-1.8842086677444767E-3</v>
      </c>
    </row>
    <row r="403" spans="1:25" ht="14.25" customHeight="1">
      <c r="A403" s="32"/>
      <c r="B403" s="12">
        <v>99</v>
      </c>
      <c r="C403" s="12">
        <v>1</v>
      </c>
      <c r="D403" s="15">
        <v>5.0999999999999996</v>
      </c>
      <c r="E403" s="12">
        <v>2.5</v>
      </c>
      <c r="F403" s="12">
        <v>3</v>
      </c>
      <c r="G403" s="12">
        <v>1.1000000000000001</v>
      </c>
      <c r="H403" s="14">
        <v>1</v>
      </c>
      <c r="J403" s="12">
        <f t="shared" si="131"/>
        <v>-0.2116523714616346</v>
      </c>
      <c r="K403" s="12">
        <f t="shared" si="132"/>
        <v>-0.14013402720407728</v>
      </c>
      <c r="L403" s="12">
        <f t="shared" si="133"/>
        <v>-0.33390157184728703</v>
      </c>
      <c r="M403" s="12">
        <f t="shared" si="134"/>
        <v>1.0724246842115894</v>
      </c>
      <c r="N403" s="12">
        <f t="shared" si="135"/>
        <v>0.78507639388081407</v>
      </c>
      <c r="O403" s="12">
        <f t="shared" si="136"/>
        <v>2.3197682460830178</v>
      </c>
      <c r="P403" s="12">
        <f t="shared" si="128"/>
        <v>0.9105010570953932</v>
      </c>
      <c r="Q403" s="14">
        <f t="shared" si="129"/>
        <v>1</v>
      </c>
      <c r="R403" s="14">
        <f t="shared" si="137"/>
        <v>-8.9498942904606804E-2</v>
      </c>
      <c r="S403" s="14">
        <f t="shared" si="130"/>
        <v>8.010060781042069E-3</v>
      </c>
      <c r="U403" s="16">
        <f t="shared" si="138"/>
        <v>-1.458633761707431E-2</v>
      </c>
      <c r="V403" s="16">
        <f t="shared" si="139"/>
        <v>-7.4390321847078972E-2</v>
      </c>
      <c r="W403" s="16">
        <f t="shared" si="140"/>
        <v>-3.6465844042685776E-2</v>
      </c>
      <c r="X403" s="16">
        <f t="shared" si="141"/>
        <v>-4.3759012851222925E-2</v>
      </c>
      <c r="Y403" s="16">
        <f t="shared" si="142"/>
        <v>-1.604497137878174E-2</v>
      </c>
    </row>
    <row r="404" spans="1:25" ht="14.25" customHeight="1">
      <c r="A404" s="32"/>
      <c r="B404" s="12">
        <v>100</v>
      </c>
      <c r="C404" s="12">
        <v>1</v>
      </c>
      <c r="D404" s="15">
        <v>5.7</v>
      </c>
      <c r="E404" s="12">
        <v>2.8</v>
      </c>
      <c r="F404" s="12">
        <v>4.0999999999999996</v>
      </c>
      <c r="G404" s="12">
        <v>1.3</v>
      </c>
      <c r="H404" s="14">
        <v>1</v>
      </c>
      <c r="J404" s="12">
        <f t="shared" si="131"/>
        <v>-0.21019373769992716</v>
      </c>
      <c r="K404" s="12">
        <f t="shared" si="132"/>
        <v>-0.13269499501936938</v>
      </c>
      <c r="L404" s="12">
        <f t="shared" si="133"/>
        <v>-0.33025498744301846</v>
      </c>
      <c r="M404" s="12">
        <f t="shared" si="134"/>
        <v>1.0768005854967118</v>
      </c>
      <c r="N404" s="12">
        <f t="shared" si="135"/>
        <v>0.78668089101869221</v>
      </c>
      <c r="O404" s="12">
        <f t="shared" si="136"/>
        <v>3.5462983847100338</v>
      </c>
      <c r="P404" s="12">
        <f t="shared" si="128"/>
        <v>0.9719767778657975</v>
      </c>
      <c r="Q404" s="14">
        <f t="shared" si="129"/>
        <v>1</v>
      </c>
      <c r="R404" s="14">
        <f t="shared" si="137"/>
        <v>-2.8023222134202497E-2</v>
      </c>
      <c r="S404" s="14">
        <f t="shared" si="130"/>
        <v>7.8530097878285669E-4</v>
      </c>
      <c r="U404" s="16">
        <f t="shared" si="138"/>
        <v>-1.5265886300244362E-3</v>
      </c>
      <c r="V404" s="16">
        <f t="shared" si="139"/>
        <v>-8.7015551911392864E-3</v>
      </c>
      <c r="W404" s="16">
        <f t="shared" si="140"/>
        <v>-4.2744481640684213E-3</v>
      </c>
      <c r="X404" s="16">
        <f t="shared" si="141"/>
        <v>-6.2590133831001878E-3</v>
      </c>
      <c r="Y404" s="16">
        <f t="shared" si="142"/>
        <v>-1.9845652190317673E-3</v>
      </c>
    </row>
    <row r="405" spans="1:25" ht="14.25" customHeight="1">
      <c r="A405" s="35" t="s">
        <v>36</v>
      </c>
      <c r="B405" s="24">
        <v>1</v>
      </c>
      <c r="C405" s="24">
        <v>1</v>
      </c>
      <c r="D405" s="26">
        <v>5.0999999999999996</v>
      </c>
      <c r="E405" s="24">
        <v>3.5</v>
      </c>
      <c r="F405" s="24">
        <v>1.4</v>
      </c>
      <c r="G405" s="24">
        <v>0.2</v>
      </c>
      <c r="H405" s="25">
        <v>0</v>
      </c>
      <c r="J405" s="24">
        <f t="shared" si="131"/>
        <v>-0.21004107883692472</v>
      </c>
      <c r="K405" s="24">
        <f t="shared" si="132"/>
        <v>-0.13182483950025545</v>
      </c>
      <c r="L405" s="24">
        <f t="shared" si="133"/>
        <v>-0.32982754262661163</v>
      </c>
      <c r="M405" s="24">
        <f t="shared" si="134"/>
        <v>1.0774264868350218</v>
      </c>
      <c r="N405" s="24">
        <f t="shared" si="135"/>
        <v>0.78687934754059541</v>
      </c>
      <c r="O405" s="24">
        <f t="shared" si="136"/>
        <v>-0.37097120840421871</v>
      </c>
      <c r="P405" s="24">
        <f t="shared" si="128"/>
        <v>0.40830636423860511</v>
      </c>
      <c r="Q405" s="25">
        <f t="shared" si="129"/>
        <v>0</v>
      </c>
      <c r="R405" s="25">
        <f t="shared" si="137"/>
        <v>0.40830636423860511</v>
      </c>
      <c r="S405" s="25">
        <f t="shared" si="130"/>
        <v>0.16671408707774846</v>
      </c>
      <c r="U405" s="16">
        <f t="shared" si="138"/>
        <v>0.19728732863134954</v>
      </c>
      <c r="V405" s="16">
        <f t="shared" si="139"/>
        <v>1.0061653760198825</v>
      </c>
      <c r="W405" s="16">
        <f t="shared" si="140"/>
        <v>0.69050565020972343</v>
      </c>
      <c r="X405" s="16">
        <f t="shared" si="141"/>
        <v>0.27620226008388932</v>
      </c>
      <c r="Y405" s="16">
        <f t="shared" si="142"/>
        <v>3.9457465726269909E-2</v>
      </c>
    </row>
    <row r="406" spans="1:25" ht="14.25" customHeight="1">
      <c r="A406" s="32"/>
      <c r="B406" s="24">
        <v>2</v>
      </c>
      <c r="C406" s="24">
        <v>1</v>
      </c>
      <c r="D406" s="27">
        <v>4.9000000000000004</v>
      </c>
      <c r="E406" s="24">
        <v>3</v>
      </c>
      <c r="F406" s="24">
        <v>1.4</v>
      </c>
      <c r="G406" s="24">
        <v>0.2</v>
      </c>
      <c r="H406" s="25">
        <v>0</v>
      </c>
      <c r="J406" s="24">
        <f t="shared" si="131"/>
        <v>-0.22976981170005967</v>
      </c>
      <c r="K406" s="24">
        <f t="shared" si="132"/>
        <v>-0.23244137710224372</v>
      </c>
      <c r="L406" s="24">
        <f t="shared" si="133"/>
        <v>-0.39887810764758397</v>
      </c>
      <c r="M406" s="24">
        <f t="shared" si="134"/>
        <v>1.049806260826633</v>
      </c>
      <c r="N406" s="24">
        <f t="shared" si="135"/>
        <v>0.78293360096796838</v>
      </c>
      <c r="O406" s="24">
        <f t="shared" si="136"/>
        <v>-0.93905139709292629</v>
      </c>
      <c r="P406" s="24">
        <f t="shared" si="128"/>
        <v>0.28109199576902216</v>
      </c>
      <c r="Q406" s="25">
        <f t="shared" si="129"/>
        <v>0</v>
      </c>
      <c r="R406" s="25">
        <f t="shared" si="137"/>
        <v>0.28109199576902216</v>
      </c>
      <c r="S406" s="25">
        <f t="shared" si="130"/>
        <v>7.9012710085411969E-2</v>
      </c>
      <c r="U406" s="16">
        <f t="shared" si="138"/>
        <v>0.11360573943276875</v>
      </c>
      <c r="V406" s="16">
        <f t="shared" si="139"/>
        <v>0.55666812322056691</v>
      </c>
      <c r="W406" s="16">
        <f t="shared" si="140"/>
        <v>0.34081721829830625</v>
      </c>
      <c r="X406" s="16">
        <f t="shared" si="141"/>
        <v>0.15904803520587624</v>
      </c>
      <c r="Y406" s="16">
        <f t="shared" si="142"/>
        <v>2.2721147886553751E-2</v>
      </c>
    </row>
    <row r="407" spans="1:25" ht="14.25" customHeight="1">
      <c r="A407" s="32"/>
      <c r="B407" s="24">
        <v>3</v>
      </c>
      <c r="C407" s="24">
        <v>1</v>
      </c>
      <c r="D407" s="27">
        <v>4.7</v>
      </c>
      <c r="E407" s="24">
        <v>3.2</v>
      </c>
      <c r="F407" s="24">
        <v>1.3</v>
      </c>
      <c r="G407" s="24">
        <v>0.2</v>
      </c>
      <c r="H407" s="25">
        <v>0</v>
      </c>
      <c r="J407" s="24">
        <f t="shared" si="131"/>
        <v>-0.24113038564333655</v>
      </c>
      <c r="K407" s="24">
        <f t="shared" si="132"/>
        <v>-0.28810818942430039</v>
      </c>
      <c r="L407" s="24">
        <f t="shared" si="133"/>
        <v>-0.43295982947741457</v>
      </c>
      <c r="M407" s="24">
        <f t="shared" si="134"/>
        <v>1.0339014573060454</v>
      </c>
      <c r="N407" s="24">
        <f t="shared" si="135"/>
        <v>0.78066148617931297</v>
      </c>
      <c r="O407" s="24">
        <f t="shared" si="136"/>
        <v>-1.4805061385315532</v>
      </c>
      <c r="P407" s="24">
        <f t="shared" si="128"/>
        <v>0.18535098223006208</v>
      </c>
      <c r="Q407" s="25">
        <f t="shared" si="129"/>
        <v>0</v>
      </c>
      <c r="R407" s="25">
        <f t="shared" si="137"/>
        <v>0.18535098223006208</v>
      </c>
      <c r="S407" s="25">
        <f t="shared" si="130"/>
        <v>3.4354986613648789E-2</v>
      </c>
      <c r="U407" s="16">
        <f t="shared" si="138"/>
        <v>5.5974512200616708E-2</v>
      </c>
      <c r="V407" s="16">
        <f t="shared" si="139"/>
        <v>0.26308020734289855</v>
      </c>
      <c r="W407" s="16">
        <f t="shared" si="140"/>
        <v>0.17911843904197347</v>
      </c>
      <c r="X407" s="16">
        <f t="shared" si="141"/>
        <v>7.2766865860801722E-2</v>
      </c>
      <c r="Y407" s="16">
        <f t="shared" si="142"/>
        <v>1.1194902440123342E-2</v>
      </c>
    </row>
    <row r="408" spans="1:25" ht="14.25" customHeight="1">
      <c r="A408" s="32"/>
      <c r="B408" s="24">
        <v>4</v>
      </c>
      <c r="C408" s="24">
        <v>1</v>
      </c>
      <c r="D408" s="27">
        <v>4.5999999999999996</v>
      </c>
      <c r="E408" s="24">
        <v>3.1</v>
      </c>
      <c r="F408" s="24">
        <v>1.5</v>
      </c>
      <c r="G408" s="24">
        <v>0.2</v>
      </c>
      <c r="H408" s="25">
        <v>0</v>
      </c>
      <c r="J408" s="24">
        <f t="shared" si="131"/>
        <v>-0.24672783686339822</v>
      </c>
      <c r="K408" s="24">
        <f t="shared" si="132"/>
        <v>-0.31441621015859023</v>
      </c>
      <c r="L408" s="24">
        <f t="shared" si="133"/>
        <v>-0.45087167338161194</v>
      </c>
      <c r="M408" s="24">
        <f t="shared" si="134"/>
        <v>1.0266247707199652</v>
      </c>
      <c r="N408" s="24">
        <f t="shared" si="135"/>
        <v>0.7795419959353006</v>
      </c>
      <c r="O408" s="24">
        <f t="shared" si="136"/>
        <v>-1.3948990358089026</v>
      </c>
      <c r="P408" s="24">
        <f t="shared" si="128"/>
        <v>0.19862680529053567</v>
      </c>
      <c r="Q408" s="25">
        <f t="shared" si="129"/>
        <v>0</v>
      </c>
      <c r="R408" s="25">
        <f t="shared" si="137"/>
        <v>0.19862680529053567</v>
      </c>
      <c r="S408" s="25">
        <f t="shared" si="130"/>
        <v>3.9452607779924369E-2</v>
      </c>
      <c r="U408" s="16">
        <f t="shared" si="138"/>
        <v>6.3232524672434912E-2</v>
      </c>
      <c r="V408" s="16">
        <f t="shared" si="139"/>
        <v>0.29086961349320056</v>
      </c>
      <c r="W408" s="16">
        <f t="shared" si="140"/>
        <v>0.19602082648454824</v>
      </c>
      <c r="X408" s="16">
        <f t="shared" si="141"/>
        <v>9.4848787008652374E-2</v>
      </c>
      <c r="Y408" s="16">
        <f t="shared" si="142"/>
        <v>1.2646504934486984E-2</v>
      </c>
    </row>
    <row r="409" spans="1:25" ht="14.25" customHeight="1">
      <c r="A409" s="32"/>
      <c r="B409" s="24">
        <v>5</v>
      </c>
      <c r="C409" s="24">
        <v>1</v>
      </c>
      <c r="D409" s="27">
        <v>5</v>
      </c>
      <c r="E409" s="24">
        <v>3.6</v>
      </c>
      <c r="F409" s="24">
        <v>1.4</v>
      </c>
      <c r="G409" s="24">
        <v>0.2</v>
      </c>
      <c r="H409" s="25">
        <v>0</v>
      </c>
      <c r="J409" s="24">
        <f t="shared" si="131"/>
        <v>-0.25305108933064169</v>
      </c>
      <c r="K409" s="24">
        <f t="shared" si="132"/>
        <v>-0.34350317150791027</v>
      </c>
      <c r="L409" s="24">
        <f t="shared" si="133"/>
        <v>-0.47047375603006675</v>
      </c>
      <c r="M409" s="24">
        <f t="shared" si="134"/>
        <v>1.0171398920190999</v>
      </c>
      <c r="N409" s="24">
        <f t="shared" si="135"/>
        <v>0.7782773454418519</v>
      </c>
      <c r="O409" s="24">
        <f t="shared" si="136"/>
        <v>-2.084621150663323</v>
      </c>
      <c r="P409" s="24">
        <f t="shared" si="128"/>
        <v>0.11060057430356125</v>
      </c>
      <c r="Q409" s="25">
        <f t="shared" si="129"/>
        <v>0</v>
      </c>
      <c r="R409" s="25">
        <f t="shared" si="137"/>
        <v>0.11060057430356125</v>
      </c>
      <c r="S409" s="25">
        <f t="shared" si="130"/>
        <v>1.2232487036277573E-2</v>
      </c>
      <c r="U409" s="16">
        <f t="shared" si="138"/>
        <v>2.175913388980881E-2</v>
      </c>
      <c r="V409" s="16">
        <f t="shared" si="139"/>
        <v>0.10879566944904405</v>
      </c>
      <c r="W409" s="16">
        <f t="shared" si="140"/>
        <v>7.8332882003311718E-2</v>
      </c>
      <c r="X409" s="16">
        <f t="shared" si="141"/>
        <v>3.0462787445732331E-2</v>
      </c>
      <c r="Y409" s="16">
        <f t="shared" si="142"/>
        <v>4.3518267779617623E-3</v>
      </c>
    </row>
    <row r="410" spans="1:25" ht="14.25" customHeight="1">
      <c r="A410" s="32"/>
      <c r="B410" s="24">
        <v>6</v>
      </c>
      <c r="C410" s="24">
        <v>1</v>
      </c>
      <c r="D410" s="27">
        <v>5.4</v>
      </c>
      <c r="E410" s="24">
        <v>3.9</v>
      </c>
      <c r="F410" s="24">
        <v>1.7</v>
      </c>
      <c r="G410" s="24">
        <v>0.4</v>
      </c>
      <c r="H410" s="25">
        <v>0</v>
      </c>
      <c r="J410" s="24">
        <f t="shared" si="131"/>
        <v>-0.25522700271962256</v>
      </c>
      <c r="K410" s="24">
        <f t="shared" si="132"/>
        <v>-0.35438273845281465</v>
      </c>
      <c r="L410" s="24">
        <f t="shared" si="133"/>
        <v>-0.47830704423039794</v>
      </c>
      <c r="M410" s="24">
        <f t="shared" si="134"/>
        <v>1.0140936132745266</v>
      </c>
      <c r="N410" s="24">
        <f t="shared" si="135"/>
        <v>0.77784216276405571</v>
      </c>
      <c r="O410" s="24">
        <f t="shared" si="136"/>
        <v>-1.9991952551910559</v>
      </c>
      <c r="P410" s="24">
        <f t="shared" ref="P410:P473" si="143">1/(1+EXP(-O410))</f>
        <v>0.11928744096074366</v>
      </c>
      <c r="Q410" s="25">
        <f t="shared" ref="Q410:Q473" si="144">IF(P410&lt;0.5, 0, 1)</f>
        <v>0</v>
      </c>
      <c r="R410" s="25">
        <f t="shared" si="137"/>
        <v>0.11928744096074366</v>
      </c>
      <c r="S410" s="25">
        <f t="shared" ref="S410:S473" si="145">R410^2</f>
        <v>1.4229493570962905E-2</v>
      </c>
      <c r="U410" s="16">
        <f t="shared" si="138"/>
        <v>2.5064187393430772E-2</v>
      </c>
      <c r="V410" s="16">
        <f t="shared" si="139"/>
        <v>0.13534661192452618</v>
      </c>
      <c r="W410" s="16">
        <f t="shared" si="140"/>
        <v>9.7750330834380006E-2</v>
      </c>
      <c r="X410" s="16">
        <f t="shared" si="141"/>
        <v>4.2609118568832309E-2</v>
      </c>
      <c r="Y410" s="16">
        <f t="shared" si="142"/>
        <v>1.002567495737231E-2</v>
      </c>
    </row>
    <row r="411" spans="1:25" ht="14.25" customHeight="1">
      <c r="A411" s="32"/>
      <c r="B411" s="24">
        <v>7</v>
      </c>
      <c r="C411" s="24">
        <v>1</v>
      </c>
      <c r="D411" s="27">
        <v>4.5999999999999996</v>
      </c>
      <c r="E411" s="24">
        <v>3.4</v>
      </c>
      <c r="F411" s="24">
        <v>1.4</v>
      </c>
      <c r="G411" s="24">
        <v>0.3</v>
      </c>
      <c r="H411" s="25">
        <v>0</v>
      </c>
      <c r="J411" s="24">
        <f t="shared" si="131"/>
        <v>-0.25773342145896566</v>
      </c>
      <c r="K411" s="24">
        <f t="shared" si="132"/>
        <v>-0.36791739964526726</v>
      </c>
      <c r="L411" s="24">
        <f t="shared" si="133"/>
        <v>-0.48808207731383596</v>
      </c>
      <c r="M411" s="24">
        <f t="shared" si="134"/>
        <v>1.0098327014176434</v>
      </c>
      <c r="N411" s="24">
        <f t="shared" si="135"/>
        <v>0.77683959526831847</v>
      </c>
      <c r="O411" s="24">
        <f t="shared" si="136"/>
        <v>-1.9628148621290409</v>
      </c>
      <c r="P411" s="24">
        <f t="shared" si="143"/>
        <v>0.12316273765739938</v>
      </c>
      <c r="Q411" s="25">
        <f t="shared" si="144"/>
        <v>0</v>
      </c>
      <c r="R411" s="25">
        <f t="shared" si="137"/>
        <v>0.12316273765739938</v>
      </c>
      <c r="S411" s="25">
        <f t="shared" si="145"/>
        <v>1.5169059947265383E-2</v>
      </c>
      <c r="U411" s="16">
        <f t="shared" si="138"/>
        <v>2.6601593992941944E-2</v>
      </c>
      <c r="V411" s="16">
        <f t="shared" si="139"/>
        <v>0.12236733236753293</v>
      </c>
      <c r="W411" s="16">
        <f t="shared" si="140"/>
        <v>9.0445419576002606E-2</v>
      </c>
      <c r="X411" s="16">
        <f t="shared" si="141"/>
        <v>3.7242231590118718E-2</v>
      </c>
      <c r="Y411" s="16">
        <f t="shared" si="142"/>
        <v>7.9804781978825828E-3</v>
      </c>
    </row>
    <row r="412" spans="1:25" ht="14.25" customHeight="1">
      <c r="A412" s="32"/>
      <c r="B412" s="24">
        <v>8</v>
      </c>
      <c r="C412" s="24">
        <v>1</v>
      </c>
      <c r="D412" s="27">
        <v>5</v>
      </c>
      <c r="E412" s="24">
        <v>3.4</v>
      </c>
      <c r="F412" s="24">
        <v>1.5</v>
      </c>
      <c r="G412" s="24">
        <v>0.2</v>
      </c>
      <c r="H412" s="25">
        <v>0</v>
      </c>
      <c r="J412" s="24">
        <f t="shared" si="131"/>
        <v>-0.26039358085825987</v>
      </c>
      <c r="K412" s="24">
        <f t="shared" si="132"/>
        <v>-0.38015413288202055</v>
      </c>
      <c r="L412" s="24">
        <f t="shared" si="133"/>
        <v>-0.4971266192714362</v>
      </c>
      <c r="M412" s="24">
        <f t="shared" si="134"/>
        <v>1.0061084782586316</v>
      </c>
      <c r="N412" s="24">
        <f t="shared" si="135"/>
        <v>0.77604154744853027</v>
      </c>
      <c r="O412" s="24">
        <f t="shared" si="136"/>
        <v>-2.187023723913593</v>
      </c>
      <c r="P412" s="24">
        <f t="shared" si="143"/>
        <v>0.10092183019633029</v>
      </c>
      <c r="Q412" s="25">
        <f t="shared" si="144"/>
        <v>0</v>
      </c>
      <c r="R412" s="25">
        <f t="shared" si="137"/>
        <v>0.10092183019633029</v>
      </c>
      <c r="S412" s="25">
        <f t="shared" si="145"/>
        <v>1.0185215810176925E-2</v>
      </c>
      <c r="U412" s="16">
        <f t="shared" si="138"/>
        <v>1.8314610379338542E-2</v>
      </c>
      <c r="V412" s="16">
        <f t="shared" si="139"/>
        <v>9.1573051896692709E-2</v>
      </c>
      <c r="W412" s="16">
        <f t="shared" si="140"/>
        <v>6.2269675289751039E-2</v>
      </c>
      <c r="X412" s="16">
        <f t="shared" si="141"/>
        <v>2.7471915569007813E-2</v>
      </c>
      <c r="Y412" s="16">
        <f t="shared" si="142"/>
        <v>3.6629220758677087E-3</v>
      </c>
    </row>
    <row r="413" spans="1:25" ht="14.25" customHeight="1">
      <c r="A413" s="32"/>
      <c r="B413" s="24">
        <v>9</v>
      </c>
      <c r="C413" s="24">
        <v>1</v>
      </c>
      <c r="D413" s="27">
        <v>4.4000000000000004</v>
      </c>
      <c r="E413" s="24">
        <v>2.9</v>
      </c>
      <c r="F413" s="24">
        <v>1.4</v>
      </c>
      <c r="G413" s="24">
        <v>0.2</v>
      </c>
      <c r="H413" s="25">
        <v>0</v>
      </c>
      <c r="J413" s="24">
        <f t="shared" si="131"/>
        <v>-0.26222504189619372</v>
      </c>
      <c r="K413" s="24">
        <f t="shared" si="132"/>
        <v>-0.38931143807168983</v>
      </c>
      <c r="L413" s="24">
        <f t="shared" si="133"/>
        <v>-0.50335358680041131</v>
      </c>
      <c r="M413" s="24">
        <f t="shared" si="134"/>
        <v>1.0033612867017307</v>
      </c>
      <c r="N413" s="24">
        <f t="shared" si="135"/>
        <v>0.7756752552409435</v>
      </c>
      <c r="O413" s="24">
        <f t="shared" si="136"/>
        <v>-1.8750799187022098</v>
      </c>
      <c r="P413" s="24">
        <f t="shared" si="143"/>
        <v>0.13295502706039669</v>
      </c>
      <c r="Q413" s="25">
        <f t="shared" si="144"/>
        <v>0</v>
      </c>
      <c r="R413" s="25">
        <f t="shared" si="137"/>
        <v>0.13295502706039669</v>
      </c>
      <c r="S413" s="25">
        <f t="shared" si="145"/>
        <v>1.7677039220630818E-2</v>
      </c>
      <c r="U413" s="16">
        <f t="shared" si="138"/>
        <v>3.0653575985408302E-2</v>
      </c>
      <c r="V413" s="16">
        <f t="shared" si="139"/>
        <v>0.13487573433579655</v>
      </c>
      <c r="W413" s="16">
        <f t="shared" si="140"/>
        <v>8.8895370357684078E-2</v>
      </c>
      <c r="X413" s="16">
        <f t="shared" si="141"/>
        <v>4.2915006379571623E-2</v>
      </c>
      <c r="Y413" s="16">
        <f t="shared" si="142"/>
        <v>6.130715197081661E-3</v>
      </c>
    </row>
    <row r="414" spans="1:25" ht="14.25" customHeight="1">
      <c r="A414" s="32"/>
      <c r="B414" s="24">
        <v>10</v>
      </c>
      <c r="C414" s="24">
        <v>1</v>
      </c>
      <c r="D414" s="27">
        <v>4.9000000000000004</v>
      </c>
      <c r="E414" s="24">
        <v>3.1</v>
      </c>
      <c r="F414" s="24">
        <v>1.5</v>
      </c>
      <c r="G414" s="24">
        <v>0.1</v>
      </c>
      <c r="H414" s="25">
        <v>0</v>
      </c>
      <c r="J414" s="24">
        <f t="shared" si="131"/>
        <v>-0.26529039949473454</v>
      </c>
      <c r="K414" s="24">
        <f t="shared" si="132"/>
        <v>-0.40279901150526948</v>
      </c>
      <c r="L414" s="24">
        <f t="shared" si="133"/>
        <v>-0.51224312383617976</v>
      </c>
      <c r="M414" s="24">
        <f t="shared" si="134"/>
        <v>0.99906978606377361</v>
      </c>
      <c r="N414" s="24">
        <f t="shared" si="135"/>
        <v>0.77506218372123536</v>
      </c>
      <c r="O414" s="24">
        <f t="shared" si="136"/>
        <v>-2.2508483422949284</v>
      </c>
      <c r="P414" s="24">
        <f t="shared" si="143"/>
        <v>9.5276313752436337E-2</v>
      </c>
      <c r="Q414" s="25">
        <f t="shared" si="144"/>
        <v>0</v>
      </c>
      <c r="R414" s="25">
        <f t="shared" si="137"/>
        <v>9.5276313752436337E-2</v>
      </c>
      <c r="S414" s="25">
        <f t="shared" si="145"/>
        <v>9.0775759622526899E-3</v>
      </c>
      <c r="U414" s="16">
        <f t="shared" si="138"/>
        <v>1.6425395973523053E-2</v>
      </c>
      <c r="V414" s="16">
        <f t="shared" si="139"/>
        <v>8.0484440270262969E-2</v>
      </c>
      <c r="W414" s="16">
        <f t="shared" si="140"/>
        <v>5.0918727517921467E-2</v>
      </c>
      <c r="X414" s="16">
        <f t="shared" si="141"/>
        <v>2.4638093960284581E-2</v>
      </c>
      <c r="Y414" s="16">
        <f t="shared" si="142"/>
        <v>1.6425395973523054E-3</v>
      </c>
    </row>
    <row r="415" spans="1:25" ht="14.25" customHeight="1">
      <c r="A415" s="32"/>
      <c r="B415" s="24">
        <v>11</v>
      </c>
      <c r="C415" s="24">
        <v>1</v>
      </c>
      <c r="D415" s="27">
        <v>5.4</v>
      </c>
      <c r="E415" s="24">
        <v>3.7</v>
      </c>
      <c r="F415" s="24">
        <v>1.5</v>
      </c>
      <c r="G415" s="24">
        <v>0.2</v>
      </c>
      <c r="H415" s="25">
        <v>0</v>
      </c>
      <c r="J415" s="24">
        <f t="shared" si="131"/>
        <v>-0.26693293909208687</v>
      </c>
      <c r="K415" s="24">
        <f t="shared" si="132"/>
        <v>-0.41084745553229579</v>
      </c>
      <c r="L415" s="24">
        <f t="shared" si="133"/>
        <v>-0.51733499658797188</v>
      </c>
      <c r="M415" s="24">
        <f t="shared" si="134"/>
        <v>0.9966059766677452</v>
      </c>
      <c r="N415" s="24">
        <f t="shared" si="135"/>
        <v>0.77489792976150018</v>
      </c>
      <c r="O415" s="24">
        <f t="shared" si="136"/>
        <v>-2.7497601353880619</v>
      </c>
      <c r="P415" s="24">
        <f t="shared" si="143"/>
        <v>6.0100198256036935E-2</v>
      </c>
      <c r="Q415" s="25">
        <f t="shared" si="144"/>
        <v>0</v>
      </c>
      <c r="R415" s="25">
        <f t="shared" si="137"/>
        <v>6.0100198256036935E-2</v>
      </c>
      <c r="S415" s="25">
        <f t="shared" si="145"/>
        <v>3.6120338304149449E-3</v>
      </c>
      <c r="U415" s="16">
        <f t="shared" si="138"/>
        <v>6.7898997621989891E-3</v>
      </c>
      <c r="V415" s="16">
        <f t="shared" si="139"/>
        <v>3.6665458715874545E-2</v>
      </c>
      <c r="W415" s="16">
        <f t="shared" si="140"/>
        <v>2.5122629120136263E-2</v>
      </c>
      <c r="X415" s="16">
        <f t="shared" si="141"/>
        <v>1.0184849643298483E-2</v>
      </c>
      <c r="Y415" s="16">
        <f t="shared" si="142"/>
        <v>1.3579799524397979E-3</v>
      </c>
    </row>
    <row r="416" spans="1:25" ht="14.25" customHeight="1">
      <c r="A416" s="32"/>
      <c r="B416" s="24">
        <v>12</v>
      </c>
      <c r="C416" s="24">
        <v>1</v>
      </c>
      <c r="D416" s="27">
        <v>4.8</v>
      </c>
      <c r="E416" s="24">
        <v>3.4</v>
      </c>
      <c r="F416" s="24">
        <v>1.6</v>
      </c>
      <c r="G416" s="24">
        <v>0.2</v>
      </c>
      <c r="H416" s="25">
        <v>0</v>
      </c>
      <c r="J416" s="24">
        <f t="shared" si="131"/>
        <v>-0.26761192906830678</v>
      </c>
      <c r="K416" s="24">
        <f t="shared" si="132"/>
        <v>-0.41451400140388323</v>
      </c>
      <c r="L416" s="24">
        <f t="shared" si="133"/>
        <v>-0.51984725949998556</v>
      </c>
      <c r="M416" s="24">
        <f t="shared" si="134"/>
        <v>0.99558749170341532</v>
      </c>
      <c r="N416" s="24">
        <f t="shared" si="135"/>
        <v>0.77476213176625619</v>
      </c>
      <c r="O416" s="24">
        <f t="shared" si="136"/>
        <v>-2.2768674050281819</v>
      </c>
      <c r="P416" s="24">
        <f t="shared" si="143"/>
        <v>9.3056999150887554E-2</v>
      </c>
      <c r="Q416" s="25">
        <f t="shared" si="144"/>
        <v>0</v>
      </c>
      <c r="R416" s="25">
        <f t="shared" si="137"/>
        <v>9.3056999150887554E-2</v>
      </c>
      <c r="S416" s="25">
        <f t="shared" si="145"/>
        <v>8.6596050909682875E-3</v>
      </c>
      <c r="U416" s="16">
        <f t="shared" si="138"/>
        <v>1.5707536454742058E-2</v>
      </c>
      <c r="V416" s="16">
        <f t="shared" si="139"/>
        <v>7.5396174982761868E-2</v>
      </c>
      <c r="W416" s="16">
        <f t="shared" si="140"/>
        <v>5.3405623946122992E-2</v>
      </c>
      <c r="X416" s="16">
        <f t="shared" si="141"/>
        <v>2.5132058327587293E-2</v>
      </c>
      <c r="Y416" s="16">
        <f t="shared" si="142"/>
        <v>3.1415072909484116E-3</v>
      </c>
    </row>
    <row r="417" spans="1:25" ht="14.25" customHeight="1">
      <c r="A417" s="32"/>
      <c r="B417" s="24">
        <v>13</v>
      </c>
      <c r="C417" s="24">
        <v>1</v>
      </c>
      <c r="D417" s="27">
        <v>4.8</v>
      </c>
      <c r="E417" s="24">
        <v>3</v>
      </c>
      <c r="F417" s="24">
        <v>1.4</v>
      </c>
      <c r="G417" s="24">
        <v>0.1</v>
      </c>
      <c r="H417" s="25">
        <v>0</v>
      </c>
      <c r="J417" s="24">
        <f t="shared" si="131"/>
        <v>-0.26918268271378099</v>
      </c>
      <c r="K417" s="24">
        <f t="shared" si="132"/>
        <v>-0.42205361890215942</v>
      </c>
      <c r="L417" s="24">
        <f t="shared" si="133"/>
        <v>-0.52518782189459789</v>
      </c>
      <c r="M417" s="24">
        <f t="shared" si="134"/>
        <v>0.9930742858706566</v>
      </c>
      <c r="N417" s="24">
        <f t="shared" si="135"/>
        <v>0.77444798103716139</v>
      </c>
      <c r="O417" s="24">
        <f t="shared" si="136"/>
        <v>-2.4028547208053044</v>
      </c>
      <c r="P417" s="24">
        <f t="shared" si="143"/>
        <v>8.2955268632253429E-2</v>
      </c>
      <c r="Q417" s="25">
        <f t="shared" si="144"/>
        <v>0</v>
      </c>
      <c r="R417" s="25">
        <f t="shared" si="137"/>
        <v>8.2955268632253429E-2</v>
      </c>
      <c r="S417" s="25">
        <f t="shared" si="145"/>
        <v>6.8815765938493294E-3</v>
      </c>
      <c r="U417" s="16">
        <f t="shared" si="138"/>
        <v>1.2621427117786261E-2</v>
      </c>
      <c r="V417" s="16">
        <f t="shared" si="139"/>
        <v>6.0582850165374048E-2</v>
      </c>
      <c r="W417" s="16">
        <f t="shared" si="140"/>
        <v>3.7864281353358786E-2</v>
      </c>
      <c r="X417" s="16">
        <f t="shared" si="141"/>
        <v>1.7669997964900763E-2</v>
      </c>
      <c r="Y417" s="16">
        <f t="shared" si="142"/>
        <v>1.2621427117786262E-3</v>
      </c>
    </row>
    <row r="418" spans="1:25" ht="14.25" customHeight="1">
      <c r="A418" s="32"/>
      <c r="B418" s="24">
        <v>14</v>
      </c>
      <c r="C418" s="24">
        <v>1</v>
      </c>
      <c r="D418" s="27">
        <v>4.3</v>
      </c>
      <c r="E418" s="24">
        <v>3</v>
      </c>
      <c r="F418" s="24">
        <v>1.1000000000000001</v>
      </c>
      <c r="G418" s="24">
        <v>0.1</v>
      </c>
      <c r="H418" s="25">
        <v>0</v>
      </c>
      <c r="J418" s="24">
        <f t="shared" si="131"/>
        <v>-0.27044482542555959</v>
      </c>
      <c r="K418" s="24">
        <f t="shared" si="132"/>
        <v>-0.4281119039186968</v>
      </c>
      <c r="L418" s="24">
        <f t="shared" si="133"/>
        <v>-0.52897425002993381</v>
      </c>
      <c r="M418" s="24">
        <f t="shared" si="134"/>
        <v>0.99130728607416652</v>
      </c>
      <c r="N418" s="24">
        <f t="shared" si="135"/>
        <v>0.77432176676598352</v>
      </c>
      <c r="O418" s="24">
        <f t="shared" si="136"/>
        <v>-2.5303785710075757</v>
      </c>
      <c r="P418" s="24">
        <f t="shared" si="143"/>
        <v>7.3755780023024839E-2</v>
      </c>
      <c r="Q418" s="25">
        <f t="shared" si="144"/>
        <v>0</v>
      </c>
      <c r="R418" s="25">
        <f t="shared" si="137"/>
        <v>7.3755780023024839E-2</v>
      </c>
      <c r="S418" s="25">
        <f t="shared" si="145"/>
        <v>5.4399150868048298E-3</v>
      </c>
      <c r="U418" s="16">
        <f t="shared" si="138"/>
        <v>1.0077379812637037E-2</v>
      </c>
      <c r="V418" s="16">
        <f t="shared" si="139"/>
        <v>4.3332733194339258E-2</v>
      </c>
      <c r="W418" s="16">
        <f t="shared" si="140"/>
        <v>3.0232139437911108E-2</v>
      </c>
      <c r="X418" s="16">
        <f t="shared" si="141"/>
        <v>1.1085117793900741E-2</v>
      </c>
      <c r="Y418" s="16">
        <f t="shared" si="142"/>
        <v>1.0077379812637036E-3</v>
      </c>
    </row>
    <row r="419" spans="1:25" ht="14.25" customHeight="1">
      <c r="A419" s="32"/>
      <c r="B419" s="24">
        <v>15</v>
      </c>
      <c r="C419" s="24">
        <v>1</v>
      </c>
      <c r="D419" s="27">
        <v>5.8</v>
      </c>
      <c r="E419" s="24">
        <v>4</v>
      </c>
      <c r="F419" s="24">
        <v>1.2</v>
      </c>
      <c r="G419" s="24">
        <v>0.2</v>
      </c>
      <c r="H419" s="25">
        <v>0</v>
      </c>
      <c r="J419" s="24">
        <f t="shared" si="131"/>
        <v>-0.27145256340682328</v>
      </c>
      <c r="K419" s="24">
        <f t="shared" si="132"/>
        <v>-0.43244517723813075</v>
      </c>
      <c r="L419" s="24">
        <f t="shared" si="133"/>
        <v>-0.53199746397372494</v>
      </c>
      <c r="M419" s="24">
        <f t="shared" si="134"/>
        <v>0.99019877429477643</v>
      </c>
      <c r="N419" s="24">
        <f t="shared" si="135"/>
        <v>0.77422099296785718</v>
      </c>
      <c r="O419" s="24">
        <f t="shared" si="136"/>
        <v>-3.564541719535578</v>
      </c>
      <c r="P419" s="24">
        <f t="shared" si="143"/>
        <v>2.75305672528511E-2</v>
      </c>
      <c r="Q419" s="25">
        <f t="shared" si="144"/>
        <v>0</v>
      </c>
      <c r="R419" s="25">
        <f t="shared" si="137"/>
        <v>2.75305672528511E-2</v>
      </c>
      <c r="S419" s="25">
        <f t="shared" si="145"/>
        <v>7.5793213326375735E-4</v>
      </c>
      <c r="U419" s="16">
        <f t="shared" si="138"/>
        <v>1.4741316633916852E-3</v>
      </c>
      <c r="V419" s="16">
        <f t="shared" si="139"/>
        <v>8.5499636476717746E-3</v>
      </c>
      <c r="W419" s="16">
        <f t="shared" si="140"/>
        <v>5.8965266535667407E-3</v>
      </c>
      <c r="X419" s="16">
        <f t="shared" si="141"/>
        <v>1.7689579960700221E-3</v>
      </c>
      <c r="Y419" s="16">
        <f t="shared" si="142"/>
        <v>2.9482633267833707E-4</v>
      </c>
    </row>
    <row r="420" spans="1:25" ht="14.25" customHeight="1">
      <c r="A420" s="32"/>
      <c r="B420" s="24">
        <v>16</v>
      </c>
      <c r="C420" s="24">
        <v>1</v>
      </c>
      <c r="D420" s="27">
        <v>5.7</v>
      </c>
      <c r="E420" s="24">
        <v>4.4000000000000004</v>
      </c>
      <c r="F420" s="24">
        <v>1.5</v>
      </c>
      <c r="G420" s="24">
        <v>0.4</v>
      </c>
      <c r="H420" s="25">
        <v>0</v>
      </c>
      <c r="J420" s="24">
        <f t="shared" si="131"/>
        <v>-0.27159997657316243</v>
      </c>
      <c r="K420" s="24">
        <f t="shared" si="132"/>
        <v>-0.43330017360289791</v>
      </c>
      <c r="L420" s="24">
        <f t="shared" si="133"/>
        <v>-0.53258711663908165</v>
      </c>
      <c r="M420" s="24">
        <f t="shared" si="134"/>
        <v>0.99002187849516943</v>
      </c>
      <c r="N420" s="24">
        <f t="shared" si="135"/>
        <v>0.77419151033458933</v>
      </c>
      <c r="O420" s="24">
        <f t="shared" si="136"/>
        <v>-3.2900848574450503</v>
      </c>
      <c r="P420" s="24">
        <f t="shared" si="143"/>
        <v>3.5912907733242586E-2</v>
      </c>
      <c r="Q420" s="25">
        <f t="shared" si="144"/>
        <v>0</v>
      </c>
      <c r="R420" s="25">
        <f t="shared" si="137"/>
        <v>3.5912907733242586E-2</v>
      </c>
      <c r="S420" s="25">
        <f t="shared" si="145"/>
        <v>1.2897369418563951E-3</v>
      </c>
      <c r="U420" s="16">
        <f t="shared" si="138"/>
        <v>2.4868374761267036E-3</v>
      </c>
      <c r="V420" s="16">
        <f t="shared" si="139"/>
        <v>1.417497361392221E-2</v>
      </c>
      <c r="W420" s="16">
        <f t="shared" si="140"/>
        <v>1.0942084894957496E-2</v>
      </c>
      <c r="X420" s="16">
        <f t="shared" si="141"/>
        <v>3.7302562141900554E-3</v>
      </c>
      <c r="Y420" s="16">
        <f t="shared" si="142"/>
        <v>9.9473499045068148E-4</v>
      </c>
    </row>
    <row r="421" spans="1:25" ht="14.25" customHeight="1">
      <c r="A421" s="32"/>
      <c r="B421" s="24">
        <v>17</v>
      </c>
      <c r="C421" s="24">
        <v>1</v>
      </c>
      <c r="D421" s="27">
        <v>5.4</v>
      </c>
      <c r="E421" s="24">
        <v>3.9</v>
      </c>
      <c r="F421" s="24">
        <v>1.3</v>
      </c>
      <c r="G421" s="24">
        <v>0.4</v>
      </c>
      <c r="H421" s="25">
        <v>0</v>
      </c>
      <c r="J421" s="24">
        <f t="shared" si="131"/>
        <v>-0.27184866032077509</v>
      </c>
      <c r="K421" s="24">
        <f t="shared" si="132"/>
        <v>-0.43471767096429015</v>
      </c>
      <c r="L421" s="24">
        <f t="shared" si="133"/>
        <v>-0.53368132512857736</v>
      </c>
      <c r="M421" s="24">
        <f t="shared" si="134"/>
        <v>0.98964885287375037</v>
      </c>
      <c r="N421" s="24">
        <f t="shared" si="135"/>
        <v>0.77409203683554428</v>
      </c>
      <c r="O421" s="24">
        <f t="shared" si="136"/>
        <v>-3.1045009280593008</v>
      </c>
      <c r="P421" s="24">
        <f t="shared" si="143"/>
        <v>4.2921977396936151E-2</v>
      </c>
      <c r="Q421" s="25">
        <f t="shared" si="144"/>
        <v>0</v>
      </c>
      <c r="R421" s="25">
        <f t="shared" si="137"/>
        <v>4.2921977396936151E-2</v>
      </c>
      <c r="S421" s="25">
        <f t="shared" si="145"/>
        <v>1.8422961436630979E-3</v>
      </c>
      <c r="U421" s="16">
        <f t="shared" si="138"/>
        <v>3.5264423004526557E-3</v>
      </c>
      <c r="V421" s="16">
        <f t="shared" si="139"/>
        <v>1.9042788422444341E-2</v>
      </c>
      <c r="W421" s="16">
        <f t="shared" si="140"/>
        <v>1.3753124971765356E-2</v>
      </c>
      <c r="X421" s="16">
        <f t="shared" si="141"/>
        <v>4.5843749905884528E-3</v>
      </c>
      <c r="Y421" s="16">
        <f t="shared" si="142"/>
        <v>1.4105769201810624E-3</v>
      </c>
    </row>
    <row r="422" spans="1:25" ht="14.25" customHeight="1">
      <c r="A422" s="32"/>
      <c r="B422" s="24">
        <v>18</v>
      </c>
      <c r="C422" s="24">
        <v>1</v>
      </c>
      <c r="D422" s="27">
        <v>5.0999999999999996</v>
      </c>
      <c r="E422" s="24">
        <v>3.5</v>
      </c>
      <c r="F422" s="24">
        <v>1.4</v>
      </c>
      <c r="G422" s="24">
        <v>0.3</v>
      </c>
      <c r="H422" s="25">
        <v>0</v>
      </c>
      <c r="J422" s="24">
        <f t="shared" si="131"/>
        <v>-0.27220130455082037</v>
      </c>
      <c r="K422" s="24">
        <f t="shared" si="132"/>
        <v>-0.43662194980653457</v>
      </c>
      <c r="L422" s="24">
        <f t="shared" si="133"/>
        <v>-0.53505663762575384</v>
      </c>
      <c r="M422" s="24">
        <f t="shared" si="134"/>
        <v>0.98919041537469155</v>
      </c>
      <c r="N422" s="24">
        <f t="shared" si="135"/>
        <v>0.77395097914352617</v>
      </c>
      <c r="O422" s="24">
        <f t="shared" si="136"/>
        <v>-2.7546196049866598</v>
      </c>
      <c r="P422" s="24">
        <f t="shared" si="143"/>
        <v>5.9826281822963893E-2</v>
      </c>
      <c r="Q422" s="25">
        <f t="shared" si="144"/>
        <v>0</v>
      </c>
      <c r="R422" s="25">
        <f t="shared" si="137"/>
        <v>5.9826281822963893E-2</v>
      </c>
      <c r="S422" s="25">
        <f t="shared" si="145"/>
        <v>3.5791839967607001E-3</v>
      </c>
      <c r="U422" s="16">
        <f t="shared" si="138"/>
        <v>6.7301094525485036E-3</v>
      </c>
      <c r="V422" s="16">
        <f t="shared" si="139"/>
        <v>3.4323558207997366E-2</v>
      </c>
      <c r="W422" s="16">
        <f t="shared" si="140"/>
        <v>2.3555383083919763E-2</v>
      </c>
      <c r="X422" s="16">
        <f t="shared" si="141"/>
        <v>9.4221532335679037E-3</v>
      </c>
      <c r="Y422" s="16">
        <f t="shared" si="142"/>
        <v>2.0190328357645509E-3</v>
      </c>
    </row>
    <row r="423" spans="1:25" ht="14.25" customHeight="1">
      <c r="A423" s="32"/>
      <c r="B423" s="24">
        <v>19</v>
      </c>
      <c r="C423" s="24">
        <v>1</v>
      </c>
      <c r="D423" s="27">
        <v>5.7</v>
      </c>
      <c r="E423" s="24">
        <v>3.8</v>
      </c>
      <c r="F423" s="24">
        <v>1.7</v>
      </c>
      <c r="G423" s="24">
        <v>0.3</v>
      </c>
      <c r="H423" s="25">
        <v>0</v>
      </c>
      <c r="J423" s="24">
        <f t="shared" si="131"/>
        <v>-0.27287431549607521</v>
      </c>
      <c r="K423" s="24">
        <f t="shared" si="132"/>
        <v>-0.44005430562733433</v>
      </c>
      <c r="L423" s="24">
        <f t="shared" si="133"/>
        <v>-0.53741217593414581</v>
      </c>
      <c r="M423" s="24">
        <f t="shared" si="134"/>
        <v>0.98824820005133474</v>
      </c>
      <c r="N423" s="24">
        <f t="shared" si="135"/>
        <v>0.77374907585994968</v>
      </c>
      <c r="O423" s="24">
        <f t="shared" si="136"/>
        <v>-2.9112034632763817</v>
      </c>
      <c r="P423" s="24">
        <f t="shared" si="143"/>
        <v>5.1602506556281298E-2</v>
      </c>
      <c r="Q423" s="25">
        <f t="shared" si="144"/>
        <v>0</v>
      </c>
      <c r="R423" s="25">
        <f t="shared" si="137"/>
        <v>5.1602506556281298E-2</v>
      </c>
      <c r="S423" s="25">
        <f t="shared" si="145"/>
        <v>2.6628186828910544E-3</v>
      </c>
      <c r="U423" s="16">
        <f t="shared" si="138"/>
        <v>5.0508211286979608E-3</v>
      </c>
      <c r="V423" s="16">
        <f t="shared" si="139"/>
        <v>2.8789680433578376E-2</v>
      </c>
      <c r="W423" s="16">
        <f t="shared" si="140"/>
        <v>1.9193120289052248E-2</v>
      </c>
      <c r="X423" s="16">
        <f t="shared" si="141"/>
        <v>8.5863959187865331E-3</v>
      </c>
      <c r="Y423" s="16">
        <f t="shared" si="142"/>
        <v>1.5152463386093882E-3</v>
      </c>
    </row>
    <row r="424" spans="1:25" ht="14.25" customHeight="1">
      <c r="A424" s="32"/>
      <c r="B424" s="24">
        <v>20</v>
      </c>
      <c r="C424" s="24">
        <v>1</v>
      </c>
      <c r="D424" s="27">
        <v>5.0999999999999996</v>
      </c>
      <c r="E424" s="24">
        <v>3.8</v>
      </c>
      <c r="F424" s="24">
        <v>1.5</v>
      </c>
      <c r="G424" s="24">
        <v>0.3</v>
      </c>
      <c r="H424" s="25">
        <v>0</v>
      </c>
      <c r="J424" s="24">
        <f t="shared" si="131"/>
        <v>-0.27337939760894503</v>
      </c>
      <c r="K424" s="24">
        <f t="shared" si="132"/>
        <v>-0.44293327367069218</v>
      </c>
      <c r="L424" s="24">
        <f t="shared" si="133"/>
        <v>-0.53933148796305108</v>
      </c>
      <c r="M424" s="24">
        <f t="shared" si="134"/>
        <v>0.98738956045945603</v>
      </c>
      <c r="N424" s="24">
        <f t="shared" si="135"/>
        <v>0.77359755122608875</v>
      </c>
      <c r="O424" s="24">
        <f t="shared" si="136"/>
        <v>-2.8686351415320583</v>
      </c>
      <c r="P424" s="24">
        <f t="shared" si="143"/>
        <v>5.3725998500751986E-2</v>
      </c>
      <c r="Q424" s="25">
        <f t="shared" si="144"/>
        <v>0</v>
      </c>
      <c r="R424" s="25">
        <f t="shared" si="137"/>
        <v>5.3725998500751986E-2</v>
      </c>
      <c r="S424" s="25">
        <f t="shared" si="145"/>
        <v>2.8864829149028047E-3</v>
      </c>
      <c r="U424" s="16">
        <f t="shared" si="138"/>
        <v>5.4628074762885807E-3</v>
      </c>
      <c r="V424" s="16">
        <f t="shared" si="139"/>
        <v>2.7860318129071759E-2</v>
      </c>
      <c r="W424" s="16">
        <f t="shared" si="140"/>
        <v>2.0758668409896607E-2</v>
      </c>
      <c r="X424" s="16">
        <f t="shared" si="141"/>
        <v>8.1942112144328706E-3</v>
      </c>
      <c r="Y424" s="16">
        <f t="shared" si="142"/>
        <v>1.6388422428865741E-3</v>
      </c>
    </row>
    <row r="425" spans="1:25" ht="14.25" customHeight="1">
      <c r="A425" s="32"/>
      <c r="B425" s="24">
        <v>21</v>
      </c>
      <c r="C425" s="24">
        <v>1</v>
      </c>
      <c r="D425" s="27">
        <v>5.4</v>
      </c>
      <c r="E425" s="24">
        <v>3.4</v>
      </c>
      <c r="F425" s="24">
        <v>1.7</v>
      </c>
      <c r="G425" s="24">
        <v>0.2</v>
      </c>
      <c r="H425" s="25">
        <v>0</v>
      </c>
      <c r="J425" s="24">
        <f t="shared" si="131"/>
        <v>-0.27392567835657389</v>
      </c>
      <c r="K425" s="24">
        <f t="shared" si="132"/>
        <v>-0.44571930548359934</v>
      </c>
      <c r="L425" s="24">
        <f t="shared" si="133"/>
        <v>-0.54140735480404079</v>
      </c>
      <c r="M425" s="24">
        <f t="shared" si="134"/>
        <v>0.98657013933801274</v>
      </c>
      <c r="N425" s="24">
        <f t="shared" si="135"/>
        <v>0.77343366700180005</v>
      </c>
      <c r="O425" s="24">
        <f t="shared" si="136"/>
        <v>-2.6897389640267679</v>
      </c>
      <c r="P425" s="24">
        <f t="shared" si="143"/>
        <v>6.3581558370773561E-2</v>
      </c>
      <c r="Q425" s="25">
        <f t="shared" si="144"/>
        <v>0</v>
      </c>
      <c r="R425" s="25">
        <f t="shared" si="137"/>
        <v>6.3581558370773561E-2</v>
      </c>
      <c r="S425" s="25">
        <f t="shared" si="145"/>
        <v>4.0426145648560854E-3</v>
      </c>
      <c r="U425" s="16">
        <f t="shared" si="138"/>
        <v>7.5711576618602986E-3</v>
      </c>
      <c r="V425" s="16">
        <f t="shared" si="139"/>
        <v>4.0884251374045617E-2</v>
      </c>
      <c r="W425" s="16">
        <f t="shared" si="140"/>
        <v>2.5741936050325015E-2</v>
      </c>
      <c r="X425" s="16">
        <f t="shared" si="141"/>
        <v>1.2870968025162507E-2</v>
      </c>
      <c r="Y425" s="16">
        <f t="shared" si="142"/>
        <v>1.5142315323720598E-3</v>
      </c>
    </row>
    <row r="426" spans="1:25" ht="14.25" customHeight="1">
      <c r="A426" s="32"/>
      <c r="B426" s="24">
        <v>22</v>
      </c>
      <c r="C426" s="24">
        <v>1</v>
      </c>
      <c r="D426" s="27">
        <v>5.0999999999999996</v>
      </c>
      <c r="E426" s="24">
        <v>3.7</v>
      </c>
      <c r="F426" s="24">
        <v>1.5</v>
      </c>
      <c r="G426" s="24">
        <v>0.4</v>
      </c>
      <c r="H426" s="25">
        <v>0</v>
      </c>
      <c r="J426" s="24">
        <f t="shared" ref="J426:J489" si="146">J425-$L$2*U425</f>
        <v>-0.27468279412275992</v>
      </c>
      <c r="K426" s="24">
        <f t="shared" ref="K426:K489" si="147">K425-$L$2*V425</f>
        <v>-0.44980773062100388</v>
      </c>
      <c r="L426" s="24">
        <f t="shared" ref="L426:L489" si="148">L425-$L$2*W425</f>
        <v>-0.54398154840907331</v>
      </c>
      <c r="M426" s="24">
        <f t="shared" ref="M426:M489" si="149">M425-$L$2*X425</f>
        <v>0.98528304253549648</v>
      </c>
      <c r="N426" s="24">
        <f t="shared" ref="N426:N489" si="150">N425-$L$2*Y425</f>
        <v>0.77328224384856281</v>
      </c>
      <c r="O426" s="24">
        <f t="shared" ref="O426:O489" si="151">(C426*J426)+(K426*D426)+(L426*E426)+(M426*F426)+(G426*N426)</f>
        <v>-2.7941964880607806</v>
      </c>
      <c r="P426" s="24">
        <f t="shared" si="143"/>
        <v>5.7638593623081137E-2</v>
      </c>
      <c r="Q426" s="25">
        <f t="shared" si="144"/>
        <v>0</v>
      </c>
      <c r="R426" s="25">
        <f t="shared" ref="R426:R489" si="152">P426-H426</f>
        <v>5.7638593623081137E-2</v>
      </c>
      <c r="S426" s="25">
        <f t="shared" si="145"/>
        <v>3.3222074748466895E-3</v>
      </c>
      <c r="U426" s="16">
        <f t="shared" ref="U426:U489" si="153">2*($P426-$H426)*(1-$P426)*$P426*C426</f>
        <v>6.2614402165448776E-3</v>
      </c>
      <c r="V426" s="16">
        <f t="shared" ref="V426:V489" si="154">2*($P426-$H426)*(1-$P426)*$P426*D426</f>
        <v>3.1933345104378875E-2</v>
      </c>
      <c r="W426" s="16">
        <f t="shared" ref="W426:W489" si="155">2*($P426-$H426)*(1-$P426)*$P426*E426</f>
        <v>2.3167328801216049E-2</v>
      </c>
      <c r="X426" s="16">
        <f t="shared" ref="X426:X489" si="156">2*($P426-$H426)*(1-$P426)*$P426*F426</f>
        <v>9.3921603248173155E-3</v>
      </c>
      <c r="Y426" s="16">
        <f t="shared" ref="Y426:Y489" si="157">2*($P426-$H426)*(1-$P426)*$P426*G426</f>
        <v>2.5045760866179512E-3</v>
      </c>
    </row>
    <row r="427" spans="1:25" ht="14.25" customHeight="1">
      <c r="A427" s="32"/>
      <c r="B427" s="24">
        <v>23</v>
      </c>
      <c r="C427" s="24">
        <v>1</v>
      </c>
      <c r="D427" s="27">
        <v>4.5999999999999996</v>
      </c>
      <c r="E427" s="24">
        <v>3.6</v>
      </c>
      <c r="F427" s="24">
        <v>1</v>
      </c>
      <c r="G427" s="24">
        <v>0.2</v>
      </c>
      <c r="H427" s="25">
        <v>0</v>
      </c>
      <c r="J427" s="24">
        <f t="shared" si="146"/>
        <v>-0.27530893814441443</v>
      </c>
      <c r="K427" s="24">
        <f t="shared" si="147"/>
        <v>-0.45300106513144178</v>
      </c>
      <c r="L427" s="24">
        <f t="shared" si="148"/>
        <v>-0.54629828128919489</v>
      </c>
      <c r="M427" s="24">
        <f t="shared" si="149"/>
        <v>0.98434382650301477</v>
      </c>
      <c r="N427" s="24">
        <f t="shared" si="150"/>
        <v>0.77303178623990099</v>
      </c>
      <c r="O427" s="24">
        <f t="shared" si="151"/>
        <v>-3.1868374666391528</v>
      </c>
      <c r="P427" s="24">
        <f t="shared" si="143"/>
        <v>3.9664067850917487E-2</v>
      </c>
      <c r="Q427" s="25">
        <f t="shared" si="144"/>
        <v>0</v>
      </c>
      <c r="R427" s="25">
        <f t="shared" si="152"/>
        <v>3.9664067850917487E-2</v>
      </c>
      <c r="S427" s="25">
        <f t="shared" si="145"/>
        <v>1.5732382784821861E-3</v>
      </c>
      <c r="U427" s="16">
        <f t="shared" si="153"/>
        <v>3.0216744973176161E-3</v>
      </c>
      <c r="V427" s="16">
        <f t="shared" si="154"/>
        <v>1.3899702687661034E-2</v>
      </c>
      <c r="W427" s="16">
        <f t="shared" si="155"/>
        <v>1.0878028190343418E-2</v>
      </c>
      <c r="X427" s="16">
        <f t="shared" si="156"/>
        <v>3.0216744973176161E-3</v>
      </c>
      <c r="Y427" s="16">
        <f t="shared" si="157"/>
        <v>6.0433489946352329E-4</v>
      </c>
    </row>
    <row r="428" spans="1:25" ht="14.25" customHeight="1">
      <c r="A428" s="32"/>
      <c r="B428" s="24">
        <v>24</v>
      </c>
      <c r="C428" s="24">
        <v>1</v>
      </c>
      <c r="D428" s="27">
        <v>5.0999999999999996</v>
      </c>
      <c r="E428" s="24">
        <v>3.3</v>
      </c>
      <c r="F428" s="24">
        <v>1.7</v>
      </c>
      <c r="G428" s="24">
        <v>0.5</v>
      </c>
      <c r="H428" s="25">
        <v>0</v>
      </c>
      <c r="J428" s="24">
        <f t="shared" si="146"/>
        <v>-0.2756111055941462</v>
      </c>
      <c r="K428" s="24">
        <f t="shared" si="147"/>
        <v>-0.45439103540020787</v>
      </c>
      <c r="L428" s="24">
        <f t="shared" si="148"/>
        <v>-0.5473860841082292</v>
      </c>
      <c r="M428" s="24">
        <f t="shared" si="149"/>
        <v>0.984041659053283</v>
      </c>
      <c r="N428" s="24">
        <f t="shared" si="150"/>
        <v>0.77297135274995465</v>
      </c>
      <c r="O428" s="24">
        <f t="shared" si="151"/>
        <v>-2.3400229669268042</v>
      </c>
      <c r="P428" s="24">
        <f t="shared" si="143"/>
        <v>8.7862074188849143E-2</v>
      </c>
      <c r="Q428" s="25">
        <f t="shared" si="144"/>
        <v>0</v>
      </c>
      <c r="R428" s="25">
        <f t="shared" si="152"/>
        <v>8.7862074188849143E-2</v>
      </c>
      <c r="S428" s="25">
        <f t="shared" si="145"/>
        <v>7.7197440807668305E-3</v>
      </c>
      <c r="U428" s="16">
        <f t="shared" si="153"/>
        <v>1.4082942707247132E-2</v>
      </c>
      <c r="V428" s="16">
        <f t="shared" si="154"/>
        <v>7.1823007806960368E-2</v>
      </c>
      <c r="W428" s="16">
        <f t="shared" si="155"/>
        <v>4.647371093391553E-2</v>
      </c>
      <c r="X428" s="16">
        <f t="shared" si="156"/>
        <v>2.3941002602320124E-2</v>
      </c>
      <c r="Y428" s="16">
        <f t="shared" si="157"/>
        <v>7.0414713536235659E-3</v>
      </c>
    </row>
    <row r="429" spans="1:25" ht="14.25" customHeight="1">
      <c r="A429" s="32"/>
      <c r="B429" s="24">
        <v>25</v>
      </c>
      <c r="C429" s="24">
        <v>1</v>
      </c>
      <c r="D429" s="27">
        <v>4.8</v>
      </c>
      <c r="E429" s="24">
        <v>3.4</v>
      </c>
      <c r="F429" s="24">
        <v>1.9</v>
      </c>
      <c r="G429" s="24">
        <v>0.2</v>
      </c>
      <c r="H429" s="25">
        <v>0</v>
      </c>
      <c r="J429" s="24">
        <f t="shared" si="146"/>
        <v>-0.2770193998648709</v>
      </c>
      <c r="K429" s="24">
        <f t="shared" si="147"/>
        <v>-0.4615733361809039</v>
      </c>
      <c r="L429" s="24">
        <f t="shared" si="148"/>
        <v>-0.55203345520162073</v>
      </c>
      <c r="M429" s="24">
        <f t="shared" si="149"/>
        <v>0.98164755879305099</v>
      </c>
      <c r="N429" s="24">
        <f t="shared" si="150"/>
        <v>0.77226720561459228</v>
      </c>
      <c r="O429" s="24">
        <f t="shared" si="151"/>
        <v>-2.3499013583890043</v>
      </c>
      <c r="P429" s="24">
        <f t="shared" si="143"/>
        <v>8.7073613320024751E-2</v>
      </c>
      <c r="Q429" s="25">
        <f t="shared" si="144"/>
        <v>0</v>
      </c>
      <c r="R429" s="25">
        <f t="shared" si="152"/>
        <v>8.7073613320024751E-2</v>
      </c>
      <c r="S429" s="25">
        <f t="shared" si="145"/>
        <v>7.5818141366051917E-3</v>
      </c>
      <c r="U429" s="16">
        <f t="shared" si="153"/>
        <v>1.3843276368420268E-2</v>
      </c>
      <c r="V429" s="16">
        <f t="shared" si="154"/>
        <v>6.6447726568417284E-2</v>
      </c>
      <c r="W429" s="16">
        <f t="shared" si="155"/>
        <v>4.706713965262891E-2</v>
      </c>
      <c r="X429" s="16">
        <f t="shared" si="156"/>
        <v>2.6302225099998508E-2</v>
      </c>
      <c r="Y429" s="16">
        <f t="shared" si="157"/>
        <v>2.7686552736840538E-3</v>
      </c>
    </row>
    <row r="430" spans="1:25" ht="14.25" customHeight="1">
      <c r="A430" s="32"/>
      <c r="B430" s="24">
        <v>26</v>
      </c>
      <c r="C430" s="24">
        <v>1</v>
      </c>
      <c r="D430" s="27">
        <v>5</v>
      </c>
      <c r="E430" s="24">
        <v>3</v>
      </c>
      <c r="F430" s="24">
        <v>1.6</v>
      </c>
      <c r="G430" s="24">
        <v>0.2</v>
      </c>
      <c r="H430" s="25">
        <v>0</v>
      </c>
      <c r="J430" s="24">
        <f t="shared" si="146"/>
        <v>-0.27840372750171294</v>
      </c>
      <c r="K430" s="24">
        <f t="shared" si="147"/>
        <v>-0.46821810883774562</v>
      </c>
      <c r="L430" s="24">
        <f t="shared" si="148"/>
        <v>-0.55674016916688362</v>
      </c>
      <c r="M430" s="24">
        <f t="shared" si="149"/>
        <v>0.9790173362830511</v>
      </c>
      <c r="N430" s="24">
        <f t="shared" si="150"/>
        <v>0.77199034008722389</v>
      </c>
      <c r="O430" s="24">
        <f t="shared" si="151"/>
        <v>-2.5688889731207656</v>
      </c>
      <c r="P430" s="24">
        <f t="shared" si="143"/>
        <v>7.116771116555945E-2</v>
      </c>
      <c r="Q430" s="25">
        <f t="shared" si="144"/>
        <v>0</v>
      </c>
      <c r="R430" s="25">
        <f t="shared" si="152"/>
        <v>7.116771116555945E-2</v>
      </c>
      <c r="S430" s="25">
        <f t="shared" si="145"/>
        <v>5.0648431125444949E-3</v>
      </c>
      <c r="U430" s="16">
        <f t="shared" si="153"/>
        <v>9.4087796416241123E-3</v>
      </c>
      <c r="V430" s="16">
        <f t="shared" si="154"/>
        <v>4.7043898208120563E-2</v>
      </c>
      <c r="W430" s="16">
        <f t="shared" si="155"/>
        <v>2.8226338924872335E-2</v>
      </c>
      <c r="X430" s="16">
        <f t="shared" si="156"/>
        <v>1.505404742659858E-2</v>
      </c>
      <c r="Y430" s="16">
        <f t="shared" si="157"/>
        <v>1.8817559283248225E-3</v>
      </c>
    </row>
    <row r="431" spans="1:25" ht="14.25" customHeight="1">
      <c r="A431" s="32"/>
      <c r="B431" s="24">
        <v>27</v>
      </c>
      <c r="C431" s="24">
        <v>1</v>
      </c>
      <c r="D431" s="27">
        <v>5</v>
      </c>
      <c r="E431" s="24">
        <v>3.4</v>
      </c>
      <c r="F431" s="24">
        <v>1.6</v>
      </c>
      <c r="G431" s="24">
        <v>0.4</v>
      </c>
      <c r="H431" s="25">
        <v>0</v>
      </c>
      <c r="J431" s="24">
        <f t="shared" si="146"/>
        <v>-0.27934460546587536</v>
      </c>
      <c r="K431" s="24">
        <f t="shared" si="147"/>
        <v>-0.47292249865855768</v>
      </c>
      <c r="L431" s="24">
        <f t="shared" si="148"/>
        <v>-0.55956280305937089</v>
      </c>
      <c r="M431" s="24">
        <f t="shared" si="149"/>
        <v>0.97751193154039129</v>
      </c>
      <c r="N431" s="24">
        <f t="shared" si="150"/>
        <v>0.77180216449439143</v>
      </c>
      <c r="O431" s="24">
        <f t="shared" si="151"/>
        <v>-2.673730672898142</v>
      </c>
      <c r="P431" s="24">
        <f t="shared" si="143"/>
        <v>6.4541360095516309E-2</v>
      </c>
      <c r="Q431" s="25">
        <f t="shared" si="144"/>
        <v>0</v>
      </c>
      <c r="R431" s="25">
        <f t="shared" si="152"/>
        <v>6.4541360095516309E-2</v>
      </c>
      <c r="S431" s="25">
        <f t="shared" si="145"/>
        <v>4.1655871629791051E-3</v>
      </c>
      <c r="U431" s="16">
        <f t="shared" si="153"/>
        <v>7.7934690037680214E-3</v>
      </c>
      <c r="V431" s="16">
        <f t="shared" si="154"/>
        <v>3.896734501884011E-2</v>
      </c>
      <c r="W431" s="16">
        <f t="shared" si="155"/>
        <v>2.6497794612811272E-2</v>
      </c>
      <c r="X431" s="16">
        <f t="shared" si="156"/>
        <v>1.2469550406028835E-2</v>
      </c>
      <c r="Y431" s="16">
        <f t="shared" si="157"/>
        <v>3.1173876015072087E-3</v>
      </c>
    </row>
    <row r="432" spans="1:25" ht="14.25" customHeight="1">
      <c r="A432" s="32"/>
      <c r="B432" s="24">
        <v>28</v>
      </c>
      <c r="C432" s="24">
        <v>1</v>
      </c>
      <c r="D432" s="27">
        <v>5.2</v>
      </c>
      <c r="E432" s="24">
        <v>3.5</v>
      </c>
      <c r="F432" s="24">
        <v>1.5</v>
      </c>
      <c r="G432" s="24">
        <v>0.2</v>
      </c>
      <c r="H432" s="25">
        <v>0</v>
      </c>
      <c r="J432" s="24">
        <f t="shared" si="146"/>
        <v>-0.28012395236625215</v>
      </c>
      <c r="K432" s="24">
        <f t="shared" si="147"/>
        <v>-0.47681923316044167</v>
      </c>
      <c r="L432" s="24">
        <f t="shared" si="148"/>
        <v>-0.56221258252065198</v>
      </c>
      <c r="M432" s="24">
        <f t="shared" si="149"/>
        <v>0.97626497649978838</v>
      </c>
      <c r="N432" s="24">
        <f t="shared" si="150"/>
        <v>0.77149042573424076</v>
      </c>
      <c r="O432" s="24">
        <f t="shared" si="151"/>
        <v>-3.1086324537263001</v>
      </c>
      <c r="P432" s="24">
        <f t="shared" si="143"/>
        <v>4.2752575783431043E-2</v>
      </c>
      <c r="Q432" s="25">
        <f t="shared" si="144"/>
        <v>0</v>
      </c>
      <c r="R432" s="25">
        <f t="shared" si="152"/>
        <v>4.2752575783431043E-2</v>
      </c>
      <c r="S432" s="25">
        <f t="shared" si="145"/>
        <v>1.8277827361180144E-3</v>
      </c>
      <c r="U432" s="16">
        <f t="shared" si="153"/>
        <v>3.4992806323529643E-3</v>
      </c>
      <c r="V432" s="16">
        <f t="shared" si="154"/>
        <v>1.8196259288235414E-2</v>
      </c>
      <c r="W432" s="16">
        <f t="shared" si="155"/>
        <v>1.2247482213235374E-2</v>
      </c>
      <c r="X432" s="16">
        <f t="shared" si="156"/>
        <v>5.2489209485294466E-3</v>
      </c>
      <c r="Y432" s="16">
        <f t="shared" si="157"/>
        <v>6.998561264705929E-4</v>
      </c>
    </row>
    <row r="433" spans="1:25" ht="14.25" customHeight="1">
      <c r="A433" s="32"/>
      <c r="B433" s="24">
        <v>29</v>
      </c>
      <c r="C433" s="24">
        <v>1</v>
      </c>
      <c r="D433" s="27">
        <v>5.2</v>
      </c>
      <c r="E433" s="24">
        <v>3.4</v>
      </c>
      <c r="F433" s="24">
        <v>1.4</v>
      </c>
      <c r="G433" s="24">
        <v>0.2</v>
      </c>
      <c r="H433" s="25">
        <v>0</v>
      </c>
      <c r="J433" s="24">
        <f t="shared" si="146"/>
        <v>-0.28047388042948745</v>
      </c>
      <c r="K433" s="24">
        <f t="shared" si="147"/>
        <v>-0.47863885908926523</v>
      </c>
      <c r="L433" s="24">
        <f t="shared" si="148"/>
        <v>-0.56343733074197555</v>
      </c>
      <c r="M433" s="24">
        <f t="shared" si="149"/>
        <v>0.97574008440493543</v>
      </c>
      <c r="N433" s="24">
        <f t="shared" si="150"/>
        <v>0.77142044012159372</v>
      </c>
      <c r="O433" s="24">
        <f t="shared" si="151"/>
        <v>-3.1647626660251551</v>
      </c>
      <c r="P433" s="24">
        <f t="shared" si="143"/>
        <v>4.0513512734247026E-2</v>
      </c>
      <c r="Q433" s="25">
        <f t="shared" si="144"/>
        <v>0</v>
      </c>
      <c r="R433" s="25">
        <f t="shared" si="152"/>
        <v>4.0513512734247026E-2</v>
      </c>
      <c r="S433" s="25">
        <f t="shared" si="145"/>
        <v>1.641344714067996E-3</v>
      </c>
      <c r="U433" s="16">
        <f t="shared" si="153"/>
        <v>3.1496961481866262E-3</v>
      </c>
      <c r="V433" s="16">
        <f t="shared" si="154"/>
        <v>1.6378419970570456E-2</v>
      </c>
      <c r="W433" s="16">
        <f t="shared" si="155"/>
        <v>1.0708966903834528E-2</v>
      </c>
      <c r="X433" s="16">
        <f t="shared" si="156"/>
        <v>4.409574607461276E-3</v>
      </c>
      <c r="Y433" s="16">
        <f t="shared" si="157"/>
        <v>6.2993922963732526E-4</v>
      </c>
    </row>
    <row r="434" spans="1:25" ht="14.25" customHeight="1">
      <c r="A434" s="32"/>
      <c r="B434" s="24">
        <v>30</v>
      </c>
      <c r="C434" s="24">
        <v>1</v>
      </c>
      <c r="D434" s="27">
        <v>4.7</v>
      </c>
      <c r="E434" s="24">
        <v>3.2</v>
      </c>
      <c r="F434" s="24">
        <v>1.6</v>
      </c>
      <c r="G434" s="24">
        <v>0.2</v>
      </c>
      <c r="H434" s="25">
        <v>0</v>
      </c>
      <c r="J434" s="24">
        <f t="shared" si="146"/>
        <v>-0.28078885004430609</v>
      </c>
      <c r="K434" s="24">
        <f t="shared" si="147"/>
        <v>-0.48027670108632226</v>
      </c>
      <c r="L434" s="24">
        <f t="shared" si="148"/>
        <v>-0.56450822743235896</v>
      </c>
      <c r="M434" s="24">
        <f t="shared" si="149"/>
        <v>0.9752991269441893</v>
      </c>
      <c r="N434" s="24">
        <f t="shared" si="150"/>
        <v>0.77135744619863</v>
      </c>
      <c r="O434" s="24">
        <f t="shared" si="151"/>
        <v>-2.6297655805831406</v>
      </c>
      <c r="P434" s="24">
        <f t="shared" si="143"/>
        <v>6.7247153047981609E-2</v>
      </c>
      <c r="Q434" s="25">
        <f t="shared" si="144"/>
        <v>0</v>
      </c>
      <c r="R434" s="25">
        <f t="shared" si="152"/>
        <v>6.7247153047981609E-2</v>
      </c>
      <c r="S434" s="25">
        <f t="shared" si="145"/>
        <v>4.5221795930586624E-3</v>
      </c>
      <c r="U434" s="16">
        <f t="shared" si="153"/>
        <v>8.4361517797075739E-3</v>
      </c>
      <c r="V434" s="16">
        <f t="shared" si="154"/>
        <v>3.9649913364625596E-2</v>
      </c>
      <c r="W434" s="16">
        <f t="shared" si="155"/>
        <v>2.6995685695064237E-2</v>
      </c>
      <c r="X434" s="16">
        <f t="shared" si="156"/>
        <v>1.3497842847532119E-2</v>
      </c>
      <c r="Y434" s="16">
        <f t="shared" si="157"/>
        <v>1.6872303559415148E-3</v>
      </c>
    </row>
    <row r="435" spans="1:25" ht="14.25" customHeight="1">
      <c r="A435" s="32"/>
      <c r="B435" s="24">
        <v>31</v>
      </c>
      <c r="C435" s="24">
        <v>1</v>
      </c>
      <c r="D435" s="27">
        <v>4.8</v>
      </c>
      <c r="E435" s="24">
        <v>3.1</v>
      </c>
      <c r="F435" s="24">
        <v>1.6</v>
      </c>
      <c r="G435" s="24">
        <v>0.2</v>
      </c>
      <c r="H435" s="25">
        <v>0</v>
      </c>
      <c r="J435" s="24">
        <f t="shared" si="146"/>
        <v>-0.28163246522227686</v>
      </c>
      <c r="K435" s="24">
        <f t="shared" si="147"/>
        <v>-0.48424169242278481</v>
      </c>
      <c r="L435" s="24">
        <f t="shared" si="148"/>
        <v>-0.56720779600186533</v>
      </c>
      <c r="M435" s="24">
        <f t="shared" si="149"/>
        <v>0.97394934265943611</v>
      </c>
      <c r="N435" s="24">
        <f t="shared" si="150"/>
        <v>0.77118872316303588</v>
      </c>
      <c r="O435" s="24">
        <f t="shared" si="151"/>
        <v>-2.6517800635697211</v>
      </c>
      <c r="P435" s="24">
        <f t="shared" si="143"/>
        <v>6.587938095847512E-2</v>
      </c>
      <c r="Q435" s="25">
        <f t="shared" si="144"/>
        <v>0</v>
      </c>
      <c r="R435" s="25">
        <f t="shared" si="152"/>
        <v>6.587938095847512E-2</v>
      </c>
      <c r="S435" s="25">
        <f t="shared" si="145"/>
        <v>4.3400928354718942E-3</v>
      </c>
      <c r="U435" s="16">
        <f t="shared" si="153"/>
        <v>8.1083404123373851E-3</v>
      </c>
      <c r="V435" s="16">
        <f t="shared" si="154"/>
        <v>3.8920033979219448E-2</v>
      </c>
      <c r="W435" s="16">
        <f t="shared" si="155"/>
        <v>2.5135855278245894E-2</v>
      </c>
      <c r="X435" s="16">
        <f t="shared" si="156"/>
        <v>1.2973344659739816E-2</v>
      </c>
      <c r="Y435" s="16">
        <f t="shared" si="157"/>
        <v>1.621668082467477E-3</v>
      </c>
    </row>
    <row r="436" spans="1:25" ht="14.25" customHeight="1">
      <c r="A436" s="32"/>
      <c r="B436" s="24">
        <v>32</v>
      </c>
      <c r="C436" s="24">
        <v>1</v>
      </c>
      <c r="D436" s="27">
        <v>5.4</v>
      </c>
      <c r="E436" s="24">
        <v>3.4</v>
      </c>
      <c r="F436" s="24">
        <v>1.5</v>
      </c>
      <c r="G436" s="24">
        <v>0.4</v>
      </c>
      <c r="H436" s="25">
        <v>0</v>
      </c>
      <c r="J436" s="24">
        <f t="shared" si="146"/>
        <v>-0.28244329926351058</v>
      </c>
      <c r="K436" s="24">
        <f t="shared" si="147"/>
        <v>-0.48813369582070676</v>
      </c>
      <c r="L436" s="24">
        <f t="shared" si="148"/>
        <v>-0.56972138152968987</v>
      </c>
      <c r="M436" s="24">
        <f t="shared" si="149"/>
        <v>0.97265200819346209</v>
      </c>
      <c r="N436" s="24">
        <f t="shared" si="150"/>
        <v>0.77102655635478912</v>
      </c>
      <c r="O436" s="24">
        <f t="shared" si="151"/>
        <v>-3.0880293190641646</v>
      </c>
      <c r="P436" s="24">
        <f t="shared" si="143"/>
        <v>4.3603743316264112E-2</v>
      </c>
      <c r="Q436" s="25">
        <f t="shared" si="144"/>
        <v>0</v>
      </c>
      <c r="R436" s="25">
        <f t="shared" si="152"/>
        <v>4.3603743316264112E-2</v>
      </c>
      <c r="S436" s="25">
        <f t="shared" si="145"/>
        <v>1.9012864311906473E-3</v>
      </c>
      <c r="U436" s="16">
        <f t="shared" si="153"/>
        <v>3.6367664513486287E-3</v>
      </c>
      <c r="V436" s="16">
        <f t="shared" si="154"/>
        <v>1.9638538837282594E-2</v>
      </c>
      <c r="W436" s="16">
        <f t="shared" si="155"/>
        <v>1.2365005934585336E-2</v>
      </c>
      <c r="X436" s="16">
        <f t="shared" si="156"/>
        <v>5.4551496770229432E-3</v>
      </c>
      <c r="Y436" s="16">
        <f t="shared" si="157"/>
        <v>1.4547065805394516E-3</v>
      </c>
    </row>
    <row r="437" spans="1:25" ht="14.25" customHeight="1">
      <c r="A437" s="32"/>
      <c r="B437" s="24">
        <v>33</v>
      </c>
      <c r="C437" s="24">
        <v>1</v>
      </c>
      <c r="D437" s="27">
        <v>5.2</v>
      </c>
      <c r="E437" s="24">
        <v>4.0999999999999996</v>
      </c>
      <c r="F437" s="24">
        <v>1.5</v>
      </c>
      <c r="G437" s="24">
        <v>0.1</v>
      </c>
      <c r="H437" s="25">
        <v>0</v>
      </c>
      <c r="J437" s="24">
        <f t="shared" si="146"/>
        <v>-0.28280697590864545</v>
      </c>
      <c r="K437" s="24">
        <f t="shared" si="147"/>
        <v>-0.49009754970443503</v>
      </c>
      <c r="L437" s="24">
        <f t="shared" si="148"/>
        <v>-0.57095788212314846</v>
      </c>
      <c r="M437" s="24">
        <f t="shared" si="149"/>
        <v>0.97210649322575982</v>
      </c>
      <c r="N437" s="24">
        <f t="shared" si="150"/>
        <v>0.77088108569673519</v>
      </c>
      <c r="O437" s="24">
        <f t="shared" si="151"/>
        <v>-3.636993702668303</v>
      </c>
      <c r="P437" s="24">
        <f t="shared" si="143"/>
        <v>2.5655831490087849E-2</v>
      </c>
      <c r="Q437" s="25">
        <f t="shared" si="144"/>
        <v>0</v>
      </c>
      <c r="R437" s="25">
        <f t="shared" si="152"/>
        <v>2.5655831490087849E-2</v>
      </c>
      <c r="S437" s="25">
        <f t="shared" si="145"/>
        <v>6.5822168944778333E-4</v>
      </c>
      <c r="U437" s="16">
        <f t="shared" si="153"/>
        <v>1.2826689294003801E-3</v>
      </c>
      <c r="V437" s="16">
        <f t="shared" si="154"/>
        <v>6.6698784328819765E-3</v>
      </c>
      <c r="W437" s="16">
        <f t="shared" si="155"/>
        <v>5.2589426105415574E-3</v>
      </c>
      <c r="X437" s="16">
        <f t="shared" si="156"/>
        <v>1.92400339410057E-3</v>
      </c>
      <c r="Y437" s="16">
        <f t="shared" si="157"/>
        <v>1.28266892940038E-4</v>
      </c>
    </row>
    <row r="438" spans="1:25" ht="14.25" customHeight="1">
      <c r="A438" s="32"/>
      <c r="B438" s="24">
        <v>34</v>
      </c>
      <c r="C438" s="24">
        <v>1</v>
      </c>
      <c r="D438" s="27">
        <v>5.5</v>
      </c>
      <c r="E438" s="24">
        <v>4.2</v>
      </c>
      <c r="F438" s="24">
        <v>1.4</v>
      </c>
      <c r="G438" s="24">
        <v>0.2</v>
      </c>
      <c r="H438" s="25">
        <v>0</v>
      </c>
      <c r="J438" s="24">
        <f t="shared" si="146"/>
        <v>-0.2829352428015855</v>
      </c>
      <c r="K438" s="24">
        <f t="shared" si="147"/>
        <v>-0.49076453754772326</v>
      </c>
      <c r="L438" s="24">
        <f t="shared" si="148"/>
        <v>-0.57148377638420267</v>
      </c>
      <c r="M438" s="24">
        <f t="shared" si="149"/>
        <v>0.97191409288634978</v>
      </c>
      <c r="N438" s="24">
        <f t="shared" si="150"/>
        <v>0.77086825900744116</v>
      </c>
      <c r="O438" s="24">
        <f t="shared" si="151"/>
        <v>-3.8675186782853368</v>
      </c>
      <c r="P438" s="24">
        <f t="shared" si="143"/>
        <v>2.0481909398001468E-2</v>
      </c>
      <c r="Q438" s="25">
        <f t="shared" si="144"/>
        <v>0</v>
      </c>
      <c r="R438" s="25">
        <f t="shared" si="152"/>
        <v>2.0481909398001468E-2</v>
      </c>
      <c r="S438" s="25">
        <f t="shared" si="145"/>
        <v>4.1950861258794085E-4</v>
      </c>
      <c r="U438" s="16">
        <f t="shared" si="153"/>
        <v>8.2183255038646675E-4</v>
      </c>
      <c r="V438" s="16">
        <f t="shared" si="154"/>
        <v>4.5200790271255672E-3</v>
      </c>
      <c r="W438" s="16">
        <f t="shared" si="155"/>
        <v>3.4516967116231603E-3</v>
      </c>
      <c r="X438" s="16">
        <f t="shared" si="156"/>
        <v>1.1505655705410533E-3</v>
      </c>
      <c r="Y438" s="16">
        <f t="shared" si="157"/>
        <v>1.6436651007729336E-4</v>
      </c>
    </row>
    <row r="439" spans="1:25" ht="14.25" customHeight="1">
      <c r="A439" s="32"/>
      <c r="B439" s="24">
        <v>35</v>
      </c>
      <c r="C439" s="24">
        <v>1</v>
      </c>
      <c r="D439" s="27">
        <v>4.9000000000000004</v>
      </c>
      <c r="E439" s="24">
        <v>3.1</v>
      </c>
      <c r="F439" s="24">
        <v>1.5</v>
      </c>
      <c r="G439" s="24">
        <v>0.1</v>
      </c>
      <c r="H439" s="25">
        <v>0</v>
      </c>
      <c r="J439" s="24">
        <f t="shared" si="146"/>
        <v>-0.28301742605662417</v>
      </c>
      <c r="K439" s="24">
        <f t="shared" si="147"/>
        <v>-0.4912165454504358</v>
      </c>
      <c r="L439" s="24">
        <f t="shared" si="148"/>
        <v>-0.57182894605536494</v>
      </c>
      <c r="M439" s="24">
        <f t="shared" si="149"/>
        <v>0.97179903632929565</v>
      </c>
      <c r="N439" s="24">
        <f t="shared" si="150"/>
        <v>0.77085182235643346</v>
      </c>
      <c r="O439" s="24">
        <f t="shared" si="151"/>
        <v>-2.9278644948058048</v>
      </c>
      <c r="P439" s="24">
        <f t="shared" si="143"/>
        <v>5.079318583980668E-2</v>
      </c>
      <c r="Q439" s="25">
        <f t="shared" si="144"/>
        <v>0</v>
      </c>
      <c r="R439" s="25">
        <f t="shared" si="152"/>
        <v>5.079318583980668E-2</v>
      </c>
      <c r="S439" s="25">
        <f t="shared" si="145"/>
        <v>2.5799477277571379E-3</v>
      </c>
      <c r="U439" s="16">
        <f t="shared" si="153"/>
        <v>4.8978079267283647E-3</v>
      </c>
      <c r="V439" s="16">
        <f t="shared" si="154"/>
        <v>2.3999258840968988E-2</v>
      </c>
      <c r="W439" s="16">
        <f t="shared" si="155"/>
        <v>1.5183204572857932E-2</v>
      </c>
      <c r="X439" s="16">
        <f t="shared" si="156"/>
        <v>7.3467118900925471E-3</v>
      </c>
      <c r="Y439" s="16">
        <f t="shared" si="157"/>
        <v>4.8978079267283654E-4</v>
      </c>
    </row>
    <row r="440" spans="1:25" ht="14.25" customHeight="1">
      <c r="A440" s="32"/>
      <c r="B440" s="24">
        <v>36</v>
      </c>
      <c r="C440" s="24">
        <v>1</v>
      </c>
      <c r="D440" s="27">
        <v>5</v>
      </c>
      <c r="E440" s="24">
        <v>3.2</v>
      </c>
      <c r="F440" s="24">
        <v>1.2</v>
      </c>
      <c r="G440" s="24">
        <v>0.2</v>
      </c>
      <c r="H440" s="25">
        <v>0</v>
      </c>
      <c r="J440" s="24">
        <f t="shared" si="146"/>
        <v>-0.28350720684929698</v>
      </c>
      <c r="K440" s="24">
        <f t="shared" si="147"/>
        <v>-0.49361647133453268</v>
      </c>
      <c r="L440" s="24">
        <f t="shared" si="148"/>
        <v>-0.57334726651265078</v>
      </c>
      <c r="M440" s="24">
        <f t="shared" si="149"/>
        <v>0.97106436514028638</v>
      </c>
      <c r="N440" s="24">
        <f t="shared" si="150"/>
        <v>0.77080284427716617</v>
      </c>
      <c r="O440" s="24">
        <f t="shared" si="151"/>
        <v>-3.2668630093386666</v>
      </c>
      <c r="P440" s="24">
        <f t="shared" si="143"/>
        <v>3.6725644050781076E-2</v>
      </c>
      <c r="Q440" s="25">
        <f t="shared" si="144"/>
        <v>0</v>
      </c>
      <c r="R440" s="25">
        <f t="shared" si="152"/>
        <v>3.6725644050781076E-2</v>
      </c>
      <c r="S440" s="25">
        <f t="shared" si="145"/>
        <v>1.3487729309446714E-3</v>
      </c>
      <c r="U440" s="16">
        <f t="shared" si="153"/>
        <v>2.5984767527549371E-3</v>
      </c>
      <c r="V440" s="16">
        <f t="shared" si="154"/>
        <v>1.2992383763774686E-2</v>
      </c>
      <c r="W440" s="16">
        <f t="shared" si="155"/>
        <v>8.3151256088157995E-3</v>
      </c>
      <c r="X440" s="16">
        <f t="shared" si="156"/>
        <v>3.1181721033059244E-3</v>
      </c>
      <c r="Y440" s="16">
        <f t="shared" si="157"/>
        <v>5.1969535055098747E-4</v>
      </c>
    </row>
    <row r="441" spans="1:25" ht="14.25" customHeight="1">
      <c r="A441" s="32"/>
      <c r="B441" s="24">
        <v>37</v>
      </c>
      <c r="C441" s="24">
        <v>1</v>
      </c>
      <c r="D441" s="27">
        <v>5.5</v>
      </c>
      <c r="E441" s="24">
        <v>3.5</v>
      </c>
      <c r="F441" s="24">
        <v>1.3</v>
      </c>
      <c r="G441" s="24">
        <v>0.2</v>
      </c>
      <c r="H441" s="25">
        <v>0</v>
      </c>
      <c r="J441" s="24">
        <f t="shared" si="146"/>
        <v>-0.28376705452457246</v>
      </c>
      <c r="K441" s="24">
        <f t="shared" si="147"/>
        <v>-0.49491570971091015</v>
      </c>
      <c r="L441" s="24">
        <f t="shared" si="148"/>
        <v>-0.57417877907353232</v>
      </c>
      <c r="M441" s="24">
        <f t="shared" si="149"/>
        <v>0.9707525479299558</v>
      </c>
      <c r="N441" s="24">
        <f t="shared" si="150"/>
        <v>0.77075087474211101</v>
      </c>
      <c r="O441" s="24">
        <f t="shared" si="151"/>
        <v>-3.5993006974345763</v>
      </c>
      <c r="P441" s="24">
        <f t="shared" si="143"/>
        <v>2.6615104230853889E-2</v>
      </c>
      <c r="Q441" s="25">
        <f t="shared" si="144"/>
        <v>0</v>
      </c>
      <c r="R441" s="25">
        <f t="shared" si="152"/>
        <v>2.6615104230853889E-2</v>
      </c>
      <c r="S441" s="25">
        <f t="shared" si="145"/>
        <v>7.0836377321921657E-4</v>
      </c>
      <c r="U441" s="16">
        <f t="shared" si="153"/>
        <v>1.3790211951232522E-3</v>
      </c>
      <c r="V441" s="16">
        <f t="shared" si="154"/>
        <v>7.5846165731778869E-3</v>
      </c>
      <c r="W441" s="16">
        <f t="shared" si="155"/>
        <v>4.8265741829313829E-3</v>
      </c>
      <c r="X441" s="16">
        <f t="shared" si="156"/>
        <v>1.7927275536602279E-3</v>
      </c>
      <c r="Y441" s="16">
        <f t="shared" si="157"/>
        <v>2.7580423902465043E-4</v>
      </c>
    </row>
    <row r="442" spans="1:25" ht="14.25" customHeight="1">
      <c r="A442" s="32"/>
      <c r="B442" s="24">
        <v>38</v>
      </c>
      <c r="C442" s="24">
        <v>1</v>
      </c>
      <c r="D442" s="27">
        <v>4.9000000000000004</v>
      </c>
      <c r="E442" s="24">
        <v>3.1</v>
      </c>
      <c r="F442" s="24">
        <v>1.5</v>
      </c>
      <c r="G442" s="24">
        <v>0.1</v>
      </c>
      <c r="H442" s="25">
        <v>0</v>
      </c>
      <c r="J442" s="24">
        <f t="shared" si="146"/>
        <v>-0.28390495664408477</v>
      </c>
      <c r="K442" s="24">
        <f t="shared" si="147"/>
        <v>-0.49567417136822794</v>
      </c>
      <c r="L442" s="24">
        <f t="shared" si="148"/>
        <v>-0.57466143649182544</v>
      </c>
      <c r="M442" s="24">
        <f t="shared" si="149"/>
        <v>0.9705732751745898</v>
      </c>
      <c r="N442" s="24">
        <f t="shared" si="150"/>
        <v>0.77072329431820852</v>
      </c>
      <c r="O442" s="24">
        <f t="shared" si="151"/>
        <v>-2.9612266072793556</v>
      </c>
      <c r="P442" s="24">
        <f t="shared" si="143"/>
        <v>4.9208584942972977E-2</v>
      </c>
      <c r="Q442" s="25">
        <f t="shared" si="144"/>
        <v>0</v>
      </c>
      <c r="R442" s="25">
        <f t="shared" si="152"/>
        <v>4.9208584942972977E-2</v>
      </c>
      <c r="S442" s="25">
        <f t="shared" si="145"/>
        <v>2.4214848320897866E-3</v>
      </c>
      <c r="U442" s="16">
        <f t="shared" si="153"/>
        <v>4.6046539800835519E-3</v>
      </c>
      <c r="V442" s="16">
        <f t="shared" si="154"/>
        <v>2.2562804502409405E-2</v>
      </c>
      <c r="W442" s="16">
        <f t="shared" si="155"/>
        <v>1.427442733825901E-2</v>
      </c>
      <c r="X442" s="16">
        <f t="shared" si="156"/>
        <v>6.9069809701253274E-3</v>
      </c>
      <c r="Y442" s="16">
        <f t="shared" si="157"/>
        <v>4.6046539800835519E-4</v>
      </c>
    </row>
    <row r="443" spans="1:25" ht="14.25" customHeight="1">
      <c r="A443" s="32"/>
      <c r="B443" s="24">
        <v>39</v>
      </c>
      <c r="C443" s="24">
        <v>1</v>
      </c>
      <c r="D443" s="27">
        <v>4.4000000000000004</v>
      </c>
      <c r="E443" s="24">
        <v>3</v>
      </c>
      <c r="F443" s="24">
        <v>1.3</v>
      </c>
      <c r="G443" s="24">
        <v>0.2</v>
      </c>
      <c r="H443" s="25">
        <v>0</v>
      </c>
      <c r="J443" s="24">
        <f t="shared" si="146"/>
        <v>-0.28436542204209314</v>
      </c>
      <c r="K443" s="24">
        <f t="shared" si="147"/>
        <v>-0.4979304518184689</v>
      </c>
      <c r="L443" s="24">
        <f t="shared" si="148"/>
        <v>-0.57608887922565133</v>
      </c>
      <c r="M443" s="24">
        <f t="shared" si="149"/>
        <v>0.9698825770775773</v>
      </c>
      <c r="N443" s="24">
        <f t="shared" si="150"/>
        <v>0.77067724777840774</v>
      </c>
      <c r="O443" s="24">
        <f t="shared" si="151"/>
        <v>-2.7885432479637782</v>
      </c>
      <c r="P443" s="24">
        <f t="shared" si="143"/>
        <v>5.7946426195415707E-2</v>
      </c>
      <c r="Q443" s="25">
        <f t="shared" si="144"/>
        <v>0</v>
      </c>
      <c r="R443" s="25">
        <f t="shared" si="152"/>
        <v>5.7946426195415707E-2</v>
      </c>
      <c r="S443" s="25">
        <f t="shared" si="145"/>
        <v>3.3577883088207598E-3</v>
      </c>
      <c r="U443" s="16">
        <f t="shared" si="153"/>
        <v>6.3264329528076955E-3</v>
      </c>
      <c r="V443" s="16">
        <f t="shared" si="154"/>
        <v>2.7836304992353861E-2</v>
      </c>
      <c r="W443" s="16">
        <f t="shared" si="155"/>
        <v>1.8979298858423088E-2</v>
      </c>
      <c r="X443" s="16">
        <f t="shared" si="156"/>
        <v>8.2243628386500043E-3</v>
      </c>
      <c r="Y443" s="16">
        <f t="shared" si="157"/>
        <v>1.2652865905615391E-3</v>
      </c>
    </row>
    <row r="444" spans="1:25" ht="14.25" customHeight="1">
      <c r="A444" s="32"/>
      <c r="B444" s="24">
        <v>40</v>
      </c>
      <c r="C444" s="24">
        <v>1</v>
      </c>
      <c r="D444" s="27">
        <v>5.0999999999999996</v>
      </c>
      <c r="E444" s="24">
        <v>3.4</v>
      </c>
      <c r="F444" s="24">
        <v>1.5</v>
      </c>
      <c r="G444" s="24">
        <v>0.2</v>
      </c>
      <c r="H444" s="25">
        <v>0</v>
      </c>
      <c r="J444" s="24">
        <f t="shared" si="146"/>
        <v>-0.28499806533737393</v>
      </c>
      <c r="K444" s="24">
        <f t="shared" si="147"/>
        <v>-0.50071408231770431</v>
      </c>
      <c r="L444" s="24">
        <f t="shared" si="148"/>
        <v>-0.57798680911149369</v>
      </c>
      <c r="M444" s="24">
        <f t="shared" si="149"/>
        <v>0.96906014079371228</v>
      </c>
      <c r="N444" s="24">
        <f t="shared" si="150"/>
        <v>0.77055071911935158</v>
      </c>
      <c r="O444" s="24">
        <f t="shared" si="151"/>
        <v>-3.1960946811223057</v>
      </c>
      <c r="P444" s="24">
        <f t="shared" si="143"/>
        <v>3.931295163579044E-2</v>
      </c>
      <c r="Q444" s="25">
        <f t="shared" si="144"/>
        <v>0</v>
      </c>
      <c r="R444" s="25">
        <f t="shared" si="152"/>
        <v>3.931295163579044E-2</v>
      </c>
      <c r="S444" s="25">
        <f t="shared" si="145"/>
        <v>1.5455081663179981E-3</v>
      </c>
      <c r="U444" s="16">
        <f t="shared" si="153"/>
        <v>2.9694993570456396E-3</v>
      </c>
      <c r="V444" s="16">
        <f t="shared" si="154"/>
        <v>1.514444672093276E-2</v>
      </c>
      <c r="W444" s="16">
        <f t="shared" si="155"/>
        <v>1.0096297813955175E-2</v>
      </c>
      <c r="X444" s="16">
        <f t="shared" si="156"/>
        <v>4.4542490355684592E-3</v>
      </c>
      <c r="Y444" s="16">
        <f t="shared" si="157"/>
        <v>5.9389987140912796E-4</v>
      </c>
    </row>
    <row r="445" spans="1:25" ht="14.25" customHeight="1">
      <c r="A445" s="32"/>
      <c r="B445" s="24">
        <v>41</v>
      </c>
      <c r="C445" s="24">
        <v>1</v>
      </c>
      <c r="D445" s="27">
        <v>5</v>
      </c>
      <c r="E445" s="24">
        <v>3.5</v>
      </c>
      <c r="F445" s="24">
        <v>1.3</v>
      </c>
      <c r="G445" s="24">
        <v>0.3</v>
      </c>
      <c r="H445" s="25">
        <v>0</v>
      </c>
      <c r="J445" s="24">
        <f t="shared" si="146"/>
        <v>-0.28529501527307849</v>
      </c>
      <c r="K445" s="24">
        <f t="shared" si="147"/>
        <v>-0.50222852698979759</v>
      </c>
      <c r="L445" s="24">
        <f t="shared" si="148"/>
        <v>-0.57899643889288921</v>
      </c>
      <c r="M445" s="24">
        <f t="shared" si="149"/>
        <v>0.96861471589015546</v>
      </c>
      <c r="N445" s="24">
        <f t="shared" si="150"/>
        <v>0.77049132913221063</v>
      </c>
      <c r="O445" s="24">
        <f t="shared" si="151"/>
        <v>-3.332578656950314</v>
      </c>
      <c r="P445" s="24">
        <f t="shared" si="143"/>
        <v>3.4470304060337645E-2</v>
      </c>
      <c r="Q445" s="25">
        <f t="shared" si="144"/>
        <v>0</v>
      </c>
      <c r="R445" s="25">
        <f t="shared" si="152"/>
        <v>3.4470304060337645E-2</v>
      </c>
      <c r="S445" s="25">
        <f t="shared" si="145"/>
        <v>1.1882018620121299E-3</v>
      </c>
      <c r="U445" s="16">
        <f t="shared" si="153"/>
        <v>2.2944883650870252E-3</v>
      </c>
      <c r="V445" s="16">
        <f t="shared" si="154"/>
        <v>1.1472441825435126E-2</v>
      </c>
      <c r="W445" s="16">
        <f t="shared" si="155"/>
        <v>8.0307092778045888E-3</v>
      </c>
      <c r="X445" s="16">
        <f t="shared" si="156"/>
        <v>2.982834874613133E-3</v>
      </c>
      <c r="Y445" s="16">
        <f t="shared" si="157"/>
        <v>6.8834650952610756E-4</v>
      </c>
    </row>
    <row r="446" spans="1:25" ht="14.25" customHeight="1">
      <c r="A446" s="32"/>
      <c r="B446" s="24">
        <v>42</v>
      </c>
      <c r="C446" s="24">
        <v>1</v>
      </c>
      <c r="D446" s="27">
        <v>4.5</v>
      </c>
      <c r="E446" s="24">
        <v>2.2999999999999998</v>
      </c>
      <c r="F446" s="24">
        <v>1.3</v>
      </c>
      <c r="G446" s="24">
        <v>0.3</v>
      </c>
      <c r="H446" s="25">
        <v>0</v>
      </c>
      <c r="J446" s="24">
        <f t="shared" si="146"/>
        <v>-0.28552446410958721</v>
      </c>
      <c r="K446" s="24">
        <f t="shared" si="147"/>
        <v>-0.50337577117234111</v>
      </c>
      <c r="L446" s="24">
        <f t="shared" si="148"/>
        <v>-0.57979950982066963</v>
      </c>
      <c r="M446" s="24">
        <f t="shared" si="149"/>
        <v>0.96831643240269416</v>
      </c>
      <c r="N446" s="24">
        <f t="shared" si="150"/>
        <v>0.77042249448125799</v>
      </c>
      <c r="O446" s="24">
        <f t="shared" si="151"/>
        <v>-2.394316196504783</v>
      </c>
      <c r="P446" s="24">
        <f t="shared" si="143"/>
        <v>8.3607143029776079E-2</v>
      </c>
      <c r="Q446" s="25">
        <f t="shared" si="144"/>
        <v>0</v>
      </c>
      <c r="R446" s="25">
        <f t="shared" si="152"/>
        <v>8.3607143029776079E-2</v>
      </c>
      <c r="S446" s="25">
        <f t="shared" si="145"/>
        <v>6.9901543656014347E-3</v>
      </c>
      <c r="U446" s="16">
        <f t="shared" si="153"/>
        <v>1.2811455059512764E-2</v>
      </c>
      <c r="V446" s="16">
        <f t="shared" si="154"/>
        <v>5.765154776780744E-2</v>
      </c>
      <c r="W446" s="16">
        <f t="shared" si="155"/>
        <v>2.9466346636879356E-2</v>
      </c>
      <c r="X446" s="16">
        <f t="shared" si="156"/>
        <v>1.6654891577366594E-2</v>
      </c>
      <c r="Y446" s="16">
        <f t="shared" si="157"/>
        <v>3.8434365178538288E-3</v>
      </c>
    </row>
    <row r="447" spans="1:25" ht="14.25" customHeight="1">
      <c r="A447" s="32"/>
      <c r="B447" s="24">
        <v>43</v>
      </c>
      <c r="C447" s="24">
        <v>1</v>
      </c>
      <c r="D447" s="27">
        <v>4.4000000000000004</v>
      </c>
      <c r="E447" s="24">
        <v>3.2</v>
      </c>
      <c r="F447" s="24">
        <v>1.3</v>
      </c>
      <c r="G447" s="24">
        <v>0.2</v>
      </c>
      <c r="H447" s="25">
        <v>0</v>
      </c>
      <c r="J447" s="24">
        <f t="shared" si="146"/>
        <v>-0.28680560961553847</v>
      </c>
      <c r="K447" s="24">
        <f t="shared" si="147"/>
        <v>-0.50914092594912186</v>
      </c>
      <c r="L447" s="24">
        <f t="shared" si="148"/>
        <v>-0.58274614448435758</v>
      </c>
      <c r="M447" s="24">
        <f t="shared" si="149"/>
        <v>0.96665094324495748</v>
      </c>
      <c r="N447" s="24">
        <f t="shared" si="150"/>
        <v>0.77003815082947258</v>
      </c>
      <c r="O447" s="24">
        <f t="shared" si="151"/>
        <v>-2.98115948975728</v>
      </c>
      <c r="P447" s="24">
        <f t="shared" si="143"/>
        <v>4.8284318837129879E-2</v>
      </c>
      <c r="Q447" s="25">
        <f t="shared" si="144"/>
        <v>0</v>
      </c>
      <c r="R447" s="25">
        <f t="shared" si="152"/>
        <v>4.8284318837129879E-2</v>
      </c>
      <c r="S447" s="25">
        <f t="shared" si="145"/>
        <v>2.3313754455656153E-3</v>
      </c>
      <c r="U447" s="16">
        <f t="shared" si="153"/>
        <v>4.4376131404457383E-3</v>
      </c>
      <c r="V447" s="16">
        <f t="shared" si="154"/>
        <v>1.952549781796125E-2</v>
      </c>
      <c r="W447" s="16">
        <f t="shared" si="155"/>
        <v>1.4200362049426363E-2</v>
      </c>
      <c r="X447" s="16">
        <f t="shared" si="156"/>
        <v>5.76889708257946E-3</v>
      </c>
      <c r="Y447" s="16">
        <f t="shared" si="157"/>
        <v>8.8752262808914771E-4</v>
      </c>
    </row>
    <row r="448" spans="1:25" ht="14.25" customHeight="1">
      <c r="A448" s="32"/>
      <c r="B448" s="24">
        <v>44</v>
      </c>
      <c r="C448" s="24">
        <v>1</v>
      </c>
      <c r="D448" s="27">
        <v>5</v>
      </c>
      <c r="E448" s="24">
        <v>3.5</v>
      </c>
      <c r="F448" s="24">
        <v>1.6</v>
      </c>
      <c r="G448" s="24">
        <v>0.6</v>
      </c>
      <c r="H448" s="25">
        <v>0</v>
      </c>
      <c r="J448" s="24">
        <f t="shared" si="146"/>
        <v>-0.28724937092958303</v>
      </c>
      <c r="K448" s="24">
        <f t="shared" si="147"/>
        <v>-0.51109347573091801</v>
      </c>
      <c r="L448" s="24">
        <f t="shared" si="148"/>
        <v>-0.58416618068930026</v>
      </c>
      <c r="M448" s="24">
        <f t="shared" si="149"/>
        <v>0.96607405353669951</v>
      </c>
      <c r="N448" s="24">
        <f t="shared" si="150"/>
        <v>0.76994939856666367</v>
      </c>
      <c r="O448" s="24">
        <f t="shared" si="151"/>
        <v>-2.879610257198006</v>
      </c>
      <c r="P448" s="24">
        <f t="shared" si="143"/>
        <v>5.3170754046886454E-2</v>
      </c>
      <c r="Q448" s="25">
        <f t="shared" si="144"/>
        <v>0</v>
      </c>
      <c r="R448" s="25">
        <f t="shared" si="152"/>
        <v>5.3170754046886454E-2</v>
      </c>
      <c r="S448" s="25">
        <f t="shared" si="145"/>
        <v>2.8271290859144924E-3</v>
      </c>
      <c r="U448" s="16">
        <f t="shared" si="153"/>
        <v>5.353617001257068E-3</v>
      </c>
      <c r="V448" s="16">
        <f t="shared" si="154"/>
        <v>2.6768085006285341E-2</v>
      </c>
      <c r="W448" s="16">
        <f t="shared" si="155"/>
        <v>1.8737659504399738E-2</v>
      </c>
      <c r="X448" s="16">
        <f t="shared" si="156"/>
        <v>8.5657872020113088E-3</v>
      </c>
      <c r="Y448" s="16">
        <f t="shared" si="157"/>
        <v>3.2121702007542408E-3</v>
      </c>
    </row>
    <row r="449" spans="1:25" ht="14.25" customHeight="1">
      <c r="A449" s="32"/>
      <c r="B449" s="24">
        <v>45</v>
      </c>
      <c r="C449" s="24">
        <v>1</v>
      </c>
      <c r="D449" s="27">
        <v>5.0999999999999996</v>
      </c>
      <c r="E449" s="24">
        <v>3.8</v>
      </c>
      <c r="F449" s="24">
        <v>1.9</v>
      </c>
      <c r="G449" s="24">
        <v>0.4</v>
      </c>
      <c r="H449" s="25">
        <v>0</v>
      </c>
      <c r="J449" s="24">
        <f t="shared" si="146"/>
        <v>-0.28778473262970872</v>
      </c>
      <c r="K449" s="24">
        <f t="shared" si="147"/>
        <v>-0.51377028423154658</v>
      </c>
      <c r="L449" s="24">
        <f t="shared" si="148"/>
        <v>-0.58603994663974024</v>
      </c>
      <c r="M449" s="24">
        <f t="shared" si="149"/>
        <v>0.96521747481649833</v>
      </c>
      <c r="N449" s="24">
        <f t="shared" si="150"/>
        <v>0.7696281815465883</v>
      </c>
      <c r="O449" s="24">
        <f t="shared" si="151"/>
        <v>-2.993200504671627</v>
      </c>
      <c r="P449" s="24">
        <f t="shared" si="143"/>
        <v>4.7733998664286389E-2</v>
      </c>
      <c r="Q449" s="25">
        <f t="shared" si="144"/>
        <v>0</v>
      </c>
      <c r="R449" s="25">
        <f t="shared" si="152"/>
        <v>4.7733998664286389E-2</v>
      </c>
      <c r="S449" s="25">
        <f t="shared" si="145"/>
        <v>2.278534628482095E-3</v>
      </c>
      <c r="U449" s="16">
        <f t="shared" si="153"/>
        <v>4.3395421191392003E-3</v>
      </c>
      <c r="V449" s="16">
        <f t="shared" si="154"/>
        <v>2.2131664807609919E-2</v>
      </c>
      <c r="W449" s="16">
        <f t="shared" si="155"/>
        <v>1.649026005272896E-2</v>
      </c>
      <c r="X449" s="16">
        <f t="shared" si="156"/>
        <v>8.2451300263644799E-3</v>
      </c>
      <c r="Y449" s="16">
        <f t="shared" si="157"/>
        <v>1.7358168476556803E-3</v>
      </c>
    </row>
    <row r="450" spans="1:25" ht="14.25" customHeight="1">
      <c r="A450" s="32"/>
      <c r="B450" s="24">
        <v>46</v>
      </c>
      <c r="C450" s="24">
        <v>1</v>
      </c>
      <c r="D450" s="27">
        <v>4.8</v>
      </c>
      <c r="E450" s="24">
        <v>3</v>
      </c>
      <c r="F450" s="24">
        <v>1.4</v>
      </c>
      <c r="G450" s="24">
        <v>0.3</v>
      </c>
      <c r="H450" s="25">
        <v>0</v>
      </c>
      <c r="J450" s="24">
        <f t="shared" si="146"/>
        <v>-0.28821868684162266</v>
      </c>
      <c r="K450" s="24">
        <f t="shared" si="147"/>
        <v>-0.51598345071230756</v>
      </c>
      <c r="L450" s="24">
        <f t="shared" si="148"/>
        <v>-0.58768897264501319</v>
      </c>
      <c r="M450" s="24">
        <f t="shared" si="149"/>
        <v>0.96439296181386192</v>
      </c>
      <c r="N450" s="24">
        <f t="shared" si="150"/>
        <v>0.76945459986182274</v>
      </c>
      <c r="O450" s="24">
        <f t="shared" si="151"/>
        <v>-2.9470196416977852</v>
      </c>
      <c r="P450" s="24">
        <f t="shared" si="143"/>
        <v>4.9877560786144234E-2</v>
      </c>
      <c r="Q450" s="25">
        <f t="shared" si="144"/>
        <v>0</v>
      </c>
      <c r="R450" s="25">
        <f t="shared" si="152"/>
        <v>4.9877560786144234E-2</v>
      </c>
      <c r="S450" s="25">
        <f t="shared" si="145"/>
        <v>2.487771069975513E-3</v>
      </c>
      <c r="U450" s="16">
        <f t="shared" si="153"/>
        <v>4.7273742344215971E-3</v>
      </c>
      <c r="V450" s="16">
        <f t="shared" si="154"/>
        <v>2.2691396325223667E-2</v>
      </c>
      <c r="W450" s="16">
        <f t="shared" si="155"/>
        <v>1.4182122703264792E-2</v>
      </c>
      <c r="X450" s="16">
        <f t="shared" si="156"/>
        <v>6.6183239281902354E-3</v>
      </c>
      <c r="Y450" s="16">
        <f t="shared" si="157"/>
        <v>1.4182122703264792E-3</v>
      </c>
    </row>
    <row r="451" spans="1:25" ht="14.25" customHeight="1">
      <c r="A451" s="32"/>
      <c r="B451" s="24">
        <v>47</v>
      </c>
      <c r="C451" s="24">
        <v>1</v>
      </c>
      <c r="D451" s="27">
        <v>5.0999999999999996</v>
      </c>
      <c r="E451" s="24">
        <v>3.8</v>
      </c>
      <c r="F451" s="24">
        <v>1.6</v>
      </c>
      <c r="G451" s="24">
        <v>0.2</v>
      </c>
      <c r="H451" s="25">
        <v>0</v>
      </c>
      <c r="J451" s="24">
        <f t="shared" si="146"/>
        <v>-0.28869142426506483</v>
      </c>
      <c r="K451" s="24">
        <f t="shared" si="147"/>
        <v>-0.51825259034482996</v>
      </c>
      <c r="L451" s="24">
        <f t="shared" si="148"/>
        <v>-0.58910718491533964</v>
      </c>
      <c r="M451" s="24">
        <f t="shared" si="149"/>
        <v>0.96373112942104289</v>
      </c>
      <c r="N451" s="24">
        <f t="shared" si="150"/>
        <v>0.76931277863479008</v>
      </c>
      <c r="O451" s="24">
        <f t="shared" si="151"/>
        <v>-3.4745545749013611</v>
      </c>
      <c r="P451" s="24">
        <f t="shared" si="143"/>
        <v>3.0044966369266315E-2</v>
      </c>
      <c r="Q451" s="25">
        <f t="shared" si="144"/>
        <v>0</v>
      </c>
      <c r="R451" s="25">
        <f t="shared" si="152"/>
        <v>3.0044966369266315E-2</v>
      </c>
      <c r="S451" s="25">
        <f t="shared" si="145"/>
        <v>9.0270000413034384E-4</v>
      </c>
      <c r="U451" s="16">
        <f t="shared" si="153"/>
        <v>1.7511568257294221E-3</v>
      </c>
      <c r="V451" s="16">
        <f t="shared" si="154"/>
        <v>8.930899811220052E-3</v>
      </c>
      <c r="W451" s="16">
        <f t="shared" si="155"/>
        <v>6.6543959377718042E-3</v>
      </c>
      <c r="X451" s="16">
        <f t="shared" si="156"/>
        <v>2.8018509211670756E-3</v>
      </c>
      <c r="Y451" s="16">
        <f t="shared" si="157"/>
        <v>3.5023136514588445E-4</v>
      </c>
    </row>
    <row r="452" spans="1:25" ht="14.25" customHeight="1">
      <c r="A452" s="32"/>
      <c r="B452" s="24">
        <v>48</v>
      </c>
      <c r="C452" s="24">
        <v>1</v>
      </c>
      <c r="D452" s="27">
        <v>4.5999999999999996</v>
      </c>
      <c r="E452" s="24">
        <v>3.2</v>
      </c>
      <c r="F452" s="24">
        <v>1.4</v>
      </c>
      <c r="G452" s="24">
        <v>0.2</v>
      </c>
      <c r="H452" s="25">
        <v>0</v>
      </c>
      <c r="J452" s="24">
        <f t="shared" si="146"/>
        <v>-0.28886653994763778</v>
      </c>
      <c r="K452" s="24">
        <f t="shared" si="147"/>
        <v>-0.51914568032595199</v>
      </c>
      <c r="L452" s="24">
        <f t="shared" si="148"/>
        <v>-0.58977262450911683</v>
      </c>
      <c r="M452" s="24">
        <f t="shared" si="149"/>
        <v>0.9634509443289262</v>
      </c>
      <c r="N452" s="24">
        <f t="shared" si="150"/>
        <v>0.76927775549827548</v>
      </c>
      <c r="O452" s="24">
        <f t="shared" si="151"/>
        <v>-3.0615221947160389</v>
      </c>
      <c r="P452" s="24">
        <f t="shared" si="143"/>
        <v>4.4722625979492836E-2</v>
      </c>
      <c r="Q452" s="25">
        <f t="shared" si="144"/>
        <v>0</v>
      </c>
      <c r="R452" s="25">
        <f t="shared" si="152"/>
        <v>4.4722625979492836E-2</v>
      </c>
      <c r="S452" s="25">
        <f t="shared" si="145"/>
        <v>2.0001132745016076E-3</v>
      </c>
      <c r="U452" s="16">
        <f t="shared" si="153"/>
        <v>3.8213259132189072E-3</v>
      </c>
      <c r="V452" s="16">
        <f t="shared" si="154"/>
        <v>1.7578099200806972E-2</v>
      </c>
      <c r="W452" s="16">
        <f t="shared" si="155"/>
        <v>1.2228242922300504E-2</v>
      </c>
      <c r="X452" s="16">
        <f t="shared" si="156"/>
        <v>5.3498562785064697E-3</v>
      </c>
      <c r="Y452" s="16">
        <f t="shared" si="157"/>
        <v>7.6426518264378148E-4</v>
      </c>
    </row>
    <row r="453" spans="1:25" ht="14.25" customHeight="1">
      <c r="A453" s="32"/>
      <c r="B453" s="24">
        <v>49</v>
      </c>
      <c r="C453" s="24">
        <v>1</v>
      </c>
      <c r="D453" s="27">
        <v>5.3</v>
      </c>
      <c r="E453" s="24">
        <v>3.7</v>
      </c>
      <c r="F453" s="24">
        <v>1.5</v>
      </c>
      <c r="G453" s="24">
        <v>0.2</v>
      </c>
      <c r="H453" s="25">
        <v>0</v>
      </c>
      <c r="J453" s="24">
        <f t="shared" si="146"/>
        <v>-0.28924867253895969</v>
      </c>
      <c r="K453" s="24">
        <f t="shared" si="147"/>
        <v>-0.52090349024603266</v>
      </c>
      <c r="L453" s="24">
        <f t="shared" si="148"/>
        <v>-0.59099544880134691</v>
      </c>
      <c r="M453" s="24">
        <f t="shared" si="149"/>
        <v>0.9629159587010756</v>
      </c>
      <c r="N453" s="24">
        <f t="shared" si="150"/>
        <v>0.76920132898001115</v>
      </c>
      <c r="O453" s="24">
        <f t="shared" si="151"/>
        <v>-3.6385061275603006</v>
      </c>
      <c r="P453" s="24">
        <f t="shared" si="143"/>
        <v>2.5618051593659256E-2</v>
      </c>
      <c r="Q453" s="25">
        <f t="shared" si="144"/>
        <v>0</v>
      </c>
      <c r="R453" s="25">
        <f t="shared" si="152"/>
        <v>2.5618051593659256E-2</v>
      </c>
      <c r="S453" s="25">
        <f t="shared" si="145"/>
        <v>6.5628456745538762E-4</v>
      </c>
      <c r="U453" s="16">
        <f t="shared" si="153"/>
        <v>1.2789436710923861E-3</v>
      </c>
      <c r="V453" s="16">
        <f t="shared" si="154"/>
        <v>6.7784014567896459E-3</v>
      </c>
      <c r="W453" s="16">
        <f t="shared" si="155"/>
        <v>4.7320915830418291E-3</v>
      </c>
      <c r="X453" s="16">
        <f t="shared" si="156"/>
        <v>1.9184155066385793E-3</v>
      </c>
      <c r="Y453" s="16">
        <f t="shared" si="157"/>
        <v>2.5578873421847726E-4</v>
      </c>
    </row>
    <row r="454" spans="1:25" ht="14.25" customHeight="1">
      <c r="A454" s="32"/>
      <c r="B454" s="24">
        <v>50</v>
      </c>
      <c r="C454" s="24">
        <v>1</v>
      </c>
      <c r="D454" s="27">
        <v>5</v>
      </c>
      <c r="E454" s="24">
        <v>3.3</v>
      </c>
      <c r="F454" s="24">
        <v>1.4</v>
      </c>
      <c r="G454" s="24">
        <v>0.2</v>
      </c>
      <c r="H454" s="25">
        <v>0</v>
      </c>
      <c r="J454" s="24">
        <f t="shared" si="146"/>
        <v>-0.28937656690606894</v>
      </c>
      <c r="K454" s="24">
        <f t="shared" si="147"/>
        <v>-0.52158133039171162</v>
      </c>
      <c r="L454" s="24">
        <f t="shared" si="148"/>
        <v>-0.59146865795965109</v>
      </c>
      <c r="M454" s="24">
        <f t="shared" si="149"/>
        <v>0.96272411715041173</v>
      </c>
      <c r="N454" s="24">
        <f t="shared" si="150"/>
        <v>0.76917575010658934</v>
      </c>
      <c r="O454" s="24">
        <f t="shared" si="151"/>
        <v>-3.3474808760995813</v>
      </c>
      <c r="P454" s="24">
        <f t="shared" si="143"/>
        <v>3.3977753031010471E-2</v>
      </c>
      <c r="Q454" s="25">
        <f t="shared" si="144"/>
        <v>0</v>
      </c>
      <c r="R454" s="25">
        <f t="shared" si="152"/>
        <v>3.3977753031010471E-2</v>
      </c>
      <c r="S454" s="25">
        <f t="shared" si="145"/>
        <v>1.1544877010363412E-3</v>
      </c>
      <c r="U454" s="16">
        <f t="shared" si="153"/>
        <v>2.2305216061063787E-3</v>
      </c>
      <c r="V454" s="16">
        <f t="shared" si="154"/>
        <v>1.1152608030531894E-2</v>
      </c>
      <c r="W454" s="16">
        <f t="shared" si="155"/>
        <v>7.3607213001510496E-3</v>
      </c>
      <c r="X454" s="16">
        <f t="shared" si="156"/>
        <v>3.1227302485489299E-3</v>
      </c>
      <c r="Y454" s="16">
        <f t="shared" si="157"/>
        <v>4.4610432122127577E-4</v>
      </c>
    </row>
    <row r="455" spans="1:25" ht="14.25" customHeight="1">
      <c r="A455" s="32"/>
      <c r="B455" s="24">
        <v>51</v>
      </c>
      <c r="C455" s="24">
        <v>1</v>
      </c>
      <c r="D455" s="27">
        <v>7</v>
      </c>
      <c r="E455" s="24">
        <v>3.2</v>
      </c>
      <c r="F455" s="24">
        <v>4.7</v>
      </c>
      <c r="G455" s="24">
        <v>1.4</v>
      </c>
      <c r="H455" s="25">
        <v>1</v>
      </c>
      <c r="J455" s="24">
        <f t="shared" si="146"/>
        <v>-0.28959961906667958</v>
      </c>
      <c r="K455" s="24">
        <f t="shared" si="147"/>
        <v>-0.52269659119476486</v>
      </c>
      <c r="L455" s="24">
        <f t="shared" si="148"/>
        <v>-0.59220473008966623</v>
      </c>
      <c r="M455" s="24">
        <f t="shared" si="149"/>
        <v>0.9624118441255568</v>
      </c>
      <c r="N455" s="24">
        <f t="shared" si="150"/>
        <v>0.76913113967446722</v>
      </c>
      <c r="O455" s="24">
        <f t="shared" si="151"/>
        <v>-0.24341163078259487</v>
      </c>
      <c r="P455" s="24">
        <f t="shared" si="143"/>
        <v>0.43944578001410395</v>
      </c>
      <c r="Q455" s="25">
        <f t="shared" si="144"/>
        <v>0</v>
      </c>
      <c r="R455" s="25">
        <f t="shared" si="152"/>
        <v>-0.56055421998589605</v>
      </c>
      <c r="S455" s="25">
        <f t="shared" si="145"/>
        <v>0.31422103354399633</v>
      </c>
      <c r="U455" s="16">
        <f t="shared" si="153"/>
        <v>-0.27616621436515876</v>
      </c>
      <c r="V455" s="16">
        <f t="shared" si="154"/>
        <v>-1.9331635005561112</v>
      </c>
      <c r="W455" s="16">
        <f t="shared" si="155"/>
        <v>-0.88373188596850805</v>
      </c>
      <c r="X455" s="16">
        <f t="shared" si="156"/>
        <v>-1.2979812075162462</v>
      </c>
      <c r="Y455" s="16">
        <f t="shared" si="157"/>
        <v>-0.38663270011122225</v>
      </c>
    </row>
    <row r="456" spans="1:25" ht="14.25" customHeight="1">
      <c r="A456" s="32"/>
      <c r="B456" s="24">
        <v>52</v>
      </c>
      <c r="C456" s="24">
        <v>1</v>
      </c>
      <c r="D456" s="27">
        <v>6.4</v>
      </c>
      <c r="E456" s="24">
        <v>3.2</v>
      </c>
      <c r="F456" s="24">
        <v>4.5</v>
      </c>
      <c r="G456" s="24">
        <v>1.5</v>
      </c>
      <c r="H456" s="25">
        <v>1</v>
      </c>
      <c r="J456" s="24">
        <f t="shared" si="146"/>
        <v>-0.26198299763016369</v>
      </c>
      <c r="K456" s="24">
        <f t="shared" si="147"/>
        <v>-0.32938024113915376</v>
      </c>
      <c r="L456" s="24">
        <f t="shared" si="148"/>
        <v>-0.50383154149281539</v>
      </c>
      <c r="M456" s="24">
        <f t="shared" si="149"/>
        <v>1.0922099648771815</v>
      </c>
      <c r="N456" s="24">
        <f t="shared" si="150"/>
        <v>0.80779440968558947</v>
      </c>
      <c r="O456" s="24">
        <f t="shared" si="151"/>
        <v>2.1443589827779435</v>
      </c>
      <c r="P456" s="24">
        <f t="shared" si="143"/>
        <v>0.8951404673779445</v>
      </c>
      <c r="Q456" s="25">
        <f t="shared" si="144"/>
        <v>1</v>
      </c>
      <c r="R456" s="25">
        <f t="shared" si="152"/>
        <v>-0.1048595326220555</v>
      </c>
      <c r="S456" s="25">
        <f t="shared" si="145"/>
        <v>1.0995521581715921E-2</v>
      </c>
      <c r="U456" s="16">
        <f t="shared" si="153"/>
        <v>-1.968507265544293E-2</v>
      </c>
      <c r="V456" s="16">
        <f t="shared" si="154"/>
        <v>-0.12598446499483476</v>
      </c>
      <c r="W456" s="16">
        <f t="shared" si="155"/>
        <v>-6.299223249741738E-2</v>
      </c>
      <c r="X456" s="16">
        <f t="shared" si="156"/>
        <v>-8.8582826949493182E-2</v>
      </c>
      <c r="Y456" s="16">
        <f t="shared" si="157"/>
        <v>-2.9527608983164394E-2</v>
      </c>
    </row>
    <row r="457" spans="1:25" ht="14.25" customHeight="1">
      <c r="A457" s="32"/>
      <c r="B457" s="24">
        <v>53</v>
      </c>
      <c r="C457" s="24">
        <v>1</v>
      </c>
      <c r="D457" s="27">
        <v>6.9</v>
      </c>
      <c r="E457" s="24">
        <v>3.1</v>
      </c>
      <c r="F457" s="24">
        <v>4.9000000000000004</v>
      </c>
      <c r="G457" s="24">
        <v>1.5</v>
      </c>
      <c r="H457" s="25">
        <v>1</v>
      </c>
      <c r="J457" s="24">
        <f t="shared" si="146"/>
        <v>-0.26001449036461938</v>
      </c>
      <c r="K457" s="24">
        <f t="shared" si="147"/>
        <v>-0.31678179463967027</v>
      </c>
      <c r="L457" s="24">
        <f t="shared" si="148"/>
        <v>-0.49753231824307365</v>
      </c>
      <c r="M457" s="24">
        <f t="shared" si="149"/>
        <v>1.1010682475721307</v>
      </c>
      <c r="N457" s="24">
        <f t="shared" si="150"/>
        <v>0.81074717058390589</v>
      </c>
      <c r="O457" s="24">
        <f t="shared" si="151"/>
        <v>2.6231961090474272</v>
      </c>
      <c r="P457" s="24">
        <f t="shared" si="143"/>
        <v>0.93233960367748403</v>
      </c>
      <c r="Q457" s="25">
        <f t="shared" si="144"/>
        <v>1</v>
      </c>
      <c r="R457" s="25">
        <f t="shared" si="152"/>
        <v>-6.766039632251597E-2</v>
      </c>
      <c r="S457" s="25">
        <f t="shared" si="145"/>
        <v>4.5779292305199327E-3</v>
      </c>
      <c r="U457" s="16">
        <f t="shared" si="153"/>
        <v>-8.5363694488930462E-3</v>
      </c>
      <c r="V457" s="16">
        <f t="shared" si="154"/>
        <v>-5.8900949197362024E-2</v>
      </c>
      <c r="W457" s="16">
        <f t="shared" si="155"/>
        <v>-2.6462745291568446E-2</v>
      </c>
      <c r="X457" s="16">
        <f t="shared" si="156"/>
        <v>-4.1828210299575931E-2</v>
      </c>
      <c r="Y457" s="16">
        <f t="shared" si="157"/>
        <v>-1.2804554173339569E-2</v>
      </c>
    </row>
    <row r="458" spans="1:25" ht="14.25" customHeight="1">
      <c r="A458" s="32"/>
      <c r="B458" s="24">
        <v>54</v>
      </c>
      <c r="C458" s="24">
        <v>1</v>
      </c>
      <c r="D458" s="27">
        <v>5.5</v>
      </c>
      <c r="E458" s="24">
        <v>2.2999999999999998</v>
      </c>
      <c r="F458" s="24">
        <v>4</v>
      </c>
      <c r="G458" s="24">
        <v>1.3</v>
      </c>
      <c r="H458" s="25">
        <v>1</v>
      </c>
      <c r="J458" s="24">
        <f t="shared" si="146"/>
        <v>-0.25916085341973005</v>
      </c>
      <c r="K458" s="24">
        <f t="shared" si="147"/>
        <v>-0.31089169971993408</v>
      </c>
      <c r="L458" s="24">
        <f t="shared" si="148"/>
        <v>-0.49488604371391681</v>
      </c>
      <c r="M458" s="24">
        <f t="shared" si="149"/>
        <v>1.1052510686020882</v>
      </c>
      <c r="N458" s="24">
        <f t="shared" si="150"/>
        <v>0.81202762600123979</v>
      </c>
      <c r="O458" s="24">
        <f t="shared" si="151"/>
        <v>2.3693370857885885</v>
      </c>
      <c r="P458" s="24">
        <f t="shared" si="143"/>
        <v>0.91445901919395756</v>
      </c>
      <c r="Q458" s="25">
        <f t="shared" si="144"/>
        <v>1</v>
      </c>
      <c r="R458" s="25">
        <f t="shared" si="152"/>
        <v>-8.5540980806042444E-2</v>
      </c>
      <c r="S458" s="25">
        <f t="shared" si="145"/>
        <v>7.3172593972597221E-3</v>
      </c>
      <c r="U458" s="16">
        <f t="shared" si="153"/>
        <v>-1.3382667703211788E-2</v>
      </c>
      <c r="V458" s="16">
        <f t="shared" si="154"/>
        <v>-7.3604672367664839E-2</v>
      </c>
      <c r="W458" s="16">
        <f t="shared" si="155"/>
        <v>-3.0780135717387112E-2</v>
      </c>
      <c r="X458" s="16">
        <f t="shared" si="156"/>
        <v>-5.3530670812847153E-2</v>
      </c>
      <c r="Y458" s="16">
        <f t="shared" si="157"/>
        <v>-1.7397468014175327E-2</v>
      </c>
    </row>
    <row r="459" spans="1:25" ht="14.25" customHeight="1">
      <c r="A459" s="32"/>
      <c r="B459" s="24">
        <v>55</v>
      </c>
      <c r="C459" s="24">
        <v>1</v>
      </c>
      <c r="D459" s="27">
        <v>6.5</v>
      </c>
      <c r="E459" s="24">
        <v>2.8</v>
      </c>
      <c r="F459" s="24">
        <v>4.5999999999999996</v>
      </c>
      <c r="G459" s="24">
        <v>1.5</v>
      </c>
      <c r="H459" s="25">
        <v>1</v>
      </c>
      <c r="J459" s="24">
        <f t="shared" si="146"/>
        <v>-0.25782258664940888</v>
      </c>
      <c r="K459" s="24">
        <f t="shared" si="147"/>
        <v>-0.3035312324831676</v>
      </c>
      <c r="L459" s="24">
        <f t="shared" si="148"/>
        <v>-0.49180803014217811</v>
      </c>
      <c r="M459" s="24">
        <f t="shared" si="149"/>
        <v>1.1106041356833729</v>
      </c>
      <c r="N459" s="24">
        <f t="shared" si="150"/>
        <v>0.81376737280265732</v>
      </c>
      <c r="O459" s="24">
        <f t="shared" si="151"/>
        <v>2.7215920011594039</v>
      </c>
      <c r="P459" s="24">
        <f t="shared" si="143"/>
        <v>0.93828877963867929</v>
      </c>
      <c r="Q459" s="25">
        <f t="shared" si="144"/>
        <v>1</v>
      </c>
      <c r="R459" s="25">
        <f t="shared" si="152"/>
        <v>-6.1711220361320707E-2</v>
      </c>
      <c r="S459" s="25">
        <f t="shared" si="145"/>
        <v>3.8082747184834832E-3</v>
      </c>
      <c r="U459" s="16">
        <f t="shared" si="153"/>
        <v>-7.1465228762694049E-3</v>
      </c>
      <c r="V459" s="16">
        <f t="shared" si="154"/>
        <v>-4.6452398695751129E-2</v>
      </c>
      <c r="W459" s="16">
        <f t="shared" si="155"/>
        <v>-2.0010264053554331E-2</v>
      </c>
      <c r="X459" s="16">
        <f t="shared" si="156"/>
        <v>-3.2874005230839262E-2</v>
      </c>
      <c r="Y459" s="16">
        <f t="shared" si="157"/>
        <v>-1.0719784314404106E-2</v>
      </c>
    </row>
    <row r="460" spans="1:25" ht="14.25" customHeight="1">
      <c r="A460" s="32"/>
      <c r="B460" s="24">
        <v>56</v>
      </c>
      <c r="C460" s="24">
        <v>1</v>
      </c>
      <c r="D460" s="27">
        <v>5.7</v>
      </c>
      <c r="E460" s="24">
        <v>2.8</v>
      </c>
      <c r="F460" s="24">
        <v>4.5</v>
      </c>
      <c r="G460" s="24">
        <v>1.3</v>
      </c>
      <c r="H460" s="25">
        <v>1</v>
      </c>
      <c r="J460" s="24">
        <f t="shared" si="146"/>
        <v>-0.25710793436178192</v>
      </c>
      <c r="K460" s="24">
        <f t="shared" si="147"/>
        <v>-0.2988859926135925</v>
      </c>
      <c r="L460" s="24">
        <f t="shared" si="148"/>
        <v>-0.48980700373682268</v>
      </c>
      <c r="M460" s="24">
        <f t="shared" si="149"/>
        <v>1.1138915362064568</v>
      </c>
      <c r="N460" s="24">
        <f t="shared" si="150"/>
        <v>0.81483935123409768</v>
      </c>
      <c r="O460" s="24">
        <f t="shared" si="151"/>
        <v>2.7395853668110197</v>
      </c>
      <c r="P460" s="24">
        <f t="shared" si="143"/>
        <v>0.93932246865144664</v>
      </c>
      <c r="Q460" s="25">
        <f t="shared" si="144"/>
        <v>1</v>
      </c>
      <c r="R460" s="25">
        <f t="shared" si="152"/>
        <v>-6.067753134855336E-2</v>
      </c>
      <c r="S460" s="25">
        <f t="shared" si="145"/>
        <v>3.6817628105546758E-3</v>
      </c>
      <c r="U460" s="16">
        <f t="shared" si="153"/>
        <v>-6.9167250643986126E-3</v>
      </c>
      <c r="V460" s="16">
        <f t="shared" si="154"/>
        <v>-3.9425332867072095E-2</v>
      </c>
      <c r="W460" s="16">
        <f t="shared" si="155"/>
        <v>-1.9366830180316114E-2</v>
      </c>
      <c r="X460" s="16">
        <f t="shared" si="156"/>
        <v>-3.1125262789793755E-2</v>
      </c>
      <c r="Y460" s="16">
        <f t="shared" si="157"/>
        <v>-8.9917425837181975E-3</v>
      </c>
    </row>
    <row r="461" spans="1:25" ht="14.25" customHeight="1">
      <c r="A461" s="32"/>
      <c r="B461" s="24">
        <v>57</v>
      </c>
      <c r="C461" s="24">
        <v>1</v>
      </c>
      <c r="D461" s="27">
        <v>6.3</v>
      </c>
      <c r="E461" s="24">
        <v>3.3</v>
      </c>
      <c r="F461" s="24">
        <v>4.7</v>
      </c>
      <c r="G461" s="24">
        <v>1.6</v>
      </c>
      <c r="H461" s="25">
        <v>1</v>
      </c>
      <c r="J461" s="24">
        <f t="shared" si="146"/>
        <v>-0.25641626185534205</v>
      </c>
      <c r="K461" s="24">
        <f t="shared" si="147"/>
        <v>-0.29494345932688532</v>
      </c>
      <c r="L461" s="24">
        <f t="shared" si="148"/>
        <v>-0.48787032071879105</v>
      </c>
      <c r="M461" s="24">
        <f t="shared" si="149"/>
        <v>1.117004062485436</v>
      </c>
      <c r="N461" s="24">
        <f t="shared" si="150"/>
        <v>0.8157385254924695</v>
      </c>
      <c r="O461" s="24">
        <f t="shared" si="151"/>
        <v>2.8305686204827714</v>
      </c>
      <c r="P461" s="24">
        <f t="shared" si="143"/>
        <v>0.94430551486271541</v>
      </c>
      <c r="Q461" s="25">
        <f t="shared" si="144"/>
        <v>1</v>
      </c>
      <c r="R461" s="25">
        <f t="shared" si="152"/>
        <v>-5.5694485137284588E-2</v>
      </c>
      <c r="S461" s="25">
        <f t="shared" si="145"/>
        <v>3.1018756747072137E-3</v>
      </c>
      <c r="U461" s="16">
        <f t="shared" si="153"/>
        <v>-5.8582366120890567E-3</v>
      </c>
      <c r="V461" s="16">
        <f t="shared" si="154"/>
        <v>-3.6906890656161054E-2</v>
      </c>
      <c r="W461" s="16">
        <f t="shared" si="155"/>
        <v>-1.9332180819893886E-2</v>
      </c>
      <c r="X461" s="16">
        <f t="shared" si="156"/>
        <v>-2.7533712076818567E-2</v>
      </c>
      <c r="Y461" s="16">
        <f t="shared" si="157"/>
        <v>-9.3731785793424918E-3</v>
      </c>
    </row>
    <row r="462" spans="1:25" ht="14.25" customHeight="1">
      <c r="A462" s="32"/>
      <c r="B462" s="24">
        <v>58</v>
      </c>
      <c r="C462" s="24">
        <v>1</v>
      </c>
      <c r="D462" s="27">
        <v>4.9000000000000004</v>
      </c>
      <c r="E462" s="24">
        <v>2.4</v>
      </c>
      <c r="F462" s="24">
        <v>3.3</v>
      </c>
      <c r="G462" s="24">
        <v>1</v>
      </c>
      <c r="H462" s="25">
        <v>1</v>
      </c>
      <c r="J462" s="24">
        <f t="shared" si="146"/>
        <v>-0.25583043819413315</v>
      </c>
      <c r="K462" s="24">
        <f t="shared" si="147"/>
        <v>-0.29125277026126922</v>
      </c>
      <c r="L462" s="24">
        <f t="shared" si="148"/>
        <v>-0.48593710263680168</v>
      </c>
      <c r="M462" s="24">
        <f t="shared" si="149"/>
        <v>1.119757433693118</v>
      </c>
      <c r="N462" s="24">
        <f t="shared" si="150"/>
        <v>0.81667584335040377</v>
      </c>
      <c r="O462" s="24">
        <f t="shared" si="151"/>
        <v>1.6626573157350162</v>
      </c>
      <c r="P462" s="24">
        <f t="shared" si="143"/>
        <v>0.84059439364558719</v>
      </c>
      <c r="Q462" s="25">
        <f t="shared" si="144"/>
        <v>1</v>
      </c>
      <c r="R462" s="25">
        <f t="shared" si="152"/>
        <v>-0.15940560635441281</v>
      </c>
      <c r="S462" s="25">
        <f t="shared" si="145"/>
        <v>2.5410147337218015E-2</v>
      </c>
      <c r="U462" s="16">
        <f t="shared" si="153"/>
        <v>-4.2719254786747617E-2</v>
      </c>
      <c r="V462" s="16">
        <f t="shared" si="154"/>
        <v>-0.20932434845506334</v>
      </c>
      <c r="W462" s="16">
        <f t="shared" si="155"/>
        <v>-0.10252621148819428</v>
      </c>
      <c r="X462" s="16">
        <f t="shared" si="156"/>
        <v>-0.14097354079626712</v>
      </c>
      <c r="Y462" s="16">
        <f t="shared" si="157"/>
        <v>-4.2719254786747617E-2</v>
      </c>
    </row>
    <row r="463" spans="1:25" ht="14.25" customHeight="1">
      <c r="A463" s="32"/>
      <c r="B463" s="24">
        <v>59</v>
      </c>
      <c r="C463" s="24">
        <v>1</v>
      </c>
      <c r="D463" s="27">
        <v>6.6</v>
      </c>
      <c r="E463" s="24">
        <v>2.9</v>
      </c>
      <c r="F463" s="24">
        <v>4.5999999999999996</v>
      </c>
      <c r="G463" s="24">
        <v>1.3</v>
      </c>
      <c r="H463" s="25">
        <v>1</v>
      </c>
      <c r="J463" s="24">
        <f t="shared" si="146"/>
        <v>-0.25155851271545837</v>
      </c>
      <c r="K463" s="24">
        <f t="shared" si="147"/>
        <v>-0.27032033541576289</v>
      </c>
      <c r="L463" s="24">
        <f t="shared" si="148"/>
        <v>-0.47568448148798226</v>
      </c>
      <c r="M463" s="24">
        <f t="shared" si="149"/>
        <v>1.1338547877727447</v>
      </c>
      <c r="N463" s="24">
        <f t="shared" si="150"/>
        <v>0.82094776882907849</v>
      </c>
      <c r="O463" s="24">
        <f t="shared" si="151"/>
        <v>2.8678064004577855</v>
      </c>
      <c r="P463" s="24">
        <f t="shared" si="143"/>
        <v>0.94623185311850511</v>
      </c>
      <c r="Q463" s="25">
        <f t="shared" si="144"/>
        <v>1</v>
      </c>
      <c r="R463" s="25">
        <f t="shared" si="152"/>
        <v>-5.3768146881494894E-2</v>
      </c>
      <c r="S463" s="25">
        <f t="shared" si="145"/>
        <v>2.8910136190700092E-3</v>
      </c>
      <c r="U463" s="16">
        <f t="shared" si="153"/>
        <v>-5.4711383483269016E-3</v>
      </c>
      <c r="V463" s="16">
        <f t="shared" si="154"/>
        <v>-3.6109513098957546E-2</v>
      </c>
      <c r="W463" s="16">
        <f t="shared" si="155"/>
        <v>-1.5866301210148013E-2</v>
      </c>
      <c r="X463" s="16">
        <f t="shared" si="156"/>
        <v>-2.5167236402303745E-2</v>
      </c>
      <c r="Y463" s="16">
        <f t="shared" si="157"/>
        <v>-7.1124798528249726E-3</v>
      </c>
    </row>
    <row r="464" spans="1:25" ht="14.25" customHeight="1">
      <c r="A464" s="32"/>
      <c r="B464" s="24">
        <v>60</v>
      </c>
      <c r="C464" s="24">
        <v>1</v>
      </c>
      <c r="D464" s="27">
        <v>5.2</v>
      </c>
      <c r="E464" s="24">
        <v>2.7</v>
      </c>
      <c r="F464" s="24">
        <v>3.9</v>
      </c>
      <c r="G464" s="24">
        <v>1.4</v>
      </c>
      <c r="H464" s="25">
        <v>1</v>
      </c>
      <c r="J464" s="24">
        <f t="shared" si="146"/>
        <v>-0.25101139888062568</v>
      </c>
      <c r="K464" s="24">
        <f t="shared" si="147"/>
        <v>-0.26670938410586714</v>
      </c>
      <c r="L464" s="24">
        <f t="shared" si="148"/>
        <v>-0.47409785136696747</v>
      </c>
      <c r="M464" s="24">
        <f t="shared" si="149"/>
        <v>1.1363715114129751</v>
      </c>
      <c r="N464" s="24">
        <f t="shared" si="150"/>
        <v>0.82165901681436104</v>
      </c>
      <c r="O464" s="24">
        <f t="shared" si="151"/>
        <v>2.6642071231287612</v>
      </c>
      <c r="P464" s="24">
        <f t="shared" si="143"/>
        <v>0.93488125812310563</v>
      </c>
      <c r="Q464" s="25">
        <f t="shared" si="144"/>
        <v>1</v>
      </c>
      <c r="R464" s="25">
        <f t="shared" si="152"/>
        <v>-6.511874187689437E-2</v>
      </c>
      <c r="S464" s="25">
        <f t="shared" si="145"/>
        <v>4.2404505436295968E-3</v>
      </c>
      <c r="U464" s="16">
        <f t="shared" si="153"/>
        <v>-7.928635478474489E-3</v>
      </c>
      <c r="V464" s="16">
        <f t="shared" si="154"/>
        <v>-4.1228904488067347E-2</v>
      </c>
      <c r="W464" s="16">
        <f t="shared" si="155"/>
        <v>-2.1407315791881123E-2</v>
      </c>
      <c r="X464" s="16">
        <f t="shared" si="156"/>
        <v>-3.0921678366050507E-2</v>
      </c>
      <c r="Y464" s="16">
        <f t="shared" si="157"/>
        <v>-1.1100089669864284E-2</v>
      </c>
    </row>
    <row r="465" spans="1:25" ht="14.25" customHeight="1">
      <c r="A465" s="32"/>
      <c r="B465" s="24">
        <v>61</v>
      </c>
      <c r="C465" s="24">
        <v>1</v>
      </c>
      <c r="D465" s="27">
        <v>5</v>
      </c>
      <c r="E465" s="24">
        <v>2</v>
      </c>
      <c r="F465" s="24">
        <v>3.5</v>
      </c>
      <c r="G465" s="24">
        <v>1</v>
      </c>
      <c r="H465" s="25">
        <v>1</v>
      </c>
      <c r="J465" s="24">
        <f t="shared" si="146"/>
        <v>-0.25021853533277821</v>
      </c>
      <c r="K465" s="24">
        <f t="shared" si="147"/>
        <v>-0.26258649365706038</v>
      </c>
      <c r="L465" s="24">
        <f t="shared" si="148"/>
        <v>-0.47195711978777938</v>
      </c>
      <c r="M465" s="24">
        <f t="shared" si="149"/>
        <v>1.1394636792495803</v>
      </c>
      <c r="N465" s="24">
        <f t="shared" si="150"/>
        <v>0.82276902578134747</v>
      </c>
      <c r="O465" s="24">
        <f t="shared" si="151"/>
        <v>2.3038266599612394</v>
      </c>
      <c r="P465" s="24">
        <f t="shared" si="143"/>
        <v>0.90919346582802096</v>
      </c>
      <c r="Q465" s="25">
        <f t="shared" si="144"/>
        <v>1</v>
      </c>
      <c r="R465" s="25">
        <f t="shared" si="152"/>
        <v>-9.0806534171979036E-2</v>
      </c>
      <c r="S465" s="25">
        <f t="shared" si="145"/>
        <v>8.2458266483267963E-3</v>
      </c>
      <c r="U465" s="16">
        <f t="shared" si="153"/>
        <v>-1.4994103418018587E-2</v>
      </c>
      <c r="V465" s="16">
        <f t="shared" si="154"/>
        <v>-7.4970517090092934E-2</v>
      </c>
      <c r="W465" s="16">
        <f t="shared" si="155"/>
        <v>-2.9988206836037173E-2</v>
      </c>
      <c r="X465" s="16">
        <f t="shared" si="156"/>
        <v>-5.2479361963065053E-2</v>
      </c>
      <c r="Y465" s="16">
        <f t="shared" si="157"/>
        <v>-1.4994103418018587E-2</v>
      </c>
    </row>
    <row r="466" spans="1:25" ht="14.25" customHeight="1">
      <c r="A466" s="32"/>
      <c r="B466" s="24">
        <v>62</v>
      </c>
      <c r="C466" s="24">
        <v>1</v>
      </c>
      <c r="D466" s="27">
        <v>5.9</v>
      </c>
      <c r="E466" s="24">
        <v>3</v>
      </c>
      <c r="F466" s="24">
        <v>4.2</v>
      </c>
      <c r="G466" s="24">
        <v>1.5</v>
      </c>
      <c r="H466" s="25">
        <v>1</v>
      </c>
      <c r="J466" s="24">
        <f t="shared" si="146"/>
        <v>-0.24871912499097634</v>
      </c>
      <c r="K466" s="24">
        <f t="shared" si="147"/>
        <v>-0.25508944194805111</v>
      </c>
      <c r="L466" s="24">
        <f t="shared" si="148"/>
        <v>-0.46895829910417564</v>
      </c>
      <c r="M466" s="24">
        <f t="shared" si="149"/>
        <v>1.1447116154458867</v>
      </c>
      <c r="N466" s="24">
        <f t="shared" si="150"/>
        <v>0.82426843612314937</v>
      </c>
      <c r="O466" s="24">
        <f t="shared" si="151"/>
        <v>2.8835697092604438</v>
      </c>
      <c r="P466" s="24">
        <f t="shared" si="143"/>
        <v>0.94702822682608223</v>
      </c>
      <c r="Q466" s="25">
        <f t="shared" si="144"/>
        <v>1</v>
      </c>
      <c r="R466" s="25">
        <f t="shared" si="152"/>
        <v>-5.2971773173917769E-2</v>
      </c>
      <c r="S466" s="25">
        <f t="shared" si="145"/>
        <v>2.8060087531889943E-3</v>
      </c>
      <c r="U466" s="16">
        <f t="shared" si="153"/>
        <v>-5.3147389879820784E-3</v>
      </c>
      <c r="V466" s="16">
        <f t="shared" si="154"/>
        <v>-3.1356960029094265E-2</v>
      </c>
      <c r="W466" s="16">
        <f t="shared" si="155"/>
        <v>-1.5944216963946236E-2</v>
      </c>
      <c r="X466" s="16">
        <f t="shared" si="156"/>
        <v>-2.2321903749524731E-2</v>
      </c>
      <c r="Y466" s="16">
        <f t="shared" si="157"/>
        <v>-7.972108481973118E-3</v>
      </c>
    </row>
    <row r="467" spans="1:25" ht="14.25" customHeight="1">
      <c r="A467" s="32"/>
      <c r="B467" s="24">
        <v>63</v>
      </c>
      <c r="C467" s="24">
        <v>1</v>
      </c>
      <c r="D467" s="27">
        <v>6</v>
      </c>
      <c r="E467" s="24">
        <v>2.2000000000000002</v>
      </c>
      <c r="F467" s="24">
        <v>4</v>
      </c>
      <c r="G467" s="24">
        <v>1</v>
      </c>
      <c r="H467" s="25">
        <v>1</v>
      </c>
      <c r="J467" s="24">
        <f t="shared" si="146"/>
        <v>-0.24818765109217814</v>
      </c>
      <c r="K467" s="24">
        <f t="shared" si="147"/>
        <v>-0.25195374594514169</v>
      </c>
      <c r="L467" s="24">
        <f t="shared" si="148"/>
        <v>-0.46736387740778101</v>
      </c>
      <c r="M467" s="24">
        <f t="shared" si="149"/>
        <v>1.1469438058208392</v>
      </c>
      <c r="N467" s="24">
        <f t="shared" si="150"/>
        <v>0.82506564697134666</v>
      </c>
      <c r="O467" s="24">
        <f t="shared" si="151"/>
        <v>2.6247302131945571</v>
      </c>
      <c r="P467" s="24">
        <f t="shared" si="143"/>
        <v>0.93243631458899678</v>
      </c>
      <c r="Q467" s="25">
        <f t="shared" si="144"/>
        <v>1</v>
      </c>
      <c r="R467" s="25">
        <f t="shared" si="152"/>
        <v>-6.7563685411003216E-2</v>
      </c>
      <c r="S467" s="25">
        <f t="shared" si="145"/>
        <v>4.5648515863170088E-3</v>
      </c>
      <c r="U467" s="16">
        <f t="shared" si="153"/>
        <v>-8.5128667795823353E-3</v>
      </c>
      <c r="V467" s="16">
        <f t="shared" si="154"/>
        <v>-5.1077200677494008E-2</v>
      </c>
      <c r="W467" s="16">
        <f t="shared" si="155"/>
        <v>-1.8728306915081139E-2</v>
      </c>
      <c r="X467" s="16">
        <f t="shared" si="156"/>
        <v>-3.4051467118329341E-2</v>
      </c>
      <c r="Y467" s="16">
        <f t="shared" si="157"/>
        <v>-8.5128667795823353E-3</v>
      </c>
    </row>
    <row r="468" spans="1:25" ht="14.25" customHeight="1">
      <c r="A468" s="32"/>
      <c r="B468" s="24">
        <v>64</v>
      </c>
      <c r="C468" s="24">
        <v>1</v>
      </c>
      <c r="D468" s="27">
        <v>6.1</v>
      </c>
      <c r="E468" s="24">
        <v>2.9</v>
      </c>
      <c r="F468" s="24">
        <v>4.7</v>
      </c>
      <c r="G468" s="24">
        <v>1.4</v>
      </c>
      <c r="H468" s="25">
        <v>1</v>
      </c>
      <c r="J468" s="24">
        <f t="shared" si="146"/>
        <v>-0.24733636441421991</v>
      </c>
      <c r="K468" s="24">
        <f t="shared" si="147"/>
        <v>-0.24684602587739229</v>
      </c>
      <c r="L468" s="24">
        <f t="shared" si="148"/>
        <v>-0.46549104671627289</v>
      </c>
      <c r="M468" s="24">
        <f t="shared" si="149"/>
        <v>1.1503489525326722</v>
      </c>
      <c r="N468" s="24">
        <f t="shared" si="150"/>
        <v>0.82591693364930485</v>
      </c>
      <c r="O468" s="24">
        <f t="shared" si="151"/>
        <v>3.459902626269082</v>
      </c>
      <c r="P468" s="24">
        <f t="shared" si="143"/>
        <v>0.96952508984413244</v>
      </c>
      <c r="Q468" s="25">
        <f t="shared" si="144"/>
        <v>1</v>
      </c>
      <c r="R468" s="25">
        <f t="shared" si="152"/>
        <v>-3.0474910155867563E-2</v>
      </c>
      <c r="S468" s="25">
        <f t="shared" si="145"/>
        <v>9.2872014900819994E-4</v>
      </c>
      <c r="U468" s="16">
        <f t="shared" si="153"/>
        <v>-1.8008349718144623E-3</v>
      </c>
      <c r="V468" s="16">
        <f t="shared" si="154"/>
        <v>-1.098509332806822E-2</v>
      </c>
      <c r="W468" s="16">
        <f t="shared" si="155"/>
        <v>-5.2224214182619404E-3</v>
      </c>
      <c r="X468" s="16">
        <f t="shared" si="156"/>
        <v>-8.4639243675279727E-3</v>
      </c>
      <c r="Y468" s="16">
        <f t="shared" si="157"/>
        <v>-2.521168960540247E-3</v>
      </c>
    </row>
    <row r="469" spans="1:25" ht="14.25" customHeight="1">
      <c r="A469" s="32"/>
      <c r="B469" s="24">
        <v>65</v>
      </c>
      <c r="C469" s="24">
        <v>1</v>
      </c>
      <c r="D469" s="27">
        <v>5.6</v>
      </c>
      <c r="E469" s="24">
        <v>2.9</v>
      </c>
      <c r="F469" s="24">
        <v>3.6</v>
      </c>
      <c r="G469" s="24">
        <v>1.3</v>
      </c>
      <c r="H469" s="25">
        <v>1</v>
      </c>
      <c r="J469" s="24">
        <f t="shared" si="146"/>
        <v>-0.24715628091703848</v>
      </c>
      <c r="K469" s="24">
        <f t="shared" si="147"/>
        <v>-0.24574751654458546</v>
      </c>
      <c r="L469" s="24">
        <f t="shared" si="148"/>
        <v>-0.46496880457444673</v>
      </c>
      <c r="M469" s="24">
        <f t="shared" si="149"/>
        <v>1.151195344969425</v>
      </c>
      <c r="N469" s="24">
        <f t="shared" si="150"/>
        <v>0.82616905054535883</v>
      </c>
      <c r="O469" s="24">
        <f t="shared" si="151"/>
        <v>2.2465711007662845</v>
      </c>
      <c r="P469" s="24">
        <f t="shared" si="143"/>
        <v>0.90435435463934022</v>
      </c>
      <c r="Q469" s="25">
        <f t="shared" si="144"/>
        <v>1</v>
      </c>
      <c r="R469" s="25">
        <f t="shared" si="152"/>
        <v>-9.5645645360659781E-2</v>
      </c>
      <c r="S469" s="25">
        <f t="shared" si="145"/>
        <v>9.1480894764570993E-3</v>
      </c>
      <c r="U469" s="16">
        <f t="shared" si="153"/>
        <v>-1.6546229109328601E-2</v>
      </c>
      <c r="V469" s="16">
        <f t="shared" si="154"/>
        <v>-9.2658883012240165E-2</v>
      </c>
      <c r="W469" s="16">
        <f t="shared" si="155"/>
        <v>-4.7984064417052941E-2</v>
      </c>
      <c r="X469" s="16">
        <f t="shared" si="156"/>
        <v>-5.9566424793582963E-2</v>
      </c>
      <c r="Y469" s="16">
        <f t="shared" si="157"/>
        <v>-2.1510097842127183E-2</v>
      </c>
    </row>
    <row r="470" spans="1:25" ht="14.25" customHeight="1">
      <c r="A470" s="32"/>
      <c r="B470" s="24">
        <v>66</v>
      </c>
      <c r="C470" s="24">
        <v>1</v>
      </c>
      <c r="D470" s="27">
        <v>6.7</v>
      </c>
      <c r="E470" s="24">
        <v>3.1</v>
      </c>
      <c r="F470" s="24">
        <v>4.4000000000000004</v>
      </c>
      <c r="G470" s="24">
        <v>1.4</v>
      </c>
      <c r="H470" s="25">
        <v>1</v>
      </c>
      <c r="J470" s="24">
        <f t="shared" si="146"/>
        <v>-0.24550165800610563</v>
      </c>
      <c r="K470" s="24">
        <f t="shared" si="147"/>
        <v>-0.23648162824336144</v>
      </c>
      <c r="L470" s="24">
        <f t="shared" si="148"/>
        <v>-0.46017039813274141</v>
      </c>
      <c r="M470" s="24">
        <f t="shared" si="149"/>
        <v>1.1571519874487832</v>
      </c>
      <c r="N470" s="24">
        <f t="shared" si="150"/>
        <v>0.82832006032957151</v>
      </c>
      <c r="O470" s="24">
        <f t="shared" si="151"/>
        <v>2.994660027787921</v>
      </c>
      <c r="P470" s="24">
        <f t="shared" si="143"/>
        <v>0.95233230086063514</v>
      </c>
      <c r="Q470" s="25">
        <f t="shared" si="144"/>
        <v>1</v>
      </c>
      <c r="R470" s="25">
        <f t="shared" si="152"/>
        <v>-4.7667699139364861E-2</v>
      </c>
      <c r="S470" s="25">
        <f t="shared" si="145"/>
        <v>2.2722095412410054E-3</v>
      </c>
      <c r="U470" s="16">
        <f t="shared" si="153"/>
        <v>-4.3277970808950697E-3</v>
      </c>
      <c r="V470" s="16">
        <f t="shared" si="154"/>
        <v>-2.8996240441996966E-2</v>
      </c>
      <c r="W470" s="16">
        <f t="shared" si="155"/>
        <v>-1.3416170950774716E-2</v>
      </c>
      <c r="X470" s="16">
        <f t="shared" si="156"/>
        <v>-1.9042307155938309E-2</v>
      </c>
      <c r="Y470" s="16">
        <f t="shared" si="157"/>
        <v>-6.0589159132530971E-3</v>
      </c>
    </row>
    <row r="471" spans="1:25" ht="14.25" customHeight="1">
      <c r="A471" s="32"/>
      <c r="B471" s="24">
        <v>67</v>
      </c>
      <c r="C471" s="24">
        <v>1</v>
      </c>
      <c r="D471" s="27">
        <v>5.6</v>
      </c>
      <c r="E471" s="24">
        <v>3</v>
      </c>
      <c r="F471" s="24">
        <v>4.5</v>
      </c>
      <c r="G471" s="24">
        <v>1.5</v>
      </c>
      <c r="H471" s="25">
        <v>1</v>
      </c>
      <c r="J471" s="24">
        <f t="shared" si="146"/>
        <v>-0.24506887829801613</v>
      </c>
      <c r="K471" s="24">
        <f t="shared" si="147"/>
        <v>-0.23358200419916175</v>
      </c>
      <c r="L471" s="24">
        <f t="shared" si="148"/>
        <v>-0.45882878103766395</v>
      </c>
      <c r="M471" s="24">
        <f t="shared" si="149"/>
        <v>1.1590562181643771</v>
      </c>
      <c r="N471" s="24">
        <f t="shared" si="150"/>
        <v>0.8289259519208968</v>
      </c>
      <c r="O471" s="24">
        <f t="shared" si="151"/>
        <v>3.5295274646947288</v>
      </c>
      <c r="P471" s="24">
        <f t="shared" si="143"/>
        <v>0.97151633906439894</v>
      </c>
      <c r="Q471" s="25">
        <f t="shared" si="144"/>
        <v>1</v>
      </c>
      <c r="R471" s="25">
        <f t="shared" si="152"/>
        <v>-2.8483660935601063E-2</v>
      </c>
      <c r="S471" s="25">
        <f t="shared" si="145"/>
        <v>8.1131894029428601E-4</v>
      </c>
      <c r="U471" s="16">
        <f t="shared" si="153"/>
        <v>-1.5764192133766249E-3</v>
      </c>
      <c r="V471" s="16">
        <f t="shared" si="154"/>
        <v>-8.8279475949090986E-3</v>
      </c>
      <c r="W471" s="16">
        <f t="shared" si="155"/>
        <v>-4.7292576401298751E-3</v>
      </c>
      <c r="X471" s="16">
        <f t="shared" si="156"/>
        <v>-7.0938864601948117E-3</v>
      </c>
      <c r="Y471" s="16">
        <f t="shared" si="157"/>
        <v>-2.3646288200649375E-3</v>
      </c>
    </row>
    <row r="472" spans="1:25" ht="14.25" customHeight="1">
      <c r="A472" s="32"/>
      <c r="B472" s="24">
        <v>68</v>
      </c>
      <c r="C472" s="24">
        <v>1</v>
      </c>
      <c r="D472" s="27">
        <v>5.8</v>
      </c>
      <c r="E472" s="24">
        <v>2.7</v>
      </c>
      <c r="F472" s="24">
        <v>4.0999999999999996</v>
      </c>
      <c r="G472" s="24">
        <v>1</v>
      </c>
      <c r="H472" s="25">
        <v>1</v>
      </c>
      <c r="J472" s="24">
        <f t="shared" si="146"/>
        <v>-0.24491123637667847</v>
      </c>
      <c r="K472" s="24">
        <f t="shared" si="147"/>
        <v>-0.23269920943967085</v>
      </c>
      <c r="L472" s="24">
        <f t="shared" si="148"/>
        <v>-0.45835585527365097</v>
      </c>
      <c r="M472" s="24">
        <f t="shared" si="149"/>
        <v>1.1597656068103965</v>
      </c>
      <c r="N472" s="24">
        <f t="shared" si="150"/>
        <v>0.82916241480290331</v>
      </c>
      <c r="O472" s="24">
        <f t="shared" si="151"/>
        <v>2.7520739423599014</v>
      </c>
      <c r="P472" s="24">
        <f t="shared" si="143"/>
        <v>0.94003037149484825</v>
      </c>
      <c r="Q472" s="25">
        <f t="shared" si="144"/>
        <v>1</v>
      </c>
      <c r="R472" s="25">
        <f t="shared" si="152"/>
        <v>-5.9969628505151751E-2</v>
      </c>
      <c r="S472" s="25">
        <f t="shared" si="145"/>
        <v>3.5963563430459096E-3</v>
      </c>
      <c r="U472" s="16">
        <f t="shared" si="153"/>
        <v>-6.761368378362601E-3</v>
      </c>
      <c r="V472" s="16">
        <f t="shared" si="154"/>
        <v>-3.9215936594503085E-2</v>
      </c>
      <c r="W472" s="16">
        <f t="shared" si="155"/>
        <v>-1.8255694621579024E-2</v>
      </c>
      <c r="X472" s="16">
        <f t="shared" si="156"/>
        <v>-2.772161035128666E-2</v>
      </c>
      <c r="Y472" s="16">
        <f t="shared" si="157"/>
        <v>-6.761368378362601E-3</v>
      </c>
    </row>
    <row r="473" spans="1:25" ht="14.25" customHeight="1">
      <c r="A473" s="32"/>
      <c r="B473" s="24">
        <v>69</v>
      </c>
      <c r="C473" s="24">
        <v>1</v>
      </c>
      <c r="D473" s="27">
        <v>6.2</v>
      </c>
      <c r="E473" s="24">
        <v>2.2000000000000002</v>
      </c>
      <c r="F473" s="24">
        <v>4.5</v>
      </c>
      <c r="G473" s="24">
        <v>1.5</v>
      </c>
      <c r="H473" s="25">
        <v>1</v>
      </c>
      <c r="J473" s="24">
        <f t="shared" si="146"/>
        <v>-0.2442350995388422</v>
      </c>
      <c r="K473" s="24">
        <f t="shared" si="147"/>
        <v>-0.22877761578022054</v>
      </c>
      <c r="L473" s="24">
        <f t="shared" si="148"/>
        <v>-0.45653028581149308</v>
      </c>
      <c r="M473" s="24">
        <f t="shared" si="149"/>
        <v>1.1625377678455251</v>
      </c>
      <c r="N473" s="24">
        <f t="shared" si="150"/>
        <v>0.82983855164073961</v>
      </c>
      <c r="O473" s="24">
        <f t="shared" si="151"/>
        <v>3.8091548366044776</v>
      </c>
      <c r="P473" s="24">
        <f t="shared" si="143"/>
        <v>0.97831381002845053</v>
      </c>
      <c r="Q473" s="25">
        <f t="shared" si="144"/>
        <v>1</v>
      </c>
      <c r="R473" s="25">
        <f t="shared" si="152"/>
        <v>-2.1686189971549474E-2</v>
      </c>
      <c r="S473" s="25">
        <f t="shared" si="145"/>
        <v>4.7029083548213297E-4</v>
      </c>
      <c r="U473" s="16">
        <f t="shared" si="153"/>
        <v>-9.201840381639774E-4</v>
      </c>
      <c r="V473" s="16">
        <f t="shared" si="154"/>
        <v>-5.7051410366166597E-3</v>
      </c>
      <c r="W473" s="16">
        <f t="shared" si="155"/>
        <v>-2.0244048839607506E-3</v>
      </c>
      <c r="X473" s="16">
        <f t="shared" si="156"/>
        <v>-4.1408281717378983E-3</v>
      </c>
      <c r="Y473" s="16">
        <f t="shared" si="157"/>
        <v>-1.3802760572459662E-3</v>
      </c>
    </row>
    <row r="474" spans="1:25" ht="14.25" customHeight="1">
      <c r="A474" s="32"/>
      <c r="B474" s="24">
        <v>70</v>
      </c>
      <c r="C474" s="24">
        <v>1</v>
      </c>
      <c r="D474" s="27">
        <v>5.6</v>
      </c>
      <c r="E474" s="24">
        <v>2.5</v>
      </c>
      <c r="F474" s="24">
        <v>3.9</v>
      </c>
      <c r="G474" s="24">
        <v>1.1000000000000001</v>
      </c>
      <c r="H474" s="25">
        <v>1</v>
      </c>
      <c r="J474" s="24">
        <f t="shared" si="146"/>
        <v>-0.24414308113502581</v>
      </c>
      <c r="K474" s="24">
        <f t="shared" si="147"/>
        <v>-0.22820710167655889</v>
      </c>
      <c r="L474" s="24">
        <f t="shared" si="148"/>
        <v>-0.456327845323097</v>
      </c>
      <c r="M474" s="24">
        <f t="shared" si="149"/>
        <v>1.1629518506626988</v>
      </c>
      <c r="N474" s="24">
        <f t="shared" si="150"/>
        <v>0.82997657924646417</v>
      </c>
      <c r="O474" s="24">
        <f t="shared" si="151"/>
        <v>2.7855639909241381</v>
      </c>
      <c r="P474" s="24">
        <f t="shared" ref="P474:P504" si="158">1/(1+EXP(-O474))</f>
        <v>0.94189072587203138</v>
      </c>
      <c r="Q474" s="25">
        <f t="shared" ref="Q474:Q504" si="159">IF(P474&lt;0.5, 0, 1)</f>
        <v>1</v>
      </c>
      <c r="R474" s="25">
        <f t="shared" si="152"/>
        <v>-5.8109274127968624E-2</v>
      </c>
      <c r="S474" s="25">
        <f t="shared" ref="S474:S504" si="160">R474^2</f>
        <v>3.3766877396794038E-3</v>
      </c>
      <c r="U474" s="16">
        <f t="shared" si="153"/>
        <v>-6.3609417323396448E-3</v>
      </c>
      <c r="V474" s="16">
        <f t="shared" si="154"/>
        <v>-3.5621273701102012E-2</v>
      </c>
      <c r="W474" s="16">
        <f t="shared" si="155"/>
        <v>-1.5902354330849112E-2</v>
      </c>
      <c r="X474" s="16">
        <f t="shared" si="156"/>
        <v>-2.4807672756124614E-2</v>
      </c>
      <c r="Y474" s="16">
        <f t="shared" si="157"/>
        <v>-6.9970359055736096E-3</v>
      </c>
    </row>
    <row r="475" spans="1:25" ht="14.25" customHeight="1">
      <c r="A475" s="32"/>
      <c r="B475" s="24">
        <v>71</v>
      </c>
      <c r="C475" s="24">
        <v>1</v>
      </c>
      <c r="D475" s="27">
        <v>5.9</v>
      </c>
      <c r="E475" s="24">
        <v>3.2</v>
      </c>
      <c r="F475" s="24">
        <v>4.8</v>
      </c>
      <c r="G475" s="24">
        <v>1.8</v>
      </c>
      <c r="H475" s="25">
        <v>1</v>
      </c>
      <c r="J475" s="24">
        <f t="shared" si="146"/>
        <v>-0.24350698696179185</v>
      </c>
      <c r="K475" s="24">
        <f t="shared" si="147"/>
        <v>-0.2246449743064487</v>
      </c>
      <c r="L475" s="24">
        <f t="shared" si="148"/>
        <v>-0.45473760989001211</v>
      </c>
      <c r="M475" s="24">
        <f t="shared" si="149"/>
        <v>1.1654326179383112</v>
      </c>
      <c r="N475" s="24">
        <f t="shared" si="150"/>
        <v>0.83067628283702155</v>
      </c>
      <c r="O475" s="24">
        <f t="shared" si="151"/>
        <v>4.0652211881926537</v>
      </c>
      <c r="P475" s="24">
        <f t="shared" si="158"/>
        <v>0.98313027739074266</v>
      </c>
      <c r="Q475" s="25">
        <f t="shared" si="159"/>
        <v>1</v>
      </c>
      <c r="R475" s="25">
        <f t="shared" si="152"/>
        <v>-1.6869722609257343E-2</v>
      </c>
      <c r="S475" s="25">
        <f t="shared" si="160"/>
        <v>2.8458754091328838E-4</v>
      </c>
      <c r="U475" s="16">
        <f t="shared" si="153"/>
        <v>-5.5957325608006108E-4</v>
      </c>
      <c r="V475" s="16">
        <f t="shared" si="154"/>
        <v>-3.3014822108723605E-3</v>
      </c>
      <c r="W475" s="16">
        <f t="shared" si="155"/>
        <v>-1.7906344194561956E-3</v>
      </c>
      <c r="X475" s="16">
        <f t="shared" si="156"/>
        <v>-2.685951629184293E-3</v>
      </c>
      <c r="Y475" s="16">
        <f t="shared" si="157"/>
        <v>-1.00723186094411E-3</v>
      </c>
    </row>
    <row r="476" spans="1:25" ht="14.25" customHeight="1">
      <c r="A476" s="32"/>
      <c r="B476" s="24">
        <v>72</v>
      </c>
      <c r="C476" s="24">
        <v>1</v>
      </c>
      <c r="D476" s="27">
        <v>6.1</v>
      </c>
      <c r="E476" s="24">
        <v>2.8</v>
      </c>
      <c r="F476" s="24">
        <v>4</v>
      </c>
      <c r="G476" s="24">
        <v>1.3</v>
      </c>
      <c r="H476" s="25">
        <v>1</v>
      </c>
      <c r="J476" s="24">
        <f t="shared" si="146"/>
        <v>-0.24345102963618384</v>
      </c>
      <c r="K476" s="24">
        <f t="shared" si="147"/>
        <v>-0.22431482608536146</v>
      </c>
      <c r="L476" s="24">
        <f t="shared" si="148"/>
        <v>-0.45455854644806648</v>
      </c>
      <c r="M476" s="24">
        <f t="shared" si="149"/>
        <v>1.1657012131012296</v>
      </c>
      <c r="N476" s="24">
        <f t="shared" si="150"/>
        <v>0.83077700602311599</v>
      </c>
      <c r="O476" s="24">
        <f t="shared" si="151"/>
        <v>2.8582795614234944</v>
      </c>
      <c r="P476" s="24">
        <f t="shared" si="158"/>
        <v>0.94574508922048783</v>
      </c>
      <c r="Q476" s="25">
        <f t="shared" si="159"/>
        <v>1</v>
      </c>
      <c r="R476" s="25">
        <f t="shared" si="152"/>
        <v>-5.4254910779512167E-2</v>
      </c>
      <c r="S476" s="25">
        <f t="shared" si="160"/>
        <v>2.9435953436928253E-3</v>
      </c>
      <c r="U476" s="16">
        <f t="shared" si="153"/>
        <v>-5.5677816818995671E-3</v>
      </c>
      <c r="V476" s="16">
        <f t="shared" si="154"/>
        <v>-3.3963468259587355E-2</v>
      </c>
      <c r="W476" s="16">
        <f t="shared" si="155"/>
        <v>-1.5589788709318786E-2</v>
      </c>
      <c r="X476" s="16">
        <f t="shared" si="156"/>
        <v>-2.2271126727598269E-2</v>
      </c>
      <c r="Y476" s="16">
        <f t="shared" si="157"/>
        <v>-7.2381161864694373E-3</v>
      </c>
    </row>
    <row r="477" spans="1:25" ht="14.25" customHeight="1">
      <c r="A477" s="32"/>
      <c r="B477" s="24">
        <v>73</v>
      </c>
      <c r="C477" s="24">
        <v>1</v>
      </c>
      <c r="D477" s="27">
        <v>6.3</v>
      </c>
      <c r="E477" s="24">
        <v>2.5</v>
      </c>
      <c r="F477" s="24">
        <v>4.9000000000000004</v>
      </c>
      <c r="G477" s="24">
        <v>1.5</v>
      </c>
      <c r="H477" s="25">
        <v>1</v>
      </c>
      <c r="J477" s="24">
        <f t="shared" si="146"/>
        <v>-0.24289425146799387</v>
      </c>
      <c r="K477" s="24">
        <f t="shared" si="147"/>
        <v>-0.22091847925940272</v>
      </c>
      <c r="L477" s="24">
        <f t="shared" si="148"/>
        <v>-0.45299956757713461</v>
      </c>
      <c r="M477" s="24">
        <f t="shared" si="149"/>
        <v>1.1679283257739894</v>
      </c>
      <c r="N477" s="24">
        <f t="shared" si="150"/>
        <v>0.83150081764176298</v>
      </c>
      <c r="O477" s="24">
        <f t="shared" si="151"/>
        <v>4.2029204330101253</v>
      </c>
      <c r="P477" s="24">
        <f t="shared" si="158"/>
        <v>0.98526841724450231</v>
      </c>
      <c r="Q477" s="25">
        <f t="shared" si="159"/>
        <v>1</v>
      </c>
      <c r="R477" s="25">
        <f t="shared" si="152"/>
        <v>-1.4731582755497685E-2</v>
      </c>
      <c r="S477" s="25">
        <f t="shared" si="160"/>
        <v>2.1701953048207677E-4</v>
      </c>
      <c r="U477" s="16">
        <f t="shared" si="153"/>
        <v>-4.2764497861844163E-4</v>
      </c>
      <c r="V477" s="16">
        <f t="shared" si="154"/>
        <v>-2.694163365296182E-3</v>
      </c>
      <c r="W477" s="16">
        <f t="shared" si="155"/>
        <v>-1.069112446546104E-3</v>
      </c>
      <c r="X477" s="16">
        <f t="shared" si="156"/>
        <v>-2.095460395230364E-3</v>
      </c>
      <c r="Y477" s="16">
        <f t="shared" si="157"/>
        <v>-6.4146746792766249E-4</v>
      </c>
    </row>
    <row r="478" spans="1:25" ht="14.25" customHeight="1">
      <c r="A478" s="32"/>
      <c r="B478" s="24">
        <v>74</v>
      </c>
      <c r="C478" s="24">
        <v>1</v>
      </c>
      <c r="D478" s="27">
        <v>6.1</v>
      </c>
      <c r="E478" s="24">
        <v>2.8</v>
      </c>
      <c r="F478" s="24">
        <v>4.7</v>
      </c>
      <c r="G478" s="24">
        <v>1.2</v>
      </c>
      <c r="H478" s="25">
        <v>1</v>
      </c>
      <c r="J478" s="24">
        <f t="shared" si="146"/>
        <v>-0.24285148697013204</v>
      </c>
      <c r="K478" s="24">
        <f t="shared" si="147"/>
        <v>-0.22064906292287309</v>
      </c>
      <c r="L478" s="24">
        <f t="shared" si="148"/>
        <v>-0.45289265633247999</v>
      </c>
      <c r="M478" s="24">
        <f t="shared" si="149"/>
        <v>1.1681378718135125</v>
      </c>
      <c r="N478" s="24">
        <f t="shared" si="150"/>
        <v>0.83156496438855576</v>
      </c>
      <c r="O478" s="24">
        <f t="shared" si="151"/>
        <v>3.6312157462591745</v>
      </c>
      <c r="P478" s="24">
        <f t="shared" si="158"/>
        <v>0.97419933686721649</v>
      </c>
      <c r="Q478" s="25">
        <f t="shared" si="159"/>
        <v>1</v>
      </c>
      <c r="R478" s="25">
        <f t="shared" si="152"/>
        <v>-2.5800663132783508E-2</v>
      </c>
      <c r="S478" s="25">
        <f t="shared" si="160"/>
        <v>6.6567421809137406E-4</v>
      </c>
      <c r="U478" s="16">
        <f t="shared" si="153"/>
        <v>-1.296998763668439E-3</v>
      </c>
      <c r="V478" s="16">
        <f t="shared" si="154"/>
        <v>-7.911692458377478E-3</v>
      </c>
      <c r="W478" s="16">
        <f t="shared" si="155"/>
        <v>-3.631596538271629E-3</v>
      </c>
      <c r="X478" s="16">
        <f t="shared" si="156"/>
        <v>-6.0958941892416633E-3</v>
      </c>
      <c r="Y478" s="16">
        <f t="shared" si="157"/>
        <v>-1.5563985164021266E-3</v>
      </c>
    </row>
    <row r="479" spans="1:25" ht="14.25" customHeight="1">
      <c r="A479" s="32"/>
      <c r="B479" s="24">
        <v>75</v>
      </c>
      <c r="C479" s="24">
        <v>1</v>
      </c>
      <c r="D479" s="27">
        <v>6.4</v>
      </c>
      <c r="E479" s="24">
        <v>2.9</v>
      </c>
      <c r="F479" s="24">
        <v>4.3</v>
      </c>
      <c r="G479" s="24">
        <v>1.3</v>
      </c>
      <c r="H479" s="25">
        <v>1</v>
      </c>
      <c r="J479" s="24">
        <f t="shared" si="146"/>
        <v>-0.24272178709376518</v>
      </c>
      <c r="K479" s="24">
        <f t="shared" si="147"/>
        <v>-0.21985789367703534</v>
      </c>
      <c r="L479" s="24">
        <f t="shared" si="148"/>
        <v>-0.45252949667865283</v>
      </c>
      <c r="M479" s="24">
        <f t="shared" si="149"/>
        <v>1.1687474612324367</v>
      </c>
      <c r="N479" s="24">
        <f t="shared" si="150"/>
        <v>0.831720604240196</v>
      </c>
      <c r="O479" s="24">
        <f t="shared" si="151"/>
        <v>3.1447030218168477</v>
      </c>
      <c r="P479" s="24">
        <f t="shared" si="158"/>
        <v>0.95869949800857512</v>
      </c>
      <c r="Q479" s="25">
        <f t="shared" si="159"/>
        <v>1</v>
      </c>
      <c r="R479" s="25">
        <f t="shared" si="152"/>
        <v>-4.1300501991424876E-2</v>
      </c>
      <c r="S479" s="25">
        <f t="shared" si="160"/>
        <v>1.7057314647436902E-3</v>
      </c>
      <c r="U479" s="16">
        <f t="shared" si="153"/>
        <v>-3.2705677979744147E-3</v>
      </c>
      <c r="V479" s="16">
        <f t="shared" si="154"/>
        <v>-2.0931633907036257E-2</v>
      </c>
      <c r="W479" s="16">
        <f t="shared" si="155"/>
        <v>-9.4846466141258017E-3</v>
      </c>
      <c r="X479" s="16">
        <f t="shared" si="156"/>
        <v>-1.4063441531289982E-2</v>
      </c>
      <c r="Y479" s="16">
        <f t="shared" si="157"/>
        <v>-4.2517381373667392E-3</v>
      </c>
    </row>
    <row r="480" spans="1:25" ht="14.25" customHeight="1">
      <c r="A480" s="32"/>
      <c r="B480" s="24">
        <v>76</v>
      </c>
      <c r="C480" s="24">
        <v>1</v>
      </c>
      <c r="D480" s="27">
        <v>6.6</v>
      </c>
      <c r="E480" s="24">
        <v>3</v>
      </c>
      <c r="F480" s="24">
        <v>4.4000000000000004</v>
      </c>
      <c r="G480" s="24">
        <v>1.4</v>
      </c>
      <c r="H480" s="25">
        <v>1</v>
      </c>
      <c r="J480" s="24">
        <f t="shared" si="146"/>
        <v>-0.24239473031396774</v>
      </c>
      <c r="K480" s="24">
        <f t="shared" si="147"/>
        <v>-0.21776473028633173</v>
      </c>
      <c r="L480" s="24">
        <f t="shared" si="148"/>
        <v>-0.45158103201724026</v>
      </c>
      <c r="M480" s="24">
        <f t="shared" si="149"/>
        <v>1.1701538053855656</v>
      </c>
      <c r="N480" s="24">
        <f t="shared" si="150"/>
        <v>0.83214577805393264</v>
      </c>
      <c r="O480" s="24">
        <f t="shared" si="151"/>
        <v>3.2792957867165171</v>
      </c>
      <c r="P480" s="24">
        <f t="shared" si="158"/>
        <v>0.96371166427636334</v>
      </c>
      <c r="Q480" s="25">
        <f t="shared" si="159"/>
        <v>1</v>
      </c>
      <c r="R480" s="25">
        <f t="shared" si="152"/>
        <v>-3.6288335723636655E-2</v>
      </c>
      <c r="S480" s="25">
        <f t="shared" si="160"/>
        <v>1.3168433095913643E-3</v>
      </c>
      <c r="U480" s="16">
        <f t="shared" si="153"/>
        <v>-2.538114514954976E-3</v>
      </c>
      <c r="V480" s="16">
        <f t="shared" si="154"/>
        <v>-1.6751555798702841E-2</v>
      </c>
      <c r="W480" s="16">
        <f t="shared" si="155"/>
        <v>-7.6143435448649283E-3</v>
      </c>
      <c r="X480" s="16">
        <f t="shared" si="156"/>
        <v>-1.1167703865801895E-2</v>
      </c>
      <c r="Y480" s="16">
        <f t="shared" si="157"/>
        <v>-3.553360320936966E-3</v>
      </c>
    </row>
    <row r="481" spans="1:25" ht="14.25" customHeight="1">
      <c r="A481" s="32"/>
      <c r="B481" s="24">
        <v>77</v>
      </c>
      <c r="C481" s="24">
        <v>1</v>
      </c>
      <c r="D481" s="27">
        <v>6.8</v>
      </c>
      <c r="E481" s="24">
        <v>2.8</v>
      </c>
      <c r="F481" s="24">
        <v>4.8</v>
      </c>
      <c r="G481" s="24">
        <v>1.4</v>
      </c>
      <c r="H481" s="25">
        <v>1</v>
      </c>
      <c r="J481" s="24">
        <f t="shared" si="146"/>
        <v>-0.24214091886247224</v>
      </c>
      <c r="K481" s="24">
        <f t="shared" si="147"/>
        <v>-0.21608957470646145</v>
      </c>
      <c r="L481" s="24">
        <f t="shared" si="148"/>
        <v>-0.45081959766275376</v>
      </c>
      <c r="M481" s="24">
        <f t="shared" si="149"/>
        <v>1.1712705757721458</v>
      </c>
      <c r="N481" s="24">
        <f t="shared" si="150"/>
        <v>0.83250111408602634</v>
      </c>
      <c r="O481" s="24">
        <f t="shared" si="151"/>
        <v>3.8137554231046158</v>
      </c>
      <c r="P481" s="24">
        <f t="shared" si="158"/>
        <v>0.97841120112437785</v>
      </c>
      <c r="Q481" s="25">
        <f t="shared" si="159"/>
        <v>1</v>
      </c>
      <c r="R481" s="25">
        <f t="shared" si="152"/>
        <v>-2.158879887562215E-2</v>
      </c>
      <c r="S481" s="25">
        <f t="shared" si="160"/>
        <v>4.6607623689206423E-4</v>
      </c>
      <c r="U481" s="16">
        <f t="shared" si="153"/>
        <v>-9.1202842150618928E-4</v>
      </c>
      <c r="V481" s="16">
        <f t="shared" si="154"/>
        <v>-6.2017932662420871E-3</v>
      </c>
      <c r="W481" s="16">
        <f t="shared" si="155"/>
        <v>-2.55367958021733E-3</v>
      </c>
      <c r="X481" s="16">
        <f t="shared" si="156"/>
        <v>-4.3777364232297084E-3</v>
      </c>
      <c r="Y481" s="16">
        <f t="shared" si="157"/>
        <v>-1.276839790108665E-3</v>
      </c>
    </row>
    <row r="482" spans="1:25" ht="14.25" customHeight="1">
      <c r="A482" s="32"/>
      <c r="B482" s="24">
        <v>78</v>
      </c>
      <c r="C482" s="24">
        <v>1</v>
      </c>
      <c r="D482" s="27">
        <v>6.7</v>
      </c>
      <c r="E482" s="24">
        <v>3</v>
      </c>
      <c r="F482" s="24">
        <v>5</v>
      </c>
      <c r="G482" s="24">
        <v>1.7</v>
      </c>
      <c r="H482" s="25">
        <v>1</v>
      </c>
      <c r="J482" s="24">
        <f t="shared" si="146"/>
        <v>-0.24204971602032163</v>
      </c>
      <c r="K482" s="24">
        <f t="shared" si="147"/>
        <v>-0.21546939537983725</v>
      </c>
      <c r="L482" s="24">
        <f t="shared" si="148"/>
        <v>-0.45056422970473203</v>
      </c>
      <c r="M482" s="24">
        <f t="shared" si="149"/>
        <v>1.1717083494144687</v>
      </c>
      <c r="N482" s="24">
        <f t="shared" si="150"/>
        <v>0.8326287980650372</v>
      </c>
      <c r="O482" s="24">
        <f t="shared" si="151"/>
        <v>4.2366233496034793</v>
      </c>
      <c r="P482" s="24">
        <f t="shared" si="158"/>
        <v>0.98574968370952099</v>
      </c>
      <c r="Q482" s="25">
        <f t="shared" si="159"/>
        <v>1</v>
      </c>
      <c r="R482" s="25">
        <f t="shared" si="152"/>
        <v>-1.4250316290479015E-2</v>
      </c>
      <c r="S482" s="25">
        <f t="shared" si="160"/>
        <v>2.0307151437869159E-4</v>
      </c>
      <c r="U482" s="16">
        <f t="shared" si="153"/>
        <v>-4.0035536213841737E-4</v>
      </c>
      <c r="V482" s="16">
        <f t="shared" si="154"/>
        <v>-2.6823809263273966E-3</v>
      </c>
      <c r="W482" s="16">
        <f t="shared" si="155"/>
        <v>-1.2010660864152521E-3</v>
      </c>
      <c r="X482" s="16">
        <f t="shared" si="156"/>
        <v>-2.0017768106920866E-3</v>
      </c>
      <c r="Y482" s="16">
        <f t="shared" si="157"/>
        <v>-6.8060411563530951E-4</v>
      </c>
    </row>
    <row r="483" spans="1:25" ht="14.25" customHeight="1">
      <c r="A483" s="32"/>
      <c r="B483" s="24">
        <v>79</v>
      </c>
      <c r="C483" s="24">
        <v>1</v>
      </c>
      <c r="D483" s="27">
        <v>6</v>
      </c>
      <c r="E483" s="24">
        <v>2.9</v>
      </c>
      <c r="F483" s="24">
        <v>4.5</v>
      </c>
      <c r="G483" s="24">
        <v>1.5</v>
      </c>
      <c r="H483" s="25">
        <v>1</v>
      </c>
      <c r="J483" s="24">
        <f t="shared" si="146"/>
        <v>-0.24200968048410779</v>
      </c>
      <c r="K483" s="24">
        <f t="shared" si="147"/>
        <v>-0.21520115728720451</v>
      </c>
      <c r="L483" s="24">
        <f t="shared" si="148"/>
        <v>-0.4504441230960905</v>
      </c>
      <c r="M483" s="24">
        <f t="shared" si="149"/>
        <v>1.1719085270955378</v>
      </c>
      <c r="N483" s="24">
        <f t="shared" si="150"/>
        <v>0.83269685847660069</v>
      </c>
      <c r="O483" s="24">
        <f t="shared" si="151"/>
        <v>3.6831290784588235</v>
      </c>
      <c r="P483" s="24">
        <f t="shared" si="158"/>
        <v>0.97547254896478597</v>
      </c>
      <c r="Q483" s="25">
        <f t="shared" si="159"/>
        <v>1</v>
      </c>
      <c r="R483" s="25">
        <f t="shared" si="152"/>
        <v>-2.4527451035214032E-2</v>
      </c>
      <c r="S483" s="25">
        <f t="shared" si="160"/>
        <v>6.0159585428482183E-4</v>
      </c>
      <c r="U483" s="16">
        <f t="shared" si="153"/>
        <v>-1.1736804828517261E-3</v>
      </c>
      <c r="V483" s="16">
        <f t="shared" si="154"/>
        <v>-7.0420828971103563E-3</v>
      </c>
      <c r="W483" s="16">
        <f t="shared" si="155"/>
        <v>-3.4036734002700058E-3</v>
      </c>
      <c r="X483" s="16">
        <f t="shared" si="156"/>
        <v>-5.2815621728327673E-3</v>
      </c>
      <c r="Y483" s="16">
        <f t="shared" si="157"/>
        <v>-1.7605207242775891E-3</v>
      </c>
    </row>
    <row r="484" spans="1:25" ht="14.25" customHeight="1">
      <c r="A484" s="32"/>
      <c r="B484" s="24">
        <v>80</v>
      </c>
      <c r="C484" s="24">
        <v>1</v>
      </c>
      <c r="D484" s="27">
        <v>5.7</v>
      </c>
      <c r="E484" s="24">
        <v>2.6</v>
      </c>
      <c r="F484" s="24">
        <v>3.5</v>
      </c>
      <c r="G484" s="24">
        <v>1</v>
      </c>
      <c r="H484" s="25">
        <v>1</v>
      </c>
      <c r="J484" s="24">
        <f t="shared" si="146"/>
        <v>-0.24189231243582263</v>
      </c>
      <c r="K484" s="24">
        <f t="shared" si="147"/>
        <v>-0.21449694899749347</v>
      </c>
      <c r="L484" s="24">
        <f t="shared" si="148"/>
        <v>-0.45010375575606348</v>
      </c>
      <c r="M484" s="24">
        <f t="shared" si="149"/>
        <v>1.172436683312821</v>
      </c>
      <c r="N484" s="24">
        <f t="shared" si="150"/>
        <v>0.83287291054902846</v>
      </c>
      <c r="O484" s="24">
        <f t="shared" si="151"/>
        <v>2.3016066154566017</v>
      </c>
      <c r="P484" s="24">
        <f t="shared" si="158"/>
        <v>0.90901001080270449</v>
      </c>
      <c r="Q484" s="25">
        <f t="shared" si="159"/>
        <v>1</v>
      </c>
      <c r="R484" s="25">
        <f t="shared" si="152"/>
        <v>-9.0989989197295507E-2</v>
      </c>
      <c r="S484" s="25">
        <f t="shared" si="160"/>
        <v>8.2791781341239531E-3</v>
      </c>
      <c r="U484" s="16">
        <f t="shared" si="153"/>
        <v>-1.5051711610275059E-2</v>
      </c>
      <c r="V484" s="16">
        <f t="shared" si="154"/>
        <v>-8.5794756178567841E-2</v>
      </c>
      <c r="W484" s="16">
        <f t="shared" si="155"/>
        <v>-3.9134450186715151E-2</v>
      </c>
      <c r="X484" s="16">
        <f t="shared" si="156"/>
        <v>-5.2680990635962703E-2</v>
      </c>
      <c r="Y484" s="16">
        <f t="shared" si="157"/>
        <v>-1.5051711610275059E-2</v>
      </c>
    </row>
    <row r="485" spans="1:25" ht="14.25" customHeight="1">
      <c r="A485" s="32"/>
      <c r="B485" s="24">
        <v>81</v>
      </c>
      <c r="C485" s="24">
        <v>1</v>
      </c>
      <c r="D485" s="27">
        <v>5.5</v>
      </c>
      <c r="E485" s="24">
        <v>2.4</v>
      </c>
      <c r="F485" s="24">
        <v>3.8</v>
      </c>
      <c r="G485" s="24">
        <v>1.1000000000000001</v>
      </c>
      <c r="H485" s="25">
        <v>1</v>
      </c>
      <c r="J485" s="24">
        <f t="shared" si="146"/>
        <v>-0.24038714127479513</v>
      </c>
      <c r="K485" s="24">
        <f t="shared" si="147"/>
        <v>-0.20591747337963667</v>
      </c>
      <c r="L485" s="24">
        <f t="shared" si="148"/>
        <v>-0.44619031073739196</v>
      </c>
      <c r="M485" s="24">
        <f t="shared" si="149"/>
        <v>1.1777047823764173</v>
      </c>
      <c r="N485" s="24">
        <f t="shared" si="150"/>
        <v>0.83437808171005601</v>
      </c>
      <c r="O485" s="24">
        <f t="shared" si="151"/>
        <v>2.9493040722789101</v>
      </c>
      <c r="P485" s="24">
        <f t="shared" si="158"/>
        <v>0.95023058664654936</v>
      </c>
      <c r="Q485" s="25">
        <f t="shared" si="159"/>
        <v>1</v>
      </c>
      <c r="R485" s="25">
        <f t="shared" si="152"/>
        <v>-4.9769413353450642E-2</v>
      </c>
      <c r="S485" s="25">
        <f t="shared" si="160"/>
        <v>2.4769945055466312E-3</v>
      </c>
      <c r="U485" s="16">
        <f t="shared" si="153"/>
        <v>-4.7074318842517098E-3</v>
      </c>
      <c r="V485" s="16">
        <f t="shared" si="154"/>
        <v>-2.5890875363384403E-2</v>
      </c>
      <c r="W485" s="16">
        <f t="shared" si="155"/>
        <v>-1.1297836522204103E-2</v>
      </c>
      <c r="X485" s="16">
        <f t="shared" si="156"/>
        <v>-1.7888241160156495E-2</v>
      </c>
      <c r="Y485" s="16">
        <f t="shared" si="157"/>
        <v>-5.1781750726768811E-3</v>
      </c>
    </row>
    <row r="486" spans="1:25" ht="14.25" customHeight="1">
      <c r="A486" s="32"/>
      <c r="B486" s="24">
        <v>82</v>
      </c>
      <c r="C486" s="24">
        <v>1</v>
      </c>
      <c r="D486" s="27">
        <v>5.5</v>
      </c>
      <c r="E486" s="24">
        <v>2.4</v>
      </c>
      <c r="F486" s="24">
        <v>3.7</v>
      </c>
      <c r="G486" s="24">
        <v>1</v>
      </c>
      <c r="H486" s="25">
        <v>1</v>
      </c>
      <c r="J486" s="24">
        <f t="shared" si="146"/>
        <v>-0.23991639808636997</v>
      </c>
      <c r="K486" s="24">
        <f t="shared" si="147"/>
        <v>-0.20332838584329824</v>
      </c>
      <c r="L486" s="24">
        <f t="shared" si="148"/>
        <v>-0.44506052708517158</v>
      </c>
      <c r="M486" s="24">
        <f t="shared" si="149"/>
        <v>1.1794936064924328</v>
      </c>
      <c r="N486" s="24">
        <f t="shared" si="150"/>
        <v>0.83489589921732366</v>
      </c>
      <c r="O486" s="24">
        <f t="shared" si="151"/>
        <v>2.7726544580104036</v>
      </c>
      <c r="P486" s="24">
        <f t="shared" si="158"/>
        <v>0.94118010983331468</v>
      </c>
      <c r="Q486" s="25">
        <f t="shared" si="159"/>
        <v>1</v>
      </c>
      <c r="R486" s="25">
        <f t="shared" si="152"/>
        <v>-5.8819890166685318E-2</v>
      </c>
      <c r="S486" s="25">
        <f t="shared" si="160"/>
        <v>3.4597794792209243E-3</v>
      </c>
      <c r="U486" s="16">
        <f t="shared" si="153"/>
        <v>-6.5125512605043959E-3</v>
      </c>
      <c r="V486" s="16">
        <f t="shared" si="154"/>
        <v>-3.5819031932774179E-2</v>
      </c>
      <c r="W486" s="16">
        <f t="shared" si="155"/>
        <v>-1.5630123025210548E-2</v>
      </c>
      <c r="X486" s="16">
        <f t="shared" si="156"/>
        <v>-2.4096439663866265E-2</v>
      </c>
      <c r="Y486" s="16">
        <f t="shared" si="157"/>
        <v>-6.5125512605043959E-3</v>
      </c>
    </row>
    <row r="487" spans="1:25" ht="14.25" customHeight="1">
      <c r="A487" s="32"/>
      <c r="B487" s="24">
        <v>83</v>
      </c>
      <c r="C487" s="24">
        <v>1</v>
      </c>
      <c r="D487" s="27">
        <v>5.8</v>
      </c>
      <c r="E487" s="24">
        <v>2.7</v>
      </c>
      <c r="F487" s="24">
        <v>3.9</v>
      </c>
      <c r="G487" s="24">
        <v>1.2</v>
      </c>
      <c r="H487" s="25">
        <v>1</v>
      </c>
      <c r="J487" s="24">
        <f t="shared" si="146"/>
        <v>-0.23926514296031953</v>
      </c>
      <c r="K487" s="24">
        <f t="shared" si="147"/>
        <v>-0.19974648265002082</v>
      </c>
      <c r="L487" s="24">
        <f t="shared" si="148"/>
        <v>-0.44349751478265054</v>
      </c>
      <c r="M487" s="24">
        <f t="shared" si="149"/>
        <v>1.1819032504588194</v>
      </c>
      <c r="N487" s="24">
        <f t="shared" si="150"/>
        <v>0.83554715434337412</v>
      </c>
      <c r="O487" s="24">
        <f t="shared" si="151"/>
        <v>3.0168412297578469</v>
      </c>
      <c r="P487" s="24">
        <f t="shared" si="158"/>
        <v>0.95332918450469573</v>
      </c>
      <c r="Q487" s="25">
        <f t="shared" si="159"/>
        <v>1</v>
      </c>
      <c r="R487" s="25">
        <f t="shared" si="152"/>
        <v>-4.6670815495304274E-2</v>
      </c>
      <c r="S487" s="25">
        <f t="shared" si="160"/>
        <v>2.1781650189967336E-3</v>
      </c>
      <c r="U487" s="16">
        <f t="shared" si="153"/>
        <v>-4.1530165625536224E-3</v>
      </c>
      <c r="V487" s="16">
        <f t="shared" si="154"/>
        <v>-2.408749606281101E-2</v>
      </c>
      <c r="W487" s="16">
        <f t="shared" si="155"/>
        <v>-1.1213144718894782E-2</v>
      </c>
      <c r="X487" s="16">
        <f t="shared" si="156"/>
        <v>-1.6196764593959127E-2</v>
      </c>
      <c r="Y487" s="16">
        <f t="shared" si="157"/>
        <v>-4.9836198750643464E-3</v>
      </c>
    </row>
    <row r="488" spans="1:25" ht="14.25" customHeight="1">
      <c r="A488" s="32"/>
      <c r="B488" s="24">
        <v>84</v>
      </c>
      <c r="C488" s="24">
        <v>1</v>
      </c>
      <c r="D488" s="27">
        <v>6</v>
      </c>
      <c r="E488" s="24">
        <v>2.7</v>
      </c>
      <c r="F488" s="24">
        <v>5.0999999999999996</v>
      </c>
      <c r="G488" s="24">
        <v>1.6</v>
      </c>
      <c r="H488" s="25">
        <v>1</v>
      </c>
      <c r="J488" s="24">
        <f t="shared" si="146"/>
        <v>-0.23884984130406417</v>
      </c>
      <c r="K488" s="24">
        <f t="shared" si="147"/>
        <v>-0.19733773304373972</v>
      </c>
      <c r="L488" s="24">
        <f t="shared" si="148"/>
        <v>-0.44237620031076108</v>
      </c>
      <c r="M488" s="24">
        <f t="shared" si="149"/>
        <v>1.1835229269182153</v>
      </c>
      <c r="N488" s="24">
        <f t="shared" si="150"/>
        <v>0.83604551633088053</v>
      </c>
      <c r="O488" s="24">
        <f t="shared" si="151"/>
        <v>4.7563477730067492</v>
      </c>
      <c r="P488" s="24">
        <f t="shared" si="158"/>
        <v>0.99147632744373571</v>
      </c>
      <c r="Q488" s="25">
        <f t="shared" si="159"/>
        <v>1</v>
      </c>
      <c r="R488" s="25">
        <f t="shared" si="152"/>
        <v>-8.5236725562642945E-3</v>
      </c>
      <c r="S488" s="25">
        <f t="shared" si="160"/>
        <v>7.2652993846413093E-5</v>
      </c>
      <c r="U488" s="16">
        <f t="shared" si="153"/>
        <v>-1.4406744703326796E-4</v>
      </c>
      <c r="V488" s="16">
        <f t="shared" si="154"/>
        <v>-8.6440468219960783E-4</v>
      </c>
      <c r="W488" s="16">
        <f t="shared" si="155"/>
        <v>-3.8898210698982353E-4</v>
      </c>
      <c r="X488" s="16">
        <f t="shared" si="156"/>
        <v>-7.3474397986966658E-4</v>
      </c>
      <c r="Y488" s="16">
        <f t="shared" si="157"/>
        <v>-2.3050791525322875E-4</v>
      </c>
    </row>
    <row r="489" spans="1:25" ht="14.25" customHeight="1">
      <c r="A489" s="32"/>
      <c r="B489" s="24">
        <v>85</v>
      </c>
      <c r="C489" s="24">
        <v>1</v>
      </c>
      <c r="D489" s="27">
        <v>5.4</v>
      </c>
      <c r="E489" s="24">
        <v>3</v>
      </c>
      <c r="F489" s="24">
        <v>4.5</v>
      </c>
      <c r="G489" s="24">
        <v>1.5</v>
      </c>
      <c r="H489" s="25">
        <v>1</v>
      </c>
      <c r="J489" s="24">
        <f t="shared" si="146"/>
        <v>-0.23883543455936085</v>
      </c>
      <c r="K489" s="24">
        <f t="shared" si="147"/>
        <v>-0.19725129257551977</v>
      </c>
      <c r="L489" s="24">
        <f t="shared" si="148"/>
        <v>-0.44233730210006211</v>
      </c>
      <c r="M489" s="24">
        <f t="shared" si="149"/>
        <v>1.1835964013162021</v>
      </c>
      <c r="N489" s="24">
        <f t="shared" si="150"/>
        <v>0.83606856712240585</v>
      </c>
      <c r="O489" s="24">
        <f t="shared" si="151"/>
        <v>3.9492823358391638</v>
      </c>
      <c r="P489" s="24">
        <f t="shared" si="158"/>
        <v>0.9810957322147047</v>
      </c>
      <c r="Q489" s="25">
        <f t="shared" si="159"/>
        <v>1</v>
      </c>
      <c r="R489" s="25">
        <f t="shared" si="152"/>
        <v>-1.8904267785295303E-2</v>
      </c>
      <c r="S489" s="25">
        <f t="shared" si="160"/>
        <v>3.5737134049815381E-4</v>
      </c>
      <c r="U489" s="16">
        <f t="shared" si="153"/>
        <v>-7.0123099395717346E-4</v>
      </c>
      <c r="V489" s="16">
        <f t="shared" si="154"/>
        <v>-3.7866473673687367E-3</v>
      </c>
      <c r="W489" s="16">
        <f t="shared" si="155"/>
        <v>-2.1036929818715206E-3</v>
      </c>
      <c r="X489" s="16">
        <f t="shared" si="156"/>
        <v>-3.1555394728072805E-3</v>
      </c>
      <c r="Y489" s="16">
        <f t="shared" si="157"/>
        <v>-1.0518464909357603E-3</v>
      </c>
    </row>
    <row r="490" spans="1:25" ht="14.25" customHeight="1">
      <c r="A490" s="32"/>
      <c r="B490" s="24">
        <v>86</v>
      </c>
      <c r="C490" s="24">
        <v>1</v>
      </c>
      <c r="D490" s="27">
        <v>6</v>
      </c>
      <c r="E490" s="24">
        <v>3.4</v>
      </c>
      <c r="F490" s="24">
        <v>4.5</v>
      </c>
      <c r="G490" s="24">
        <v>1.6</v>
      </c>
      <c r="H490" s="25">
        <v>1</v>
      </c>
      <c r="J490" s="24">
        <f t="shared" ref="J490:J504" si="161">J489-$L$2*U489</f>
        <v>-0.23876531145996513</v>
      </c>
      <c r="K490" s="24">
        <f t="shared" ref="K490:K504" si="162">K489-$L$2*V489</f>
        <v>-0.1968726278387829</v>
      </c>
      <c r="L490" s="24">
        <f t="shared" ref="L490:L504" si="163">L489-$L$2*W489</f>
        <v>-0.44212693280187498</v>
      </c>
      <c r="M490" s="24">
        <f t="shared" ref="M490:M504" si="164">M489-$L$2*X489</f>
        <v>1.1839119552634829</v>
      </c>
      <c r="N490" s="24">
        <f t="shared" ref="N490:N504" si="165">N489-$L$2*Y489</f>
        <v>0.83617375177149944</v>
      </c>
      <c r="O490" s="24">
        <f t="shared" ref="O490:O504" si="166">(C490*J490)+(K490*D490)+(L490*E490)+(M490*F490)+(G490*N490)</f>
        <v>3.742249151501035</v>
      </c>
      <c r="P490" s="24">
        <f t="shared" si="158"/>
        <v>0.97684798325855338</v>
      </c>
      <c r="Q490" s="25">
        <f t="shared" si="159"/>
        <v>1</v>
      </c>
      <c r="R490" s="25">
        <f t="shared" ref="R490:R504" si="167">P490-H490</f>
        <v>-2.3152016741446624E-2</v>
      </c>
      <c r="S490" s="25">
        <f t="shared" si="160"/>
        <v>5.3601587919622476E-4</v>
      </c>
      <c r="U490" s="16">
        <f t="shared" ref="U490:U504" si="168">2*($P490-$H490)*(1-$P490)*$P490*C490</f>
        <v>-1.0472120611747851E-3</v>
      </c>
      <c r="V490" s="16">
        <f t="shared" ref="V490:V504" si="169">2*($P490-$H490)*(1-$P490)*$P490*D490</f>
        <v>-6.2832723670487103E-3</v>
      </c>
      <c r="W490" s="16">
        <f t="shared" ref="W490:W504" si="170">2*($P490-$H490)*(1-$P490)*$P490*E490</f>
        <v>-3.5605210079942694E-3</v>
      </c>
      <c r="X490" s="16">
        <f t="shared" ref="X490:X504" si="171">2*($P490-$H490)*(1-$P490)*$P490*F490</f>
        <v>-4.7124542752865328E-3</v>
      </c>
      <c r="Y490" s="16">
        <f t="shared" ref="Y490:Y504" si="172">2*($P490-$H490)*(1-$P490)*$P490*G490</f>
        <v>-1.6755392978796562E-3</v>
      </c>
    </row>
    <row r="491" spans="1:25" ht="14.25" customHeight="1">
      <c r="A491" s="32"/>
      <c r="B491" s="24">
        <v>87</v>
      </c>
      <c r="C491" s="24">
        <v>1</v>
      </c>
      <c r="D491" s="27">
        <v>6.7</v>
      </c>
      <c r="E491" s="24">
        <v>3.1</v>
      </c>
      <c r="F491" s="24">
        <v>4.7</v>
      </c>
      <c r="G491" s="24">
        <v>1.5</v>
      </c>
      <c r="H491" s="25">
        <v>1</v>
      </c>
      <c r="J491" s="24">
        <f t="shared" si="161"/>
        <v>-0.23866059025384764</v>
      </c>
      <c r="K491" s="24">
        <f t="shared" si="162"/>
        <v>-0.19624430060207804</v>
      </c>
      <c r="L491" s="24">
        <f t="shared" si="163"/>
        <v>-0.44177088070107556</v>
      </c>
      <c r="M491" s="24">
        <f t="shared" si="164"/>
        <v>1.1843832006910116</v>
      </c>
      <c r="N491" s="24">
        <f t="shared" si="165"/>
        <v>0.8363413057012874</v>
      </c>
      <c r="O491" s="24">
        <f t="shared" si="166"/>
        <v>3.8981258673385808</v>
      </c>
      <c r="P491" s="24">
        <f t="shared" si="158"/>
        <v>0.98012321581460349</v>
      </c>
      <c r="Q491" s="25">
        <f t="shared" si="159"/>
        <v>1</v>
      </c>
      <c r="R491" s="25">
        <f t="shared" si="167"/>
        <v>-1.9876784185396512E-2</v>
      </c>
      <c r="S491" s="25">
        <f t="shared" si="160"/>
        <v>3.9508654955282887E-4</v>
      </c>
      <c r="U491" s="16">
        <f t="shared" si="168"/>
        <v>-7.744669989456286E-4</v>
      </c>
      <c r="V491" s="16">
        <f t="shared" si="169"/>
        <v>-5.1889288929357121E-3</v>
      </c>
      <c r="W491" s="16">
        <f t="shared" si="170"/>
        <v>-2.4008476967314488E-3</v>
      </c>
      <c r="X491" s="16">
        <f t="shared" si="171"/>
        <v>-3.6399948950444545E-3</v>
      </c>
      <c r="Y491" s="16">
        <f t="shared" si="172"/>
        <v>-1.1617004984184429E-3</v>
      </c>
    </row>
    <row r="492" spans="1:25" ht="14.25" customHeight="1">
      <c r="A492" s="32"/>
      <c r="B492" s="24">
        <v>88</v>
      </c>
      <c r="C492" s="24">
        <v>1</v>
      </c>
      <c r="D492" s="27">
        <v>6.3</v>
      </c>
      <c r="E492" s="24">
        <v>2.2999999999999998</v>
      </c>
      <c r="F492" s="24">
        <v>4.4000000000000004</v>
      </c>
      <c r="G492" s="24">
        <v>1.3</v>
      </c>
      <c r="H492" s="25">
        <v>1</v>
      </c>
      <c r="J492" s="24">
        <f t="shared" si="161"/>
        <v>-0.23858314355395308</v>
      </c>
      <c r="K492" s="24">
        <f t="shared" si="162"/>
        <v>-0.19572540771278446</v>
      </c>
      <c r="L492" s="24">
        <f t="shared" si="163"/>
        <v>-0.44153079593140243</v>
      </c>
      <c r="M492" s="24">
        <f t="shared" si="164"/>
        <v>1.1847472001805159</v>
      </c>
      <c r="N492" s="24">
        <f t="shared" si="165"/>
        <v>0.83645747575112928</v>
      </c>
      <c r="O492" s="24">
        <f t="shared" si="166"/>
        <v>3.813108356484018</v>
      </c>
      <c r="P492" s="24">
        <f t="shared" si="158"/>
        <v>0.97839752908372879</v>
      </c>
      <c r="Q492" s="25">
        <f t="shared" si="159"/>
        <v>1</v>
      </c>
      <c r="R492" s="25">
        <f t="shared" si="167"/>
        <v>-2.160247091627121E-2</v>
      </c>
      <c r="S492" s="25">
        <f t="shared" si="160"/>
        <v>4.6666674968834349E-4</v>
      </c>
      <c r="U492" s="16">
        <f t="shared" si="168"/>
        <v>-9.1317118960122041E-4</v>
      </c>
      <c r="V492" s="16">
        <f t="shared" si="169"/>
        <v>-5.7529784944876884E-3</v>
      </c>
      <c r="W492" s="16">
        <f t="shared" si="170"/>
        <v>-2.1002937360828067E-3</v>
      </c>
      <c r="X492" s="16">
        <f t="shared" si="171"/>
        <v>-4.01795323424537E-3</v>
      </c>
      <c r="Y492" s="16">
        <f t="shared" si="172"/>
        <v>-1.1871225464815866E-3</v>
      </c>
    </row>
    <row r="493" spans="1:25" ht="14.25" customHeight="1">
      <c r="A493" s="32"/>
      <c r="B493" s="24">
        <v>89</v>
      </c>
      <c r="C493" s="24">
        <v>1</v>
      </c>
      <c r="D493" s="27">
        <v>5.6</v>
      </c>
      <c r="E493" s="24">
        <v>3</v>
      </c>
      <c r="F493" s="24">
        <v>4.0999999999999996</v>
      </c>
      <c r="G493" s="24">
        <v>1.3</v>
      </c>
      <c r="H493" s="25">
        <v>1</v>
      </c>
      <c r="J493" s="24">
        <f t="shared" si="161"/>
        <v>-0.23849182643499295</v>
      </c>
      <c r="K493" s="24">
        <f t="shared" si="162"/>
        <v>-0.1951501098633357</v>
      </c>
      <c r="L493" s="24">
        <f t="shared" si="163"/>
        <v>-0.44132076655779418</v>
      </c>
      <c r="M493" s="24">
        <f t="shared" si="164"/>
        <v>1.1851489955039405</v>
      </c>
      <c r="N493" s="24">
        <f t="shared" si="165"/>
        <v>0.83657618800577749</v>
      </c>
      <c r="O493" s="24">
        <f t="shared" si="166"/>
        <v>3.2913651846306111</v>
      </c>
      <c r="P493" s="24">
        <f t="shared" si="158"/>
        <v>0.96413139492362032</v>
      </c>
      <c r="Q493" s="25">
        <f t="shared" si="159"/>
        <v>1</v>
      </c>
      <c r="R493" s="25">
        <f t="shared" si="167"/>
        <v>-3.5868605076379678E-2</v>
      </c>
      <c r="S493" s="25">
        <f t="shared" si="160"/>
        <v>1.28655683012529E-3</v>
      </c>
      <c r="U493" s="16">
        <f t="shared" si="168"/>
        <v>-2.4808196625544141E-3</v>
      </c>
      <c r="V493" s="16">
        <f t="shared" si="169"/>
        <v>-1.3892590110304718E-2</v>
      </c>
      <c r="W493" s="16">
        <f t="shared" si="170"/>
        <v>-7.4424589876632419E-3</v>
      </c>
      <c r="X493" s="16">
        <f t="shared" si="171"/>
        <v>-1.0171360616473097E-2</v>
      </c>
      <c r="Y493" s="16">
        <f t="shared" si="172"/>
        <v>-3.2250655613207386E-3</v>
      </c>
    </row>
    <row r="494" spans="1:25" ht="14.25" customHeight="1">
      <c r="A494" s="32"/>
      <c r="B494" s="24">
        <v>90</v>
      </c>
      <c r="C494" s="24">
        <v>1</v>
      </c>
      <c r="D494" s="27">
        <v>5.5</v>
      </c>
      <c r="E494" s="24">
        <v>2.5</v>
      </c>
      <c r="F494" s="24">
        <v>4</v>
      </c>
      <c r="G494" s="24">
        <v>1.3</v>
      </c>
      <c r="H494" s="25">
        <v>1</v>
      </c>
      <c r="J494" s="24">
        <f t="shared" si="161"/>
        <v>-0.2382437444687375</v>
      </c>
      <c r="K494" s="24">
        <f t="shared" si="162"/>
        <v>-0.19376085085230521</v>
      </c>
      <c r="L494" s="24">
        <f t="shared" si="163"/>
        <v>-0.44057652065902786</v>
      </c>
      <c r="M494" s="24">
        <f t="shared" si="164"/>
        <v>1.1861661315655878</v>
      </c>
      <c r="N494" s="24">
        <f t="shared" si="165"/>
        <v>0.83689869456190957</v>
      </c>
      <c r="O494" s="24">
        <f t="shared" si="166"/>
        <v>3.4272631033888477</v>
      </c>
      <c r="P494" s="24">
        <f t="shared" si="158"/>
        <v>0.96854579547831388</v>
      </c>
      <c r="Q494" s="25">
        <f t="shared" si="159"/>
        <v>1</v>
      </c>
      <c r="R494" s="25">
        <f t="shared" si="167"/>
        <v>-3.1454204521686124E-2</v>
      </c>
      <c r="S494" s="25">
        <f t="shared" si="160"/>
        <v>9.8936698209205979E-4</v>
      </c>
      <c r="U494" s="16">
        <f t="shared" si="168"/>
        <v>-1.9164944613806656E-3</v>
      </c>
      <c r="V494" s="16">
        <f t="shared" si="169"/>
        <v>-1.0540719537593661E-2</v>
      </c>
      <c r="W494" s="16">
        <f t="shared" si="170"/>
        <v>-4.7912361534516636E-3</v>
      </c>
      <c r="X494" s="16">
        <f t="shared" si="171"/>
        <v>-7.6659778455226623E-3</v>
      </c>
      <c r="Y494" s="16">
        <f t="shared" si="172"/>
        <v>-2.4914427997948653E-3</v>
      </c>
    </row>
    <row r="495" spans="1:25" ht="14.25" customHeight="1">
      <c r="A495" s="32"/>
      <c r="B495" s="24">
        <v>91</v>
      </c>
      <c r="C495" s="24">
        <v>1</v>
      </c>
      <c r="D495" s="27">
        <v>5.5</v>
      </c>
      <c r="E495" s="24">
        <v>2.6</v>
      </c>
      <c r="F495" s="24">
        <v>4.4000000000000004</v>
      </c>
      <c r="G495" s="24">
        <v>1.2</v>
      </c>
      <c r="H495" s="25">
        <v>1</v>
      </c>
      <c r="J495" s="24">
        <f t="shared" si="161"/>
        <v>-0.23805209502259944</v>
      </c>
      <c r="K495" s="24">
        <f t="shared" si="162"/>
        <v>-0.19270677889854584</v>
      </c>
      <c r="L495" s="24">
        <f t="shared" si="163"/>
        <v>-0.44009739704368267</v>
      </c>
      <c r="M495" s="24">
        <f t="shared" si="164"/>
        <v>1.1869327293501402</v>
      </c>
      <c r="N495" s="24">
        <f t="shared" si="165"/>
        <v>0.83714783884188904</v>
      </c>
      <c r="O495" s="24">
        <f t="shared" si="166"/>
        <v>3.7848888044727067</v>
      </c>
      <c r="P495" s="24">
        <f t="shared" si="158"/>
        <v>0.97779296455806564</v>
      </c>
      <c r="Q495" s="25">
        <f t="shared" si="159"/>
        <v>1</v>
      </c>
      <c r="R495" s="25">
        <f t="shared" si="167"/>
        <v>-2.2207035441934364E-2</v>
      </c>
      <c r="S495" s="25">
        <f t="shared" si="160"/>
        <v>4.9315242311932903E-4</v>
      </c>
      <c r="U495" s="16">
        <f t="shared" si="168"/>
        <v>-9.6440193956168457E-4</v>
      </c>
      <c r="V495" s="16">
        <f t="shared" si="169"/>
        <v>-5.3042106675892653E-3</v>
      </c>
      <c r="W495" s="16">
        <f t="shared" si="170"/>
        <v>-2.5074450428603798E-3</v>
      </c>
      <c r="X495" s="16">
        <f t="shared" si="171"/>
        <v>-4.2433685340714121E-3</v>
      </c>
      <c r="Y495" s="16">
        <f t="shared" si="172"/>
        <v>-1.1572823274740214E-3</v>
      </c>
    </row>
    <row r="496" spans="1:25" ht="14.25" customHeight="1">
      <c r="A496" s="32"/>
      <c r="B496" s="24">
        <v>92</v>
      </c>
      <c r="C496" s="24">
        <v>1</v>
      </c>
      <c r="D496" s="27">
        <v>6.1</v>
      </c>
      <c r="E496" s="24">
        <v>3</v>
      </c>
      <c r="F496" s="24">
        <v>4.5999999999999996</v>
      </c>
      <c r="G496" s="24">
        <v>1.4</v>
      </c>
      <c r="H496" s="25">
        <v>1</v>
      </c>
      <c r="J496" s="24">
        <f t="shared" si="161"/>
        <v>-0.23795565482864328</v>
      </c>
      <c r="K496" s="24">
        <f t="shared" si="162"/>
        <v>-0.19217635783178691</v>
      </c>
      <c r="L496" s="24">
        <f t="shared" si="163"/>
        <v>-0.43984665253939664</v>
      </c>
      <c r="M496" s="24">
        <f t="shared" si="164"/>
        <v>1.1873570662035473</v>
      </c>
      <c r="N496" s="24">
        <f t="shared" si="165"/>
        <v>0.83726356707463645</v>
      </c>
      <c r="O496" s="24">
        <f t="shared" si="166"/>
        <v>3.9042401032200758</v>
      </c>
      <c r="P496" s="24">
        <f t="shared" si="158"/>
        <v>0.98024198248946615</v>
      </c>
      <c r="Q496" s="25">
        <f t="shared" si="159"/>
        <v>1</v>
      </c>
      <c r="R496" s="25">
        <f t="shared" si="167"/>
        <v>-1.9758017510533854E-2</v>
      </c>
      <c r="S496" s="25">
        <f t="shared" si="160"/>
        <v>3.9037925594656239E-4</v>
      </c>
      <c r="U496" s="16">
        <f t="shared" si="168"/>
        <v>-7.6533227154364203E-4</v>
      </c>
      <c r="V496" s="16">
        <f t="shared" si="169"/>
        <v>-4.6685268564162158E-3</v>
      </c>
      <c r="W496" s="16">
        <f t="shared" si="170"/>
        <v>-2.2959968146309259E-3</v>
      </c>
      <c r="X496" s="16">
        <f t="shared" si="171"/>
        <v>-3.5205284491007529E-3</v>
      </c>
      <c r="Y496" s="16">
        <f t="shared" si="172"/>
        <v>-1.0714651801610987E-3</v>
      </c>
    </row>
    <row r="497" spans="1:25" ht="14.25" customHeight="1">
      <c r="A497" s="32"/>
      <c r="B497" s="24">
        <v>93</v>
      </c>
      <c r="C497" s="24">
        <v>1</v>
      </c>
      <c r="D497" s="27">
        <v>5.8</v>
      </c>
      <c r="E497" s="24">
        <v>2.6</v>
      </c>
      <c r="F497" s="24">
        <v>4</v>
      </c>
      <c r="G497" s="24">
        <v>1.2</v>
      </c>
      <c r="H497" s="25">
        <v>1</v>
      </c>
      <c r="J497" s="24">
        <f t="shared" si="161"/>
        <v>-0.23787912160148891</v>
      </c>
      <c r="K497" s="24">
        <f t="shared" si="162"/>
        <v>-0.19170950514614529</v>
      </c>
      <c r="L497" s="24">
        <f t="shared" si="163"/>
        <v>-0.43961705285793357</v>
      </c>
      <c r="M497" s="24">
        <f t="shared" si="164"/>
        <v>1.1877091190484574</v>
      </c>
      <c r="N497" s="24">
        <f t="shared" si="165"/>
        <v>0.83737071359265258</v>
      </c>
      <c r="O497" s="24">
        <f t="shared" si="166"/>
        <v>3.2628827436252541</v>
      </c>
      <c r="P497" s="24">
        <f t="shared" si="158"/>
        <v>0.96313328666287301</v>
      </c>
      <c r="Q497" s="25">
        <f t="shared" si="159"/>
        <v>1</v>
      </c>
      <c r="R497" s="25">
        <f t="shared" si="167"/>
        <v>-3.6866713337126988E-2</v>
      </c>
      <c r="S497" s="25">
        <f t="shared" si="160"/>
        <v>1.3591545522818969E-3</v>
      </c>
      <c r="U497" s="16">
        <f t="shared" si="168"/>
        <v>-2.618093982044138E-3</v>
      </c>
      <c r="V497" s="16">
        <f t="shared" si="169"/>
        <v>-1.5184945095856E-2</v>
      </c>
      <c r="W497" s="16">
        <f t="shared" si="170"/>
        <v>-6.8070443533147593E-3</v>
      </c>
      <c r="X497" s="16">
        <f t="shared" si="171"/>
        <v>-1.0472375928176552E-2</v>
      </c>
      <c r="Y497" s="16">
        <f t="shared" si="172"/>
        <v>-3.1417127784529653E-3</v>
      </c>
    </row>
    <row r="498" spans="1:25" ht="14.25" customHeight="1">
      <c r="A498" s="32"/>
      <c r="B498" s="24">
        <v>94</v>
      </c>
      <c r="C498" s="24">
        <v>1</v>
      </c>
      <c r="D498" s="27">
        <v>5</v>
      </c>
      <c r="E498" s="24">
        <v>2.2999999999999998</v>
      </c>
      <c r="F498" s="24">
        <v>3.3</v>
      </c>
      <c r="G498" s="24">
        <v>1</v>
      </c>
      <c r="H498" s="25">
        <v>1</v>
      </c>
      <c r="J498" s="24">
        <f t="shared" si="161"/>
        <v>-0.2376173122032845</v>
      </c>
      <c r="K498" s="24">
        <f t="shared" si="162"/>
        <v>-0.19019101063655969</v>
      </c>
      <c r="L498" s="24">
        <f t="shared" si="163"/>
        <v>-0.4389363484226021</v>
      </c>
      <c r="M498" s="24">
        <f t="shared" si="164"/>
        <v>1.1887563566412751</v>
      </c>
      <c r="N498" s="24">
        <f t="shared" si="165"/>
        <v>0.83768488487049786</v>
      </c>
      <c r="O498" s="24">
        <f t="shared" si="166"/>
        <v>2.5624548950286377</v>
      </c>
      <c r="P498" s="24">
        <f t="shared" si="158"/>
        <v>0.92840580255501826</v>
      </c>
      <c r="Q498" s="25">
        <f t="shared" si="159"/>
        <v>1</v>
      </c>
      <c r="R498" s="25">
        <f t="shared" si="167"/>
        <v>-7.1594197444981744E-2</v>
      </c>
      <c r="S498" s="25">
        <f t="shared" si="160"/>
        <v>5.1257291077910303E-3</v>
      </c>
      <c r="U498" s="16">
        <f t="shared" si="168"/>
        <v>-9.5175132919966977E-3</v>
      </c>
      <c r="V498" s="16">
        <f t="shared" si="169"/>
        <v>-4.7587566459983487E-2</v>
      </c>
      <c r="W498" s="16">
        <f t="shared" si="170"/>
        <v>-2.1890280571592403E-2</v>
      </c>
      <c r="X498" s="16">
        <f t="shared" si="171"/>
        <v>-3.1407793863589099E-2</v>
      </c>
      <c r="Y498" s="16">
        <f t="shared" si="172"/>
        <v>-9.5175132919966977E-3</v>
      </c>
    </row>
    <row r="499" spans="1:25" ht="14.25" customHeight="1">
      <c r="A499" s="32"/>
      <c r="B499" s="24">
        <v>95</v>
      </c>
      <c r="C499" s="24">
        <v>1</v>
      </c>
      <c r="D499" s="27">
        <v>5.6</v>
      </c>
      <c r="E499" s="24">
        <v>2.7</v>
      </c>
      <c r="F499" s="24">
        <v>4.2</v>
      </c>
      <c r="G499" s="24">
        <v>1.3</v>
      </c>
      <c r="H499" s="25">
        <v>1</v>
      </c>
      <c r="J499" s="24">
        <f t="shared" si="161"/>
        <v>-0.23666556087408483</v>
      </c>
      <c r="K499" s="24">
        <f t="shared" si="162"/>
        <v>-0.18543225399056135</v>
      </c>
      <c r="L499" s="24">
        <f t="shared" si="163"/>
        <v>-0.43674732036544284</v>
      </c>
      <c r="M499" s="24">
        <f t="shared" si="164"/>
        <v>1.191897136027634</v>
      </c>
      <c r="N499" s="24">
        <f t="shared" si="165"/>
        <v>0.83863663619969753</v>
      </c>
      <c r="O499" s="24">
        <f t="shared" si="166"/>
        <v>3.6418916501677456</v>
      </c>
      <c r="P499" s="24">
        <f t="shared" si="158"/>
        <v>0.97446632144663881</v>
      </c>
      <c r="Q499" s="25">
        <f t="shared" si="159"/>
        <v>1</v>
      </c>
      <c r="R499" s="25">
        <f t="shared" si="167"/>
        <v>-2.5533678553361194E-2</v>
      </c>
      <c r="S499" s="25">
        <f t="shared" si="160"/>
        <v>6.519687404663774E-4</v>
      </c>
      <c r="U499" s="16">
        <f t="shared" si="168"/>
        <v>-1.2706431604409382E-3</v>
      </c>
      <c r="V499" s="16">
        <f t="shared" si="169"/>
        <v>-7.1156016984692538E-3</v>
      </c>
      <c r="W499" s="16">
        <f t="shared" si="170"/>
        <v>-3.4307365331905336E-3</v>
      </c>
      <c r="X499" s="16">
        <f t="shared" si="171"/>
        <v>-5.3367012738519404E-3</v>
      </c>
      <c r="Y499" s="16">
        <f t="shared" si="172"/>
        <v>-1.6518361085732197E-3</v>
      </c>
    </row>
    <row r="500" spans="1:25" ht="14.25" customHeight="1">
      <c r="A500" s="32"/>
      <c r="B500" s="24">
        <v>96</v>
      </c>
      <c r="C500" s="24">
        <v>1</v>
      </c>
      <c r="D500" s="27">
        <v>5.7</v>
      </c>
      <c r="E500" s="24">
        <v>3</v>
      </c>
      <c r="F500" s="24">
        <v>4.2</v>
      </c>
      <c r="G500" s="24">
        <v>1.2</v>
      </c>
      <c r="H500" s="25">
        <v>1</v>
      </c>
      <c r="J500" s="24">
        <f t="shared" si="161"/>
        <v>-0.23653849655804074</v>
      </c>
      <c r="K500" s="24">
        <f t="shared" si="162"/>
        <v>-0.18472069382071443</v>
      </c>
      <c r="L500" s="24">
        <f t="shared" si="163"/>
        <v>-0.4364042467121238</v>
      </c>
      <c r="M500" s="24">
        <f t="shared" si="164"/>
        <v>1.1924308061550193</v>
      </c>
      <c r="N500" s="24">
        <f t="shared" si="165"/>
        <v>0.83880181981055479</v>
      </c>
      <c r="O500" s="24">
        <f t="shared" si="166"/>
        <v>3.4161123781512619</v>
      </c>
      <c r="P500" s="24">
        <f t="shared" si="158"/>
        <v>0.96820430984931716</v>
      </c>
      <c r="Q500" s="25">
        <f t="shared" si="159"/>
        <v>1</v>
      </c>
      <c r="R500" s="25">
        <f t="shared" si="167"/>
        <v>-3.1795690150682843E-2</v>
      </c>
      <c r="S500" s="25">
        <f t="shared" si="160"/>
        <v>1.01096591215823E-3</v>
      </c>
      <c r="U500" s="16">
        <f t="shared" si="168"/>
        <v>-1.957643106524689E-3</v>
      </c>
      <c r="V500" s="16">
        <f t="shared" si="169"/>
        <v>-1.1158565707190728E-2</v>
      </c>
      <c r="W500" s="16">
        <f t="shared" si="170"/>
        <v>-5.8729293195740676E-3</v>
      </c>
      <c r="X500" s="16">
        <f t="shared" si="171"/>
        <v>-8.2221010474036946E-3</v>
      </c>
      <c r="Y500" s="16">
        <f t="shared" si="172"/>
        <v>-2.3491717278296266E-3</v>
      </c>
    </row>
    <row r="501" spans="1:25" ht="14.25" customHeight="1">
      <c r="A501" s="32"/>
      <c r="B501" s="24">
        <v>97</v>
      </c>
      <c r="C501" s="24">
        <v>1</v>
      </c>
      <c r="D501" s="27">
        <v>5.7</v>
      </c>
      <c r="E501" s="24">
        <v>2.9</v>
      </c>
      <c r="F501" s="24">
        <v>4.2</v>
      </c>
      <c r="G501" s="24">
        <v>1.3</v>
      </c>
      <c r="H501" s="25">
        <v>1</v>
      </c>
      <c r="J501" s="24">
        <f t="shared" si="161"/>
        <v>-0.23634273224738828</v>
      </c>
      <c r="K501" s="24">
        <f t="shared" si="162"/>
        <v>-0.18360483724999535</v>
      </c>
      <c r="L501" s="24">
        <f t="shared" si="163"/>
        <v>-0.43581695378016638</v>
      </c>
      <c r="M501" s="24">
        <f t="shared" si="164"/>
        <v>1.1932530162597597</v>
      </c>
      <c r="N501" s="24">
        <f t="shared" si="165"/>
        <v>0.83903673698333781</v>
      </c>
      <c r="O501" s="24">
        <f t="shared" si="166"/>
        <v>3.5556509558344853</v>
      </c>
      <c r="P501" s="24">
        <f t="shared" si="158"/>
        <v>0.97223040106934622</v>
      </c>
      <c r="Q501" s="25">
        <f t="shared" si="159"/>
        <v>1</v>
      </c>
      <c r="R501" s="25">
        <f t="shared" si="167"/>
        <v>-2.7769598930653783E-2</v>
      </c>
      <c r="S501" s="25">
        <f t="shared" si="160"/>
        <v>7.7115062476936771E-4</v>
      </c>
      <c r="U501" s="16">
        <f t="shared" si="168"/>
        <v>-1.4994721624087986E-3</v>
      </c>
      <c r="V501" s="16">
        <f t="shared" si="169"/>
        <v>-8.5469913257301515E-3</v>
      </c>
      <c r="W501" s="16">
        <f t="shared" si="170"/>
        <v>-4.3484692709855159E-3</v>
      </c>
      <c r="X501" s="16">
        <f t="shared" si="171"/>
        <v>-6.2977830821169542E-3</v>
      </c>
      <c r="Y501" s="16">
        <f t="shared" si="172"/>
        <v>-1.9493138111314383E-3</v>
      </c>
    </row>
    <row r="502" spans="1:25" ht="14.25" customHeight="1">
      <c r="A502" s="32"/>
      <c r="B502" s="24">
        <v>98</v>
      </c>
      <c r="C502" s="24">
        <v>1</v>
      </c>
      <c r="D502" s="27">
        <v>6.2</v>
      </c>
      <c r="E502" s="24">
        <v>2.9</v>
      </c>
      <c r="F502" s="24">
        <v>4.3</v>
      </c>
      <c r="G502" s="24">
        <v>1.3</v>
      </c>
      <c r="H502" s="25">
        <v>1</v>
      </c>
      <c r="J502" s="24">
        <f t="shared" si="161"/>
        <v>-0.23619278503114741</v>
      </c>
      <c r="K502" s="24">
        <f t="shared" si="162"/>
        <v>-0.18275013811742233</v>
      </c>
      <c r="L502" s="24">
        <f t="shared" si="163"/>
        <v>-0.43538210685306783</v>
      </c>
      <c r="M502" s="24">
        <f t="shared" si="164"/>
        <v>1.1938827945679713</v>
      </c>
      <c r="N502" s="24">
        <f t="shared" si="165"/>
        <v>0.83923166836445096</v>
      </c>
      <c r="O502" s="24">
        <f t="shared" si="166"/>
        <v>3.5928454342830003</v>
      </c>
      <c r="P502" s="24">
        <f t="shared" si="158"/>
        <v>0.97321714891973821</v>
      </c>
      <c r="Q502" s="25">
        <f t="shared" si="159"/>
        <v>1</v>
      </c>
      <c r="R502" s="25">
        <f t="shared" si="167"/>
        <v>-2.6782851080261794E-2</v>
      </c>
      <c r="S502" s="25">
        <f t="shared" si="160"/>
        <v>7.1732111198748031E-4</v>
      </c>
      <c r="U502" s="16">
        <f t="shared" si="168"/>
        <v>-1.3962184149367836E-3</v>
      </c>
      <c r="V502" s="16">
        <f t="shared" si="169"/>
        <v>-8.6565541726080584E-3</v>
      </c>
      <c r="W502" s="16">
        <f t="shared" si="170"/>
        <v>-4.0490334033166722E-3</v>
      </c>
      <c r="X502" s="16">
        <f t="shared" si="171"/>
        <v>-6.0037391842281693E-3</v>
      </c>
      <c r="Y502" s="16">
        <f t="shared" si="172"/>
        <v>-1.8150839394178186E-3</v>
      </c>
    </row>
    <row r="503" spans="1:25" ht="14.25" customHeight="1">
      <c r="A503" s="32"/>
      <c r="B503" s="24">
        <v>99</v>
      </c>
      <c r="C503" s="24">
        <v>1</v>
      </c>
      <c r="D503" s="27">
        <v>5.0999999999999996</v>
      </c>
      <c r="E503" s="24">
        <v>2.5</v>
      </c>
      <c r="F503" s="24">
        <v>3</v>
      </c>
      <c r="G503" s="24">
        <v>1.1000000000000001</v>
      </c>
      <c r="H503" s="25">
        <v>1</v>
      </c>
      <c r="J503" s="24">
        <f t="shared" si="161"/>
        <v>-0.23605316318965372</v>
      </c>
      <c r="K503" s="24">
        <f t="shared" si="162"/>
        <v>-0.18188448270016153</v>
      </c>
      <c r="L503" s="24">
        <f t="shared" si="163"/>
        <v>-0.43497720351273617</v>
      </c>
      <c r="M503" s="24">
        <f t="shared" si="164"/>
        <v>1.1944831684863941</v>
      </c>
      <c r="N503" s="24">
        <f t="shared" si="165"/>
        <v>0.83941317675839278</v>
      </c>
      <c r="O503" s="24">
        <f t="shared" si="166"/>
        <v>2.2556969661510964</v>
      </c>
      <c r="P503" s="24">
        <f t="shared" si="158"/>
        <v>0.90514081213858499</v>
      </c>
      <c r="Q503" s="25">
        <f t="shared" si="159"/>
        <v>1</v>
      </c>
      <c r="R503" s="25">
        <f t="shared" si="167"/>
        <v>-9.4859187861415006E-2</v>
      </c>
      <c r="S503" s="25">
        <f t="shared" si="160"/>
        <v>8.998265521727224E-3</v>
      </c>
      <c r="U503" s="16">
        <f t="shared" si="168"/>
        <v>-1.6289394724349617E-2</v>
      </c>
      <c r="V503" s="16">
        <f t="shared" si="169"/>
        <v>-8.3075913094183038E-2</v>
      </c>
      <c r="W503" s="16">
        <f t="shared" si="170"/>
        <v>-4.0723486810874045E-2</v>
      </c>
      <c r="X503" s="16">
        <f t="shared" si="171"/>
        <v>-4.8868184173048848E-2</v>
      </c>
      <c r="Y503" s="16">
        <f t="shared" si="172"/>
        <v>-1.7918334196784579E-2</v>
      </c>
    </row>
    <row r="504" spans="1:25" ht="14.25" customHeight="1">
      <c r="A504" s="32"/>
      <c r="B504" s="24">
        <v>100</v>
      </c>
      <c r="C504" s="24">
        <v>1</v>
      </c>
      <c r="D504" s="27">
        <v>5.7</v>
      </c>
      <c r="E504" s="24">
        <v>2.8</v>
      </c>
      <c r="F504" s="24">
        <v>4.0999999999999996</v>
      </c>
      <c r="G504" s="24">
        <v>1.3</v>
      </c>
      <c r="H504" s="25">
        <v>1</v>
      </c>
      <c r="J504" s="24">
        <f t="shared" si="161"/>
        <v>-0.23442422371721877</v>
      </c>
      <c r="K504" s="24">
        <f t="shared" si="162"/>
        <v>-0.17357689139074323</v>
      </c>
      <c r="L504" s="24">
        <f t="shared" si="163"/>
        <v>-0.43090485483164875</v>
      </c>
      <c r="M504" s="24">
        <f t="shared" si="164"/>
        <v>1.1993699869036991</v>
      </c>
      <c r="N504" s="24">
        <f t="shared" si="165"/>
        <v>0.84120501017807126</v>
      </c>
      <c r="O504" s="24">
        <f t="shared" si="166"/>
        <v>3.5806373613635873</v>
      </c>
      <c r="P504" s="24">
        <f t="shared" si="158"/>
        <v>0.97289709402483626</v>
      </c>
      <c r="Q504" s="25">
        <f t="shared" si="159"/>
        <v>1</v>
      </c>
      <c r="R504" s="25">
        <f t="shared" si="167"/>
        <v>-2.7102905975163738E-2</v>
      </c>
      <c r="S504" s="25">
        <f t="shared" si="160"/>
        <v>7.345675122985663E-4</v>
      </c>
      <c r="U504" s="16">
        <f t="shared" si="168"/>
        <v>-1.4293171961606566E-3</v>
      </c>
      <c r="V504" s="16">
        <f t="shared" si="169"/>
        <v>-8.1471080181157434E-3</v>
      </c>
      <c r="W504" s="16">
        <f t="shared" si="170"/>
        <v>-4.0020881492498382E-3</v>
      </c>
      <c r="X504" s="16">
        <f t="shared" si="171"/>
        <v>-5.8602005042586915E-3</v>
      </c>
      <c r="Y504" s="16">
        <f t="shared" si="172"/>
        <v>-1.8581123550088536E-3</v>
      </c>
    </row>
    <row r="505" spans="1:25" ht="14.25" customHeight="1">
      <c r="Q505" s="9"/>
      <c r="R505" s="9"/>
      <c r="S505" s="9"/>
    </row>
    <row r="506" spans="1:25" ht="14.25" customHeight="1">
      <c r="Q506" s="9"/>
      <c r="R506" s="9"/>
      <c r="S506" s="9"/>
    </row>
    <row r="507" spans="1:25" ht="14.25" customHeight="1">
      <c r="Q507" s="9"/>
      <c r="R507" s="9"/>
      <c r="S507" s="9"/>
    </row>
    <row r="508" spans="1:25" ht="14.25" customHeight="1">
      <c r="Q508" s="9"/>
      <c r="R508" s="9"/>
      <c r="S508" s="9"/>
    </row>
    <row r="509" spans="1:25" ht="14.25" customHeight="1">
      <c r="Q509" s="9"/>
      <c r="R509" s="9"/>
      <c r="S509" s="9"/>
    </row>
    <row r="510" spans="1:25" ht="14.25" customHeight="1">
      <c r="Q510" s="9"/>
      <c r="R510" s="9"/>
      <c r="S510" s="9"/>
    </row>
    <row r="511" spans="1:25" ht="14.25" customHeight="1">
      <c r="Q511" s="9"/>
      <c r="R511" s="9"/>
      <c r="S511" s="9"/>
    </row>
    <row r="512" spans="1:25" ht="14.25" customHeight="1">
      <c r="Q512" s="9"/>
      <c r="R512" s="9"/>
      <c r="S512" s="9"/>
    </row>
    <row r="513" spans="17:19" ht="14.25" customHeight="1">
      <c r="Q513" s="9"/>
      <c r="R513" s="9"/>
      <c r="S513" s="9"/>
    </row>
    <row r="514" spans="17:19" ht="14.25" customHeight="1">
      <c r="Q514" s="9"/>
      <c r="R514" s="9"/>
      <c r="S514" s="9"/>
    </row>
    <row r="515" spans="17:19" ht="14.25" customHeight="1">
      <c r="Q515" s="9"/>
      <c r="R515" s="9"/>
      <c r="S515" s="9"/>
    </row>
    <row r="516" spans="17:19" ht="14.25" customHeight="1">
      <c r="Q516" s="9"/>
      <c r="R516" s="9"/>
      <c r="S516" s="9"/>
    </row>
    <row r="517" spans="17:19" ht="14.25" customHeight="1">
      <c r="Q517" s="9"/>
      <c r="R517" s="9"/>
      <c r="S517" s="9"/>
    </row>
    <row r="518" spans="17:19" ht="14.25" customHeight="1">
      <c r="Q518" s="9"/>
      <c r="R518" s="9"/>
      <c r="S518" s="9"/>
    </row>
    <row r="519" spans="17:19" ht="14.25" customHeight="1">
      <c r="Q519" s="9"/>
      <c r="R519" s="9"/>
      <c r="S519" s="9"/>
    </row>
    <row r="520" spans="17:19" ht="14.25" customHeight="1">
      <c r="Q520" s="9"/>
      <c r="R520" s="9"/>
      <c r="S520" s="9"/>
    </row>
    <row r="521" spans="17:19" ht="14.25" customHeight="1">
      <c r="Q521" s="9"/>
      <c r="R521" s="9"/>
      <c r="S521" s="9"/>
    </row>
    <row r="522" spans="17:19" ht="14.25" customHeight="1">
      <c r="Q522" s="9"/>
      <c r="R522" s="9"/>
      <c r="S522" s="9"/>
    </row>
    <row r="523" spans="17:19" ht="14.25" customHeight="1">
      <c r="Q523" s="9"/>
      <c r="R523" s="9"/>
      <c r="S523" s="9"/>
    </row>
    <row r="524" spans="17:19" ht="14.25" customHeight="1">
      <c r="Q524" s="9"/>
      <c r="R524" s="9"/>
      <c r="S524" s="9"/>
    </row>
    <row r="525" spans="17:19" ht="14.25" customHeight="1">
      <c r="Q525" s="9"/>
      <c r="R525" s="9"/>
      <c r="S525" s="9"/>
    </row>
    <row r="526" spans="17:19" ht="14.25" customHeight="1">
      <c r="Q526" s="9"/>
      <c r="R526" s="9"/>
      <c r="S526" s="9"/>
    </row>
    <row r="527" spans="17:19" ht="14.25" customHeight="1">
      <c r="Q527" s="9"/>
      <c r="R527" s="9"/>
      <c r="S527" s="9"/>
    </row>
    <row r="528" spans="17:19" ht="14.25" customHeight="1">
      <c r="Q528" s="9"/>
      <c r="R528" s="9"/>
      <c r="S528" s="9"/>
    </row>
    <row r="529" spans="17:19" ht="14.25" customHeight="1">
      <c r="Q529" s="9"/>
      <c r="R529" s="9"/>
      <c r="S529" s="9"/>
    </row>
    <row r="530" spans="17:19" ht="14.25" customHeight="1">
      <c r="Q530" s="9"/>
      <c r="R530" s="9"/>
      <c r="S530" s="9"/>
    </row>
    <row r="531" spans="17:19" ht="14.25" customHeight="1">
      <c r="Q531" s="9"/>
      <c r="R531" s="9"/>
      <c r="S531" s="9"/>
    </row>
    <row r="532" spans="17:19" ht="14.25" customHeight="1">
      <c r="Q532" s="9"/>
      <c r="R532" s="9"/>
      <c r="S532" s="9"/>
    </row>
    <row r="533" spans="17:19" ht="14.25" customHeight="1">
      <c r="Q533" s="9"/>
      <c r="R533" s="9"/>
      <c r="S533" s="9"/>
    </row>
    <row r="534" spans="17:19" ht="14.25" customHeight="1">
      <c r="Q534" s="9"/>
      <c r="R534" s="9"/>
      <c r="S534" s="9"/>
    </row>
    <row r="535" spans="17:19" ht="14.25" customHeight="1">
      <c r="Q535" s="9"/>
      <c r="R535" s="9"/>
      <c r="S535" s="9"/>
    </row>
    <row r="536" spans="17:19" ht="14.25" customHeight="1">
      <c r="Q536" s="9"/>
      <c r="R536" s="9"/>
      <c r="S536" s="9"/>
    </row>
    <row r="537" spans="17:19" ht="14.25" customHeight="1">
      <c r="Q537" s="9"/>
      <c r="R537" s="9"/>
      <c r="S537" s="9"/>
    </row>
    <row r="538" spans="17:19" ht="14.25" customHeight="1">
      <c r="Q538" s="9"/>
      <c r="R538" s="9"/>
      <c r="S538" s="9"/>
    </row>
    <row r="539" spans="17:19" ht="14.25" customHeight="1">
      <c r="Q539" s="9"/>
      <c r="R539" s="9"/>
      <c r="S539" s="9"/>
    </row>
    <row r="540" spans="17:19" ht="14.25" customHeight="1">
      <c r="Q540" s="9"/>
      <c r="R540" s="9"/>
      <c r="S540" s="9"/>
    </row>
    <row r="541" spans="17:19" ht="14.25" customHeight="1">
      <c r="Q541" s="9"/>
      <c r="R541" s="9"/>
      <c r="S541" s="9"/>
    </row>
    <row r="542" spans="17:19" ht="14.25" customHeight="1">
      <c r="Q542" s="9"/>
      <c r="R542" s="9"/>
      <c r="S542" s="9"/>
    </row>
    <row r="543" spans="17:19" ht="14.25" customHeight="1">
      <c r="Q543" s="9"/>
      <c r="R543" s="9"/>
      <c r="S543" s="9"/>
    </row>
    <row r="544" spans="17:19" ht="14.25" customHeight="1">
      <c r="Q544" s="9"/>
      <c r="R544" s="9"/>
      <c r="S544" s="9"/>
    </row>
    <row r="545" spans="17:19" ht="14.25" customHeight="1">
      <c r="Q545" s="9"/>
      <c r="R545" s="9"/>
      <c r="S545" s="9"/>
    </row>
    <row r="546" spans="17:19" ht="14.25" customHeight="1">
      <c r="Q546" s="9"/>
      <c r="R546" s="9"/>
      <c r="S546" s="9"/>
    </row>
    <row r="547" spans="17:19" ht="14.25" customHeight="1">
      <c r="Q547" s="9"/>
      <c r="R547" s="9"/>
      <c r="S547" s="9"/>
    </row>
    <row r="548" spans="17:19" ht="14.25" customHeight="1">
      <c r="Q548" s="9"/>
      <c r="R548" s="9"/>
      <c r="S548" s="9"/>
    </row>
    <row r="549" spans="17:19" ht="14.25" customHeight="1">
      <c r="Q549" s="9"/>
      <c r="R549" s="9"/>
      <c r="S549" s="9"/>
    </row>
    <row r="550" spans="17:19" ht="14.25" customHeight="1">
      <c r="Q550" s="9"/>
      <c r="R550" s="9"/>
      <c r="S550" s="9"/>
    </row>
    <row r="551" spans="17:19" ht="14.25" customHeight="1">
      <c r="Q551" s="9"/>
      <c r="R551" s="9"/>
      <c r="S551" s="9"/>
    </row>
    <row r="552" spans="17:19" ht="14.25" customHeight="1">
      <c r="Q552" s="9"/>
      <c r="R552" s="9"/>
      <c r="S552" s="9"/>
    </row>
    <row r="553" spans="17:19" ht="14.25" customHeight="1">
      <c r="Q553" s="9"/>
      <c r="R553" s="9"/>
      <c r="S553" s="9"/>
    </row>
    <row r="554" spans="17:19" ht="14.25" customHeight="1">
      <c r="Q554" s="9"/>
      <c r="R554" s="9"/>
      <c r="S554" s="9"/>
    </row>
    <row r="555" spans="17:19" ht="14.25" customHeight="1">
      <c r="Q555" s="9"/>
      <c r="R555" s="9"/>
      <c r="S555" s="9"/>
    </row>
    <row r="556" spans="17:19" ht="14.25" customHeight="1">
      <c r="Q556" s="9"/>
      <c r="R556" s="9"/>
      <c r="S556" s="9"/>
    </row>
    <row r="557" spans="17:19" ht="14.25" customHeight="1">
      <c r="Q557" s="9"/>
      <c r="R557" s="9"/>
      <c r="S557" s="9"/>
    </row>
    <row r="558" spans="17:19" ht="14.25" customHeight="1">
      <c r="Q558" s="9"/>
      <c r="R558" s="9"/>
      <c r="S558" s="9"/>
    </row>
    <row r="559" spans="17:19" ht="14.25" customHeight="1">
      <c r="Q559" s="9"/>
      <c r="R559" s="9"/>
      <c r="S559" s="9"/>
    </row>
    <row r="560" spans="17:19" ht="14.25" customHeight="1">
      <c r="Q560" s="9"/>
      <c r="R560" s="9"/>
      <c r="S560" s="9"/>
    </row>
    <row r="561" spans="17:19" ht="14.25" customHeight="1">
      <c r="Q561" s="9"/>
      <c r="R561" s="9"/>
      <c r="S561" s="9"/>
    </row>
    <row r="562" spans="17:19" ht="14.25" customHeight="1">
      <c r="Q562" s="9"/>
      <c r="R562" s="9"/>
      <c r="S562" s="9"/>
    </row>
    <row r="563" spans="17:19" ht="14.25" customHeight="1">
      <c r="Q563" s="9"/>
      <c r="R563" s="9"/>
      <c r="S563" s="9"/>
    </row>
    <row r="564" spans="17:19" ht="14.25" customHeight="1">
      <c r="Q564" s="9"/>
      <c r="R564" s="9"/>
      <c r="S564" s="9"/>
    </row>
    <row r="565" spans="17:19" ht="14.25" customHeight="1">
      <c r="Q565" s="9"/>
      <c r="R565" s="9"/>
      <c r="S565" s="9"/>
    </row>
    <row r="566" spans="17:19" ht="14.25" customHeight="1">
      <c r="Q566" s="9"/>
      <c r="R566" s="9"/>
      <c r="S566" s="9"/>
    </row>
    <row r="567" spans="17:19" ht="14.25" customHeight="1">
      <c r="Q567" s="9"/>
      <c r="R567" s="9"/>
      <c r="S567" s="9"/>
    </row>
    <row r="568" spans="17:19" ht="14.25" customHeight="1">
      <c r="Q568" s="9"/>
      <c r="R568" s="9"/>
      <c r="S568" s="9"/>
    </row>
    <row r="569" spans="17:19" ht="14.25" customHeight="1">
      <c r="Q569" s="9"/>
      <c r="R569" s="9"/>
      <c r="S569" s="9"/>
    </row>
    <row r="570" spans="17:19" ht="14.25" customHeight="1">
      <c r="Q570" s="9"/>
      <c r="R570" s="9"/>
      <c r="S570" s="9"/>
    </row>
    <row r="571" spans="17:19" ht="14.25" customHeight="1">
      <c r="Q571" s="9"/>
      <c r="R571" s="9"/>
      <c r="S571" s="9"/>
    </row>
    <row r="572" spans="17:19" ht="14.25" customHeight="1">
      <c r="Q572" s="9"/>
      <c r="R572" s="9"/>
      <c r="S572" s="9"/>
    </row>
    <row r="573" spans="17:19" ht="14.25" customHeight="1">
      <c r="Q573" s="9"/>
      <c r="R573" s="9"/>
      <c r="S573" s="9"/>
    </row>
    <row r="574" spans="17:19" ht="14.25" customHeight="1">
      <c r="Q574" s="9"/>
      <c r="R574" s="9"/>
      <c r="S574" s="9"/>
    </row>
    <row r="575" spans="17:19" ht="14.25" customHeight="1">
      <c r="Q575" s="9"/>
      <c r="R575" s="9"/>
      <c r="S575" s="9"/>
    </row>
    <row r="576" spans="17:19" ht="14.25" customHeight="1">
      <c r="Q576" s="9"/>
      <c r="R576" s="9"/>
      <c r="S576" s="9"/>
    </row>
    <row r="577" spans="17:19" ht="14.25" customHeight="1">
      <c r="Q577" s="9"/>
      <c r="R577" s="9"/>
      <c r="S577" s="9"/>
    </row>
    <row r="578" spans="17:19" ht="14.25" customHeight="1">
      <c r="Q578" s="9"/>
      <c r="R578" s="9"/>
      <c r="S578" s="9"/>
    </row>
    <row r="579" spans="17:19" ht="14.25" customHeight="1">
      <c r="Q579" s="9"/>
      <c r="R579" s="9"/>
      <c r="S579" s="9"/>
    </row>
    <row r="580" spans="17:19" ht="14.25" customHeight="1">
      <c r="Q580" s="9"/>
      <c r="R580" s="9"/>
      <c r="S580" s="9"/>
    </row>
    <row r="581" spans="17:19" ht="14.25" customHeight="1">
      <c r="Q581" s="9"/>
      <c r="R581" s="9"/>
      <c r="S581" s="9"/>
    </row>
    <row r="582" spans="17:19" ht="14.25" customHeight="1">
      <c r="Q582" s="9"/>
      <c r="R582" s="9"/>
      <c r="S582" s="9"/>
    </row>
    <row r="583" spans="17:19" ht="14.25" customHeight="1">
      <c r="Q583" s="9"/>
      <c r="R583" s="9"/>
      <c r="S583" s="9"/>
    </row>
    <row r="584" spans="17:19" ht="14.25" customHeight="1">
      <c r="Q584" s="9"/>
      <c r="R584" s="9"/>
      <c r="S584" s="9"/>
    </row>
    <row r="585" spans="17:19" ht="14.25" customHeight="1">
      <c r="Q585" s="9"/>
      <c r="R585" s="9"/>
      <c r="S585" s="9"/>
    </row>
    <row r="586" spans="17:19" ht="14.25" customHeight="1">
      <c r="Q586" s="9"/>
      <c r="R586" s="9"/>
      <c r="S586" s="9"/>
    </row>
    <row r="587" spans="17:19" ht="14.25" customHeight="1">
      <c r="Q587" s="9"/>
      <c r="R587" s="9"/>
      <c r="S587" s="9"/>
    </row>
    <row r="588" spans="17:19" ht="14.25" customHeight="1">
      <c r="Q588" s="9"/>
      <c r="R588" s="9"/>
      <c r="S588" s="9"/>
    </row>
    <row r="589" spans="17:19" ht="14.25" customHeight="1">
      <c r="Q589" s="9"/>
      <c r="R589" s="9"/>
      <c r="S589" s="9"/>
    </row>
    <row r="590" spans="17:19" ht="14.25" customHeight="1">
      <c r="Q590" s="9"/>
      <c r="R590" s="9"/>
      <c r="S590" s="9"/>
    </row>
    <row r="591" spans="17:19" ht="14.25" customHeight="1">
      <c r="Q591" s="9"/>
      <c r="R591" s="9"/>
      <c r="S591" s="9"/>
    </row>
    <row r="592" spans="17:19" ht="14.25" customHeight="1">
      <c r="Q592" s="9"/>
      <c r="R592" s="9"/>
      <c r="S592" s="9"/>
    </row>
    <row r="593" spans="17:19" ht="14.25" customHeight="1">
      <c r="Q593" s="9"/>
      <c r="R593" s="9"/>
      <c r="S593" s="9"/>
    </row>
    <row r="594" spans="17:19" ht="14.25" customHeight="1">
      <c r="Q594" s="9"/>
      <c r="R594" s="9"/>
      <c r="S594" s="9"/>
    </row>
    <row r="595" spans="17:19" ht="14.25" customHeight="1">
      <c r="Q595" s="9"/>
      <c r="R595" s="9"/>
      <c r="S595" s="9"/>
    </row>
    <row r="596" spans="17:19" ht="14.25" customHeight="1">
      <c r="Q596" s="9"/>
      <c r="R596" s="9"/>
      <c r="S596" s="9"/>
    </row>
    <row r="597" spans="17:19" ht="14.25" customHeight="1">
      <c r="Q597" s="9"/>
      <c r="R597" s="9"/>
      <c r="S597" s="9"/>
    </row>
    <row r="598" spans="17:19" ht="14.25" customHeight="1">
      <c r="Q598" s="9"/>
      <c r="R598" s="9"/>
      <c r="S598" s="9"/>
    </row>
    <row r="599" spans="17:19" ht="14.25" customHeight="1">
      <c r="Q599" s="9"/>
      <c r="R599" s="9"/>
      <c r="S599" s="9"/>
    </row>
    <row r="600" spans="17:19" ht="14.25" customHeight="1">
      <c r="Q600" s="9"/>
      <c r="R600" s="9"/>
      <c r="S600" s="9"/>
    </row>
    <row r="601" spans="17:19" ht="14.25" customHeight="1">
      <c r="Q601" s="9"/>
      <c r="R601" s="9"/>
      <c r="S601" s="9"/>
    </row>
    <row r="602" spans="17:19" ht="14.25" customHeight="1">
      <c r="Q602" s="9"/>
      <c r="R602" s="9"/>
      <c r="S602" s="9"/>
    </row>
    <row r="603" spans="17:19" ht="14.25" customHeight="1">
      <c r="Q603" s="9"/>
      <c r="R603" s="9"/>
      <c r="S603" s="9"/>
    </row>
    <row r="604" spans="17:19" ht="14.25" customHeight="1">
      <c r="Q604" s="9"/>
      <c r="R604" s="9"/>
      <c r="S604" s="9"/>
    </row>
    <row r="605" spans="17:19" ht="14.25" customHeight="1">
      <c r="Q605" s="9"/>
      <c r="R605" s="9"/>
      <c r="S605" s="9"/>
    </row>
    <row r="606" spans="17:19" ht="14.25" customHeight="1">
      <c r="Q606" s="9"/>
      <c r="R606" s="9"/>
      <c r="S606" s="9"/>
    </row>
    <row r="607" spans="17:19" ht="14.25" customHeight="1">
      <c r="Q607" s="9"/>
      <c r="R607" s="9"/>
      <c r="S607" s="9"/>
    </row>
    <row r="608" spans="17:19" ht="14.25" customHeight="1">
      <c r="Q608" s="9"/>
      <c r="R608" s="9"/>
      <c r="S608" s="9"/>
    </row>
    <row r="609" spans="17:19" ht="14.25" customHeight="1">
      <c r="Q609" s="9"/>
      <c r="R609" s="9"/>
      <c r="S609" s="9"/>
    </row>
    <row r="610" spans="17:19" ht="14.25" customHeight="1">
      <c r="Q610" s="9"/>
      <c r="R610" s="9"/>
      <c r="S610" s="9"/>
    </row>
    <row r="611" spans="17:19" ht="14.25" customHeight="1">
      <c r="Q611" s="9"/>
      <c r="R611" s="9"/>
      <c r="S611" s="9"/>
    </row>
    <row r="612" spans="17:19" ht="14.25" customHeight="1">
      <c r="Q612" s="9"/>
      <c r="R612" s="9"/>
      <c r="S612" s="9"/>
    </row>
    <row r="613" spans="17:19" ht="14.25" customHeight="1">
      <c r="Q613" s="9"/>
      <c r="R613" s="9"/>
      <c r="S613" s="9"/>
    </row>
    <row r="614" spans="17:19" ht="14.25" customHeight="1">
      <c r="Q614" s="9"/>
      <c r="R614" s="9"/>
      <c r="S614" s="9"/>
    </row>
    <row r="615" spans="17:19" ht="14.25" customHeight="1">
      <c r="Q615" s="9"/>
      <c r="R615" s="9"/>
      <c r="S615" s="9"/>
    </row>
    <row r="616" spans="17:19" ht="14.25" customHeight="1">
      <c r="Q616" s="9"/>
      <c r="R616" s="9"/>
      <c r="S616" s="9"/>
    </row>
    <row r="617" spans="17:19" ht="14.25" customHeight="1">
      <c r="Q617" s="9"/>
      <c r="R617" s="9"/>
      <c r="S617" s="9"/>
    </row>
    <row r="618" spans="17:19" ht="14.25" customHeight="1">
      <c r="Q618" s="9"/>
      <c r="R618" s="9"/>
      <c r="S618" s="9"/>
    </row>
    <row r="619" spans="17:19" ht="14.25" customHeight="1">
      <c r="Q619" s="9"/>
      <c r="R619" s="9"/>
      <c r="S619" s="9"/>
    </row>
    <row r="620" spans="17:19" ht="14.25" customHeight="1">
      <c r="Q620" s="9"/>
      <c r="R620" s="9"/>
      <c r="S620" s="9"/>
    </row>
    <row r="621" spans="17:19" ht="14.25" customHeight="1">
      <c r="Q621" s="9"/>
      <c r="R621" s="9"/>
      <c r="S621" s="9"/>
    </row>
    <row r="622" spans="17:19" ht="14.25" customHeight="1">
      <c r="Q622" s="9"/>
      <c r="R622" s="9"/>
      <c r="S622" s="9"/>
    </row>
    <row r="623" spans="17:19" ht="14.25" customHeight="1">
      <c r="Q623" s="9"/>
      <c r="R623" s="9"/>
      <c r="S623" s="9"/>
    </row>
    <row r="624" spans="17:19" ht="14.25" customHeight="1">
      <c r="Q624" s="9"/>
      <c r="R624" s="9"/>
      <c r="S624" s="9"/>
    </row>
    <row r="625" spans="17:19" ht="14.25" customHeight="1">
      <c r="Q625" s="9"/>
      <c r="R625" s="9"/>
      <c r="S625" s="9"/>
    </row>
    <row r="626" spans="17:19" ht="14.25" customHeight="1">
      <c r="Q626" s="9"/>
      <c r="R626" s="9"/>
      <c r="S626" s="9"/>
    </row>
    <row r="627" spans="17:19" ht="14.25" customHeight="1">
      <c r="Q627" s="9"/>
      <c r="R627" s="9"/>
      <c r="S627" s="9"/>
    </row>
    <row r="628" spans="17:19" ht="14.25" customHeight="1">
      <c r="Q628" s="9"/>
      <c r="R628" s="9"/>
      <c r="S628" s="9"/>
    </row>
    <row r="629" spans="17:19" ht="14.25" customHeight="1">
      <c r="Q629" s="9"/>
      <c r="R629" s="9"/>
      <c r="S629" s="9"/>
    </row>
    <row r="630" spans="17:19" ht="14.25" customHeight="1">
      <c r="Q630" s="9"/>
      <c r="R630" s="9"/>
      <c r="S630" s="9"/>
    </row>
    <row r="631" spans="17:19" ht="14.25" customHeight="1">
      <c r="Q631" s="9"/>
      <c r="R631" s="9"/>
      <c r="S631" s="9"/>
    </row>
    <row r="632" spans="17:19" ht="14.25" customHeight="1">
      <c r="Q632" s="9"/>
      <c r="R632" s="9"/>
      <c r="S632" s="9"/>
    </row>
    <row r="633" spans="17:19" ht="14.25" customHeight="1">
      <c r="Q633" s="9"/>
      <c r="R633" s="9"/>
      <c r="S633" s="9"/>
    </row>
    <row r="634" spans="17:19" ht="14.25" customHeight="1">
      <c r="Q634" s="9"/>
      <c r="R634" s="9"/>
      <c r="S634" s="9"/>
    </row>
    <row r="635" spans="17:19" ht="14.25" customHeight="1">
      <c r="Q635" s="9"/>
      <c r="R635" s="9"/>
      <c r="S635" s="9"/>
    </row>
    <row r="636" spans="17:19" ht="14.25" customHeight="1">
      <c r="Q636" s="9"/>
      <c r="R636" s="9"/>
      <c r="S636" s="9"/>
    </row>
    <row r="637" spans="17:19" ht="14.25" customHeight="1">
      <c r="Q637" s="9"/>
      <c r="R637" s="9"/>
      <c r="S637" s="9"/>
    </row>
    <row r="638" spans="17:19" ht="14.25" customHeight="1">
      <c r="Q638" s="9"/>
      <c r="R638" s="9"/>
      <c r="S638" s="9"/>
    </row>
    <row r="639" spans="17:19" ht="14.25" customHeight="1">
      <c r="Q639" s="9"/>
      <c r="R639" s="9"/>
      <c r="S639" s="9"/>
    </row>
    <row r="640" spans="17:19" ht="14.25" customHeight="1">
      <c r="Q640" s="9"/>
      <c r="R640" s="9"/>
      <c r="S640" s="9"/>
    </row>
    <row r="641" spans="17:19" ht="14.25" customHeight="1">
      <c r="Q641" s="9"/>
      <c r="R641" s="9"/>
      <c r="S641" s="9"/>
    </row>
    <row r="642" spans="17:19" ht="14.25" customHeight="1">
      <c r="Q642" s="9"/>
      <c r="R642" s="9"/>
      <c r="S642" s="9"/>
    </row>
    <row r="643" spans="17:19" ht="14.25" customHeight="1">
      <c r="Q643" s="9"/>
      <c r="R643" s="9"/>
      <c r="S643" s="9"/>
    </row>
    <row r="644" spans="17:19" ht="14.25" customHeight="1">
      <c r="Q644" s="9"/>
      <c r="R644" s="9"/>
      <c r="S644" s="9"/>
    </row>
    <row r="645" spans="17:19" ht="14.25" customHeight="1">
      <c r="Q645" s="9"/>
      <c r="R645" s="9"/>
      <c r="S645" s="9"/>
    </row>
    <row r="646" spans="17:19" ht="14.25" customHeight="1">
      <c r="Q646" s="9"/>
      <c r="R646" s="9"/>
      <c r="S646" s="9"/>
    </row>
    <row r="647" spans="17:19" ht="14.25" customHeight="1">
      <c r="Q647" s="9"/>
      <c r="R647" s="9"/>
      <c r="S647" s="9"/>
    </row>
    <row r="648" spans="17:19" ht="14.25" customHeight="1">
      <c r="Q648" s="9"/>
      <c r="R648" s="9"/>
      <c r="S648" s="9"/>
    </row>
    <row r="649" spans="17:19" ht="14.25" customHeight="1">
      <c r="Q649" s="9"/>
      <c r="R649" s="9"/>
      <c r="S649" s="9"/>
    </row>
    <row r="650" spans="17:19" ht="14.25" customHeight="1">
      <c r="Q650" s="9"/>
      <c r="R650" s="9"/>
      <c r="S650" s="9"/>
    </row>
    <row r="651" spans="17:19" ht="14.25" customHeight="1">
      <c r="Q651" s="9"/>
      <c r="R651" s="9"/>
      <c r="S651" s="9"/>
    </row>
    <row r="652" spans="17:19" ht="14.25" customHeight="1">
      <c r="Q652" s="9"/>
      <c r="R652" s="9"/>
      <c r="S652" s="9"/>
    </row>
    <row r="653" spans="17:19" ht="14.25" customHeight="1">
      <c r="Q653" s="9"/>
      <c r="R653" s="9"/>
      <c r="S653" s="9"/>
    </row>
    <row r="654" spans="17:19" ht="14.25" customHeight="1">
      <c r="Q654" s="9"/>
      <c r="R654" s="9"/>
      <c r="S654" s="9"/>
    </row>
    <row r="655" spans="17:19" ht="14.25" customHeight="1">
      <c r="Q655" s="9"/>
      <c r="R655" s="9"/>
      <c r="S655" s="9"/>
    </row>
    <row r="656" spans="17:19" ht="14.25" customHeight="1">
      <c r="Q656" s="9"/>
      <c r="R656" s="9"/>
      <c r="S656" s="9"/>
    </row>
    <row r="657" spans="17:19" ht="14.25" customHeight="1">
      <c r="Q657" s="9"/>
      <c r="R657" s="9"/>
      <c r="S657" s="9"/>
    </row>
    <row r="658" spans="17:19" ht="14.25" customHeight="1">
      <c r="Q658" s="9"/>
      <c r="R658" s="9"/>
      <c r="S658" s="9"/>
    </row>
    <row r="659" spans="17:19" ht="14.25" customHeight="1">
      <c r="Q659" s="9"/>
      <c r="R659" s="9"/>
      <c r="S659" s="9"/>
    </row>
    <row r="660" spans="17:19" ht="14.25" customHeight="1">
      <c r="Q660" s="9"/>
      <c r="R660" s="9"/>
      <c r="S660" s="9"/>
    </row>
    <row r="661" spans="17:19" ht="14.25" customHeight="1">
      <c r="Q661" s="9"/>
      <c r="R661" s="9"/>
      <c r="S661" s="9"/>
    </row>
    <row r="662" spans="17:19" ht="14.25" customHeight="1">
      <c r="Q662" s="9"/>
      <c r="R662" s="9"/>
      <c r="S662" s="9"/>
    </row>
    <row r="663" spans="17:19" ht="14.25" customHeight="1">
      <c r="Q663" s="9"/>
      <c r="R663" s="9"/>
      <c r="S663" s="9"/>
    </row>
    <row r="664" spans="17:19" ht="14.25" customHeight="1">
      <c r="Q664" s="9"/>
      <c r="R664" s="9"/>
      <c r="S664" s="9"/>
    </row>
    <row r="665" spans="17:19" ht="14.25" customHeight="1">
      <c r="Q665" s="9"/>
      <c r="R665" s="9"/>
      <c r="S665" s="9"/>
    </row>
    <row r="666" spans="17:19" ht="14.25" customHeight="1">
      <c r="Q666" s="9"/>
      <c r="R666" s="9"/>
      <c r="S666" s="9"/>
    </row>
    <row r="667" spans="17:19" ht="14.25" customHeight="1">
      <c r="Q667" s="9"/>
      <c r="R667" s="9"/>
      <c r="S667" s="9"/>
    </row>
    <row r="668" spans="17:19" ht="14.25" customHeight="1">
      <c r="Q668" s="9"/>
      <c r="R668" s="9"/>
      <c r="S668" s="9"/>
    </row>
    <row r="669" spans="17:19" ht="14.25" customHeight="1">
      <c r="Q669" s="9"/>
      <c r="R669" s="9"/>
      <c r="S669" s="9"/>
    </row>
    <row r="670" spans="17:19" ht="14.25" customHeight="1">
      <c r="Q670" s="9"/>
      <c r="R670" s="9"/>
      <c r="S670" s="9"/>
    </row>
    <row r="671" spans="17:19" ht="14.25" customHeight="1">
      <c r="Q671" s="9"/>
      <c r="R671" s="9"/>
      <c r="S671" s="9"/>
    </row>
    <row r="672" spans="17:19" ht="14.25" customHeight="1">
      <c r="Q672" s="9"/>
      <c r="R672" s="9"/>
      <c r="S672" s="9"/>
    </row>
    <row r="673" spans="17:19" ht="14.25" customHeight="1">
      <c r="Q673" s="9"/>
      <c r="R673" s="9"/>
      <c r="S673" s="9"/>
    </row>
    <row r="674" spans="17:19" ht="14.25" customHeight="1">
      <c r="Q674" s="9"/>
      <c r="R674" s="9"/>
      <c r="S674" s="9"/>
    </row>
    <row r="675" spans="17:19" ht="14.25" customHeight="1">
      <c r="Q675" s="9"/>
      <c r="R675" s="9"/>
      <c r="S675" s="9"/>
    </row>
    <row r="676" spans="17:19" ht="14.25" customHeight="1">
      <c r="Q676" s="9"/>
      <c r="R676" s="9"/>
      <c r="S676" s="9"/>
    </row>
    <row r="677" spans="17:19" ht="14.25" customHeight="1">
      <c r="Q677" s="9"/>
      <c r="R677" s="9"/>
      <c r="S677" s="9"/>
    </row>
    <row r="678" spans="17:19" ht="14.25" customHeight="1">
      <c r="Q678" s="9"/>
      <c r="R678" s="9"/>
      <c r="S678" s="9"/>
    </row>
    <row r="679" spans="17:19" ht="14.25" customHeight="1">
      <c r="Q679" s="9"/>
      <c r="R679" s="9"/>
      <c r="S679" s="9"/>
    </row>
    <row r="680" spans="17:19" ht="14.25" customHeight="1">
      <c r="Q680" s="9"/>
      <c r="R680" s="9"/>
      <c r="S680" s="9"/>
    </row>
    <row r="681" spans="17:19" ht="14.25" customHeight="1">
      <c r="Q681" s="9"/>
      <c r="R681" s="9"/>
      <c r="S681" s="9"/>
    </row>
    <row r="682" spans="17:19" ht="14.25" customHeight="1">
      <c r="Q682" s="9"/>
      <c r="R682" s="9"/>
      <c r="S682" s="9"/>
    </row>
    <row r="683" spans="17:19" ht="14.25" customHeight="1">
      <c r="Q683" s="9"/>
      <c r="R683" s="9"/>
      <c r="S683" s="9"/>
    </row>
    <row r="684" spans="17:19" ht="14.25" customHeight="1">
      <c r="Q684" s="9"/>
      <c r="R684" s="9"/>
      <c r="S684" s="9"/>
    </row>
    <row r="685" spans="17:19" ht="14.25" customHeight="1">
      <c r="Q685" s="9"/>
      <c r="R685" s="9"/>
      <c r="S685" s="9"/>
    </row>
    <row r="686" spans="17:19" ht="14.25" customHeight="1">
      <c r="Q686" s="9"/>
      <c r="R686" s="9"/>
      <c r="S686" s="9"/>
    </row>
    <row r="687" spans="17:19" ht="14.25" customHeight="1">
      <c r="Q687" s="9"/>
      <c r="R687" s="9"/>
      <c r="S687" s="9"/>
    </row>
    <row r="688" spans="17:19" ht="14.25" customHeight="1">
      <c r="Q688" s="9"/>
      <c r="R688" s="9"/>
      <c r="S688" s="9"/>
    </row>
    <row r="689" spans="17:19" ht="14.25" customHeight="1">
      <c r="Q689" s="9"/>
      <c r="R689" s="9"/>
      <c r="S689" s="9"/>
    </row>
    <row r="690" spans="17:19" ht="14.25" customHeight="1">
      <c r="Q690" s="9"/>
      <c r="R690" s="9"/>
      <c r="S690" s="9"/>
    </row>
    <row r="691" spans="17:19" ht="14.25" customHeight="1">
      <c r="Q691" s="9"/>
      <c r="R691" s="9"/>
      <c r="S691" s="9"/>
    </row>
    <row r="692" spans="17:19" ht="14.25" customHeight="1">
      <c r="Q692" s="9"/>
      <c r="R692" s="9"/>
      <c r="S692" s="9"/>
    </row>
    <row r="693" spans="17:19" ht="14.25" customHeight="1">
      <c r="Q693" s="9"/>
      <c r="R693" s="9"/>
      <c r="S693" s="9"/>
    </row>
    <row r="694" spans="17:19" ht="14.25" customHeight="1">
      <c r="Q694" s="9"/>
      <c r="R694" s="9"/>
      <c r="S694" s="9"/>
    </row>
    <row r="695" spans="17:19" ht="14.25" customHeight="1">
      <c r="Q695" s="9"/>
      <c r="R695" s="9"/>
      <c r="S695" s="9"/>
    </row>
    <row r="696" spans="17:19" ht="14.25" customHeight="1">
      <c r="Q696" s="9"/>
      <c r="R696" s="9"/>
      <c r="S696" s="9"/>
    </row>
    <row r="697" spans="17:19" ht="14.25" customHeight="1">
      <c r="Q697" s="9"/>
      <c r="R697" s="9"/>
      <c r="S697" s="9"/>
    </row>
    <row r="698" spans="17:19" ht="14.25" customHeight="1">
      <c r="Q698" s="9"/>
      <c r="R698" s="9"/>
      <c r="S698" s="9"/>
    </row>
    <row r="699" spans="17:19" ht="14.25" customHeight="1">
      <c r="Q699" s="9"/>
      <c r="R699" s="9"/>
      <c r="S699" s="9"/>
    </row>
    <row r="700" spans="17:19" ht="14.25" customHeight="1">
      <c r="Q700" s="9"/>
      <c r="R700" s="9"/>
      <c r="S700" s="9"/>
    </row>
    <row r="701" spans="17:19" ht="14.25" customHeight="1">
      <c r="Q701" s="9"/>
      <c r="R701" s="9"/>
      <c r="S701" s="9"/>
    </row>
    <row r="702" spans="17:19" ht="14.25" customHeight="1">
      <c r="Q702" s="9"/>
      <c r="R702" s="9"/>
      <c r="S702" s="9"/>
    </row>
    <row r="703" spans="17:19" ht="14.25" customHeight="1">
      <c r="Q703" s="9"/>
      <c r="R703" s="9"/>
      <c r="S703" s="9"/>
    </row>
    <row r="704" spans="17:19" ht="14.25" customHeight="1">
      <c r="Q704" s="9"/>
      <c r="R704" s="9"/>
      <c r="S704" s="9"/>
    </row>
    <row r="705" spans="17:19" ht="14.25" customHeight="1">
      <c r="Q705" s="9"/>
      <c r="R705" s="9"/>
      <c r="S705" s="9"/>
    </row>
    <row r="706" spans="17:19" ht="14.25" customHeight="1">
      <c r="Q706" s="9"/>
      <c r="R706" s="9"/>
      <c r="S706" s="9"/>
    </row>
    <row r="707" spans="17:19" ht="14.25" customHeight="1">
      <c r="Q707" s="9"/>
      <c r="R707" s="9"/>
      <c r="S707" s="9"/>
    </row>
    <row r="708" spans="17:19" ht="14.25" customHeight="1">
      <c r="Q708" s="9"/>
      <c r="R708" s="9"/>
      <c r="S708" s="9"/>
    </row>
    <row r="709" spans="17:19" ht="14.25" customHeight="1">
      <c r="Q709" s="9"/>
      <c r="R709" s="9"/>
      <c r="S709" s="9"/>
    </row>
    <row r="710" spans="17:19" ht="14.25" customHeight="1">
      <c r="Q710" s="9"/>
      <c r="R710" s="9"/>
      <c r="S710" s="9"/>
    </row>
    <row r="711" spans="17:19" ht="14.25" customHeight="1">
      <c r="Q711" s="9"/>
      <c r="R711" s="9"/>
      <c r="S711" s="9"/>
    </row>
    <row r="712" spans="17:19" ht="14.25" customHeight="1">
      <c r="Q712" s="9"/>
      <c r="R712" s="9"/>
      <c r="S712" s="9"/>
    </row>
    <row r="713" spans="17:19" ht="14.25" customHeight="1">
      <c r="Q713" s="9"/>
      <c r="R713" s="9"/>
      <c r="S713" s="9"/>
    </row>
    <row r="714" spans="17:19" ht="14.25" customHeight="1">
      <c r="Q714" s="9"/>
      <c r="R714" s="9"/>
      <c r="S714" s="9"/>
    </row>
    <row r="715" spans="17:19" ht="14.25" customHeight="1">
      <c r="Q715" s="9"/>
      <c r="R715" s="9"/>
      <c r="S715" s="9"/>
    </row>
    <row r="716" spans="17:19" ht="14.25" customHeight="1">
      <c r="Q716" s="9"/>
      <c r="R716" s="9"/>
      <c r="S716" s="9"/>
    </row>
    <row r="717" spans="17:19" ht="14.25" customHeight="1">
      <c r="Q717" s="9"/>
      <c r="R717" s="9"/>
      <c r="S717" s="9"/>
    </row>
    <row r="718" spans="17:19" ht="14.25" customHeight="1">
      <c r="Q718" s="9"/>
      <c r="R718" s="9"/>
      <c r="S718" s="9"/>
    </row>
    <row r="719" spans="17:19" ht="14.25" customHeight="1">
      <c r="Q719" s="9"/>
      <c r="R719" s="9"/>
      <c r="S719" s="9"/>
    </row>
    <row r="720" spans="17:19" ht="14.25" customHeight="1">
      <c r="Q720" s="9"/>
      <c r="R720" s="9"/>
      <c r="S720" s="9"/>
    </row>
    <row r="721" spans="17:19" ht="14.25" customHeight="1">
      <c r="Q721" s="9"/>
      <c r="R721" s="9"/>
      <c r="S721" s="9"/>
    </row>
    <row r="722" spans="17:19" ht="14.25" customHeight="1">
      <c r="Q722" s="9"/>
      <c r="R722" s="9"/>
      <c r="S722" s="9"/>
    </row>
    <row r="723" spans="17:19" ht="14.25" customHeight="1">
      <c r="Q723" s="9"/>
      <c r="R723" s="9"/>
      <c r="S723" s="9"/>
    </row>
    <row r="724" spans="17:19" ht="14.25" customHeight="1">
      <c r="Q724" s="9"/>
      <c r="R724" s="9"/>
      <c r="S724" s="9"/>
    </row>
    <row r="725" spans="17:19" ht="14.25" customHeight="1">
      <c r="Q725" s="9"/>
      <c r="R725" s="9"/>
      <c r="S725" s="9"/>
    </row>
    <row r="726" spans="17:19" ht="14.25" customHeight="1">
      <c r="Q726" s="9"/>
      <c r="R726" s="9"/>
      <c r="S726" s="9"/>
    </row>
    <row r="727" spans="17:19" ht="14.25" customHeight="1">
      <c r="Q727" s="9"/>
      <c r="R727" s="9"/>
      <c r="S727" s="9"/>
    </row>
    <row r="728" spans="17:19" ht="14.25" customHeight="1">
      <c r="Q728" s="9"/>
      <c r="R728" s="9"/>
      <c r="S728" s="9"/>
    </row>
    <row r="729" spans="17:19" ht="14.25" customHeight="1">
      <c r="Q729" s="9"/>
      <c r="R729" s="9"/>
      <c r="S729" s="9"/>
    </row>
    <row r="730" spans="17:19" ht="14.25" customHeight="1">
      <c r="Q730" s="9"/>
      <c r="R730" s="9"/>
      <c r="S730" s="9"/>
    </row>
    <row r="731" spans="17:19" ht="14.25" customHeight="1">
      <c r="Q731" s="9"/>
      <c r="R731" s="9"/>
      <c r="S731" s="9"/>
    </row>
    <row r="732" spans="17:19" ht="14.25" customHeight="1">
      <c r="Q732" s="9"/>
      <c r="R732" s="9"/>
      <c r="S732" s="9"/>
    </row>
    <row r="733" spans="17:19" ht="14.25" customHeight="1">
      <c r="Q733" s="9"/>
      <c r="R733" s="9"/>
      <c r="S733" s="9"/>
    </row>
    <row r="734" spans="17:19" ht="14.25" customHeight="1">
      <c r="Q734" s="9"/>
      <c r="R734" s="9"/>
      <c r="S734" s="9"/>
    </row>
    <row r="735" spans="17:19" ht="14.25" customHeight="1">
      <c r="Q735" s="9"/>
      <c r="R735" s="9"/>
      <c r="S735" s="9"/>
    </row>
    <row r="736" spans="17:19" ht="14.25" customHeight="1">
      <c r="Q736" s="9"/>
      <c r="R736" s="9"/>
      <c r="S736" s="9"/>
    </row>
    <row r="737" spans="17:19" ht="14.25" customHeight="1">
      <c r="Q737" s="9"/>
      <c r="R737" s="9"/>
      <c r="S737" s="9"/>
    </row>
    <row r="738" spans="17:19" ht="14.25" customHeight="1">
      <c r="Q738" s="9"/>
      <c r="R738" s="9"/>
      <c r="S738" s="9"/>
    </row>
    <row r="739" spans="17:19" ht="14.25" customHeight="1">
      <c r="Q739" s="9"/>
      <c r="R739" s="9"/>
      <c r="S739" s="9"/>
    </row>
    <row r="740" spans="17:19" ht="14.25" customHeight="1">
      <c r="Q740" s="9"/>
      <c r="R740" s="9"/>
      <c r="S740" s="9"/>
    </row>
    <row r="741" spans="17:19" ht="14.25" customHeight="1">
      <c r="Q741" s="9"/>
      <c r="R741" s="9"/>
      <c r="S741" s="9"/>
    </row>
    <row r="742" spans="17:19" ht="14.25" customHeight="1">
      <c r="Q742" s="9"/>
      <c r="R742" s="9"/>
      <c r="S742" s="9"/>
    </row>
    <row r="743" spans="17:19" ht="14.25" customHeight="1">
      <c r="Q743" s="9"/>
      <c r="R743" s="9"/>
      <c r="S743" s="9"/>
    </row>
    <row r="744" spans="17:19" ht="14.25" customHeight="1">
      <c r="Q744" s="9"/>
      <c r="R744" s="9"/>
      <c r="S744" s="9"/>
    </row>
    <row r="745" spans="17:19" ht="14.25" customHeight="1">
      <c r="Q745" s="9"/>
      <c r="R745" s="9"/>
      <c r="S745" s="9"/>
    </row>
    <row r="746" spans="17:19" ht="14.25" customHeight="1">
      <c r="Q746" s="9"/>
      <c r="R746" s="9"/>
      <c r="S746" s="9"/>
    </row>
    <row r="747" spans="17:19" ht="14.25" customHeight="1">
      <c r="Q747" s="9"/>
      <c r="R747" s="9"/>
      <c r="S747" s="9"/>
    </row>
    <row r="748" spans="17:19" ht="14.25" customHeight="1">
      <c r="Q748" s="9"/>
      <c r="R748" s="9"/>
      <c r="S748" s="9"/>
    </row>
    <row r="749" spans="17:19" ht="14.25" customHeight="1">
      <c r="Q749" s="9"/>
      <c r="R749" s="9"/>
      <c r="S749" s="9"/>
    </row>
    <row r="750" spans="17:19" ht="14.25" customHeight="1">
      <c r="Q750" s="9"/>
      <c r="R750" s="9"/>
      <c r="S750" s="9"/>
    </row>
    <row r="751" spans="17:19" ht="14.25" customHeight="1">
      <c r="Q751" s="9"/>
      <c r="R751" s="9"/>
      <c r="S751" s="9"/>
    </row>
    <row r="752" spans="17:19" ht="14.25" customHeight="1">
      <c r="Q752" s="9"/>
      <c r="R752" s="9"/>
      <c r="S752" s="9"/>
    </row>
    <row r="753" spans="17:19" ht="14.25" customHeight="1">
      <c r="Q753" s="9"/>
      <c r="R753" s="9"/>
      <c r="S753" s="9"/>
    </row>
    <row r="754" spans="17:19" ht="14.25" customHeight="1">
      <c r="Q754" s="9"/>
      <c r="R754" s="9"/>
      <c r="S754" s="9"/>
    </row>
    <row r="755" spans="17:19" ht="14.25" customHeight="1">
      <c r="Q755" s="9"/>
      <c r="R755" s="9"/>
      <c r="S755" s="9"/>
    </row>
    <row r="756" spans="17:19" ht="14.25" customHeight="1">
      <c r="Q756" s="9"/>
      <c r="R756" s="9"/>
      <c r="S756" s="9"/>
    </row>
    <row r="757" spans="17:19" ht="14.25" customHeight="1">
      <c r="Q757" s="9"/>
      <c r="R757" s="9"/>
      <c r="S757" s="9"/>
    </row>
    <row r="758" spans="17:19" ht="14.25" customHeight="1">
      <c r="Q758" s="9"/>
      <c r="R758" s="9"/>
      <c r="S758" s="9"/>
    </row>
    <row r="759" spans="17:19" ht="14.25" customHeight="1">
      <c r="Q759" s="9"/>
      <c r="R759" s="9"/>
      <c r="S759" s="9"/>
    </row>
    <row r="760" spans="17:19" ht="14.25" customHeight="1">
      <c r="Q760" s="9"/>
      <c r="R760" s="9"/>
      <c r="S760" s="9"/>
    </row>
    <row r="761" spans="17:19" ht="14.25" customHeight="1">
      <c r="Q761" s="9"/>
      <c r="R761" s="9"/>
      <c r="S761" s="9"/>
    </row>
    <row r="762" spans="17:19" ht="14.25" customHeight="1">
      <c r="Q762" s="9"/>
      <c r="R762" s="9"/>
      <c r="S762" s="9"/>
    </row>
    <row r="763" spans="17:19" ht="14.25" customHeight="1">
      <c r="Q763" s="9"/>
      <c r="R763" s="9"/>
      <c r="S763" s="9"/>
    </row>
    <row r="764" spans="17:19" ht="14.25" customHeight="1">
      <c r="Q764" s="9"/>
      <c r="R764" s="9"/>
      <c r="S764" s="9"/>
    </row>
    <row r="765" spans="17:19" ht="14.25" customHeight="1">
      <c r="Q765" s="9"/>
      <c r="R765" s="9"/>
      <c r="S765" s="9"/>
    </row>
    <row r="766" spans="17:19" ht="14.25" customHeight="1">
      <c r="Q766" s="9"/>
      <c r="R766" s="9"/>
      <c r="S766" s="9"/>
    </row>
    <row r="767" spans="17:19" ht="14.25" customHeight="1">
      <c r="Q767" s="9"/>
      <c r="R767" s="9"/>
      <c r="S767" s="9"/>
    </row>
    <row r="768" spans="17:19" ht="14.25" customHeight="1">
      <c r="Q768" s="9"/>
      <c r="R768" s="9"/>
      <c r="S768" s="9"/>
    </row>
    <row r="769" spans="17:19" ht="14.25" customHeight="1">
      <c r="Q769" s="9"/>
      <c r="R769" s="9"/>
      <c r="S769" s="9"/>
    </row>
    <row r="770" spans="17:19" ht="14.25" customHeight="1">
      <c r="Q770" s="9"/>
      <c r="R770" s="9"/>
      <c r="S770" s="9"/>
    </row>
    <row r="771" spans="17:19" ht="14.25" customHeight="1">
      <c r="Q771" s="9"/>
      <c r="R771" s="9"/>
      <c r="S771" s="9"/>
    </row>
    <row r="772" spans="17:19" ht="14.25" customHeight="1">
      <c r="Q772" s="9"/>
      <c r="R772" s="9"/>
      <c r="S772" s="9"/>
    </row>
    <row r="773" spans="17:19" ht="14.25" customHeight="1">
      <c r="Q773" s="9"/>
      <c r="R773" s="9"/>
      <c r="S773" s="9"/>
    </row>
    <row r="774" spans="17:19" ht="14.25" customHeight="1">
      <c r="Q774" s="9"/>
      <c r="R774" s="9"/>
      <c r="S774" s="9"/>
    </row>
    <row r="775" spans="17:19" ht="14.25" customHeight="1">
      <c r="Q775" s="9"/>
      <c r="R775" s="9"/>
      <c r="S775" s="9"/>
    </row>
    <row r="776" spans="17:19" ht="14.25" customHeight="1">
      <c r="Q776" s="9"/>
      <c r="R776" s="9"/>
      <c r="S776" s="9"/>
    </row>
    <row r="777" spans="17:19" ht="14.25" customHeight="1">
      <c r="Q777" s="9"/>
      <c r="R777" s="9"/>
      <c r="S777" s="9"/>
    </row>
    <row r="778" spans="17:19" ht="14.25" customHeight="1">
      <c r="Q778" s="9"/>
      <c r="R778" s="9"/>
      <c r="S778" s="9"/>
    </row>
    <row r="779" spans="17:19" ht="14.25" customHeight="1">
      <c r="Q779" s="9"/>
      <c r="R779" s="9"/>
      <c r="S779" s="9"/>
    </row>
    <row r="780" spans="17:19" ht="14.25" customHeight="1">
      <c r="Q780" s="9"/>
      <c r="R780" s="9"/>
      <c r="S780" s="9"/>
    </row>
    <row r="781" spans="17:19" ht="14.25" customHeight="1">
      <c r="Q781" s="9"/>
      <c r="R781" s="9"/>
      <c r="S781" s="9"/>
    </row>
    <row r="782" spans="17:19" ht="14.25" customHeight="1">
      <c r="Q782" s="9"/>
      <c r="R782" s="9"/>
      <c r="S782" s="9"/>
    </row>
    <row r="783" spans="17:19" ht="14.25" customHeight="1">
      <c r="Q783" s="9"/>
      <c r="R783" s="9"/>
      <c r="S783" s="9"/>
    </row>
    <row r="784" spans="17:19" ht="14.25" customHeight="1">
      <c r="Q784" s="9"/>
      <c r="R784" s="9"/>
      <c r="S784" s="9"/>
    </row>
    <row r="785" spans="17:19" ht="14.25" customHeight="1">
      <c r="Q785" s="9"/>
      <c r="R785" s="9"/>
      <c r="S785" s="9"/>
    </row>
    <row r="786" spans="17:19" ht="14.25" customHeight="1">
      <c r="Q786" s="9"/>
      <c r="R786" s="9"/>
      <c r="S786" s="9"/>
    </row>
    <row r="787" spans="17:19" ht="14.25" customHeight="1">
      <c r="Q787" s="9"/>
      <c r="R787" s="9"/>
      <c r="S787" s="9"/>
    </row>
    <row r="788" spans="17:19" ht="14.25" customHeight="1">
      <c r="Q788" s="9"/>
      <c r="R788" s="9"/>
      <c r="S788" s="9"/>
    </row>
    <row r="789" spans="17:19" ht="14.25" customHeight="1">
      <c r="Q789" s="9"/>
      <c r="R789" s="9"/>
      <c r="S789" s="9"/>
    </row>
    <row r="790" spans="17:19" ht="14.25" customHeight="1">
      <c r="Q790" s="9"/>
      <c r="R790" s="9"/>
      <c r="S790" s="9"/>
    </row>
    <row r="791" spans="17:19" ht="14.25" customHeight="1">
      <c r="Q791" s="9"/>
      <c r="R791" s="9"/>
      <c r="S791" s="9"/>
    </row>
    <row r="792" spans="17:19" ht="14.25" customHeight="1">
      <c r="Q792" s="9"/>
      <c r="R792" s="9"/>
      <c r="S792" s="9"/>
    </row>
    <row r="793" spans="17:19" ht="14.25" customHeight="1">
      <c r="Q793" s="9"/>
      <c r="R793" s="9"/>
      <c r="S793" s="9"/>
    </row>
    <row r="794" spans="17:19" ht="14.25" customHeight="1">
      <c r="Q794" s="9"/>
      <c r="R794" s="9"/>
      <c r="S794" s="9"/>
    </row>
    <row r="795" spans="17:19" ht="14.25" customHeight="1">
      <c r="Q795" s="9"/>
      <c r="R795" s="9"/>
      <c r="S795" s="9"/>
    </row>
    <row r="796" spans="17:19" ht="14.25" customHeight="1">
      <c r="Q796" s="9"/>
      <c r="R796" s="9"/>
      <c r="S796" s="9"/>
    </row>
    <row r="797" spans="17:19" ht="14.25" customHeight="1">
      <c r="Q797" s="9"/>
      <c r="R797" s="9"/>
      <c r="S797" s="9"/>
    </row>
    <row r="798" spans="17:19" ht="14.25" customHeight="1">
      <c r="Q798" s="9"/>
      <c r="R798" s="9"/>
      <c r="S798" s="9"/>
    </row>
    <row r="799" spans="17:19" ht="14.25" customHeight="1">
      <c r="Q799" s="9"/>
      <c r="R799" s="9"/>
      <c r="S799" s="9"/>
    </row>
    <row r="800" spans="17:19" ht="14.25" customHeight="1">
      <c r="Q800" s="9"/>
      <c r="R800" s="9"/>
      <c r="S800" s="9"/>
    </row>
    <row r="801" spans="17:19" ht="14.25" customHeight="1">
      <c r="Q801" s="9"/>
      <c r="R801" s="9"/>
      <c r="S801" s="9"/>
    </row>
    <row r="802" spans="17:19" ht="14.25" customHeight="1">
      <c r="Q802" s="9"/>
      <c r="R802" s="9"/>
      <c r="S802" s="9"/>
    </row>
    <row r="803" spans="17:19" ht="14.25" customHeight="1">
      <c r="Q803" s="9"/>
      <c r="R803" s="9"/>
      <c r="S803" s="9"/>
    </row>
    <row r="804" spans="17:19" ht="14.25" customHeight="1">
      <c r="Q804" s="9"/>
      <c r="R804" s="9"/>
      <c r="S804" s="9"/>
    </row>
    <row r="805" spans="17:19" ht="14.25" customHeight="1">
      <c r="Q805" s="9"/>
      <c r="R805" s="9"/>
      <c r="S805" s="9"/>
    </row>
    <row r="806" spans="17:19" ht="14.25" customHeight="1">
      <c r="Q806" s="9"/>
      <c r="R806" s="9"/>
      <c r="S806" s="9"/>
    </row>
    <row r="807" spans="17:19" ht="14.25" customHeight="1">
      <c r="Q807" s="9"/>
      <c r="R807" s="9"/>
      <c r="S807" s="9"/>
    </row>
    <row r="808" spans="17:19" ht="14.25" customHeight="1">
      <c r="Q808" s="9"/>
      <c r="R808" s="9"/>
      <c r="S808" s="9"/>
    </row>
    <row r="809" spans="17:19" ht="14.25" customHeight="1">
      <c r="Q809" s="9"/>
      <c r="R809" s="9"/>
      <c r="S809" s="9"/>
    </row>
    <row r="810" spans="17:19" ht="14.25" customHeight="1">
      <c r="Q810" s="9"/>
      <c r="R810" s="9"/>
      <c r="S810" s="9"/>
    </row>
    <row r="811" spans="17:19" ht="14.25" customHeight="1">
      <c r="Q811" s="9"/>
      <c r="R811" s="9"/>
      <c r="S811" s="9"/>
    </row>
    <row r="812" spans="17:19" ht="14.25" customHeight="1">
      <c r="Q812" s="9"/>
      <c r="R812" s="9"/>
      <c r="S812" s="9"/>
    </row>
    <row r="813" spans="17:19" ht="14.25" customHeight="1">
      <c r="Q813" s="9"/>
      <c r="R813" s="9"/>
      <c r="S813" s="9"/>
    </row>
    <row r="814" spans="17:19" ht="14.25" customHeight="1">
      <c r="Q814" s="9"/>
      <c r="R814" s="9"/>
      <c r="S814" s="9"/>
    </row>
    <row r="815" spans="17:19" ht="14.25" customHeight="1">
      <c r="Q815" s="9"/>
      <c r="R815" s="9"/>
      <c r="S815" s="9"/>
    </row>
    <row r="816" spans="17:19" ht="14.25" customHeight="1">
      <c r="Q816" s="9"/>
      <c r="R816" s="9"/>
      <c r="S816" s="9"/>
    </row>
    <row r="817" spans="17:19" ht="14.25" customHeight="1">
      <c r="Q817" s="9"/>
      <c r="R817" s="9"/>
      <c r="S817" s="9"/>
    </row>
    <row r="818" spans="17:19" ht="14.25" customHeight="1">
      <c r="Q818" s="9"/>
      <c r="R818" s="9"/>
      <c r="S818" s="9"/>
    </row>
    <row r="819" spans="17:19" ht="14.25" customHeight="1">
      <c r="Q819" s="9"/>
      <c r="R819" s="9"/>
      <c r="S819" s="9"/>
    </row>
    <row r="820" spans="17:19" ht="14.25" customHeight="1">
      <c r="Q820" s="9"/>
      <c r="R820" s="9"/>
      <c r="S820" s="9"/>
    </row>
    <row r="821" spans="17:19" ht="14.25" customHeight="1">
      <c r="Q821" s="9"/>
      <c r="R821" s="9"/>
      <c r="S821" s="9"/>
    </row>
    <row r="822" spans="17:19" ht="14.25" customHeight="1">
      <c r="Q822" s="9"/>
      <c r="R822" s="9"/>
      <c r="S822" s="9"/>
    </row>
    <row r="823" spans="17:19" ht="14.25" customHeight="1">
      <c r="Q823" s="9"/>
      <c r="R823" s="9"/>
      <c r="S823" s="9"/>
    </row>
    <row r="824" spans="17:19" ht="14.25" customHeight="1">
      <c r="Q824" s="9"/>
      <c r="R824" s="9"/>
      <c r="S824" s="9"/>
    </row>
    <row r="825" spans="17:19" ht="14.25" customHeight="1">
      <c r="Q825" s="9"/>
      <c r="R825" s="9"/>
      <c r="S825" s="9"/>
    </row>
    <row r="826" spans="17:19" ht="14.25" customHeight="1">
      <c r="Q826" s="9"/>
      <c r="R826" s="9"/>
      <c r="S826" s="9"/>
    </row>
    <row r="827" spans="17:19" ht="14.25" customHeight="1">
      <c r="Q827" s="9"/>
      <c r="R827" s="9"/>
      <c r="S827" s="9"/>
    </row>
    <row r="828" spans="17:19" ht="14.25" customHeight="1">
      <c r="Q828" s="9"/>
      <c r="R828" s="9"/>
      <c r="S828" s="9"/>
    </row>
    <row r="829" spans="17:19" ht="14.25" customHeight="1">
      <c r="Q829" s="9"/>
      <c r="R829" s="9"/>
      <c r="S829" s="9"/>
    </row>
    <row r="830" spans="17:19" ht="14.25" customHeight="1">
      <c r="Q830" s="9"/>
      <c r="R830" s="9"/>
      <c r="S830" s="9"/>
    </row>
    <row r="831" spans="17:19" ht="14.25" customHeight="1">
      <c r="Q831" s="9"/>
      <c r="R831" s="9"/>
      <c r="S831" s="9"/>
    </row>
    <row r="832" spans="17:19" ht="14.25" customHeight="1">
      <c r="Q832" s="9"/>
      <c r="R832" s="9"/>
      <c r="S832" s="9"/>
    </row>
    <row r="833" spans="17:19" ht="14.25" customHeight="1">
      <c r="Q833" s="9"/>
      <c r="R833" s="9"/>
      <c r="S833" s="9"/>
    </row>
    <row r="834" spans="17:19" ht="14.25" customHeight="1">
      <c r="Q834" s="9"/>
      <c r="R834" s="9"/>
      <c r="S834" s="9"/>
    </row>
    <row r="835" spans="17:19" ht="14.25" customHeight="1">
      <c r="Q835" s="9"/>
      <c r="R835" s="9"/>
      <c r="S835" s="9"/>
    </row>
    <row r="836" spans="17:19" ht="14.25" customHeight="1">
      <c r="Q836" s="9"/>
      <c r="R836" s="9"/>
      <c r="S836" s="9"/>
    </row>
    <row r="837" spans="17:19" ht="14.25" customHeight="1">
      <c r="Q837" s="9"/>
      <c r="R837" s="9"/>
      <c r="S837" s="9"/>
    </row>
    <row r="838" spans="17:19" ht="14.25" customHeight="1">
      <c r="Q838" s="9"/>
      <c r="R838" s="9"/>
      <c r="S838" s="9"/>
    </row>
    <row r="839" spans="17:19" ht="14.25" customHeight="1">
      <c r="Q839" s="9"/>
      <c r="R839" s="9"/>
      <c r="S839" s="9"/>
    </row>
    <row r="840" spans="17:19" ht="14.25" customHeight="1">
      <c r="Q840" s="9"/>
      <c r="R840" s="9"/>
      <c r="S840" s="9"/>
    </row>
    <row r="841" spans="17:19" ht="14.25" customHeight="1">
      <c r="Q841" s="9"/>
      <c r="R841" s="9"/>
      <c r="S841" s="9"/>
    </row>
    <row r="842" spans="17:19" ht="14.25" customHeight="1">
      <c r="Q842" s="9"/>
      <c r="R842" s="9"/>
      <c r="S842" s="9"/>
    </row>
    <row r="843" spans="17:19" ht="14.25" customHeight="1">
      <c r="Q843" s="9"/>
      <c r="R843" s="9"/>
      <c r="S843" s="9"/>
    </row>
    <row r="844" spans="17:19" ht="14.25" customHeight="1">
      <c r="Q844" s="9"/>
      <c r="R844" s="9"/>
      <c r="S844" s="9"/>
    </row>
    <row r="845" spans="17:19" ht="14.25" customHeight="1">
      <c r="Q845" s="9"/>
      <c r="R845" s="9"/>
      <c r="S845" s="9"/>
    </row>
    <row r="846" spans="17:19" ht="14.25" customHeight="1">
      <c r="Q846" s="9"/>
      <c r="R846" s="9"/>
      <c r="S846" s="9"/>
    </row>
    <row r="847" spans="17:19" ht="14.25" customHeight="1">
      <c r="Q847" s="9"/>
      <c r="R847" s="9"/>
      <c r="S847" s="9"/>
    </row>
    <row r="848" spans="17:19" ht="14.25" customHeight="1">
      <c r="Q848" s="9"/>
      <c r="R848" s="9"/>
      <c r="S848" s="9"/>
    </row>
    <row r="849" spans="17:19" ht="14.25" customHeight="1">
      <c r="Q849" s="9"/>
      <c r="R849" s="9"/>
      <c r="S849" s="9"/>
    </row>
    <row r="850" spans="17:19" ht="14.25" customHeight="1">
      <c r="Q850" s="9"/>
      <c r="R850" s="9"/>
      <c r="S850" s="9"/>
    </row>
    <row r="851" spans="17:19" ht="14.25" customHeight="1">
      <c r="Q851" s="9"/>
      <c r="R851" s="9"/>
      <c r="S851" s="9"/>
    </row>
    <row r="852" spans="17:19" ht="14.25" customHeight="1">
      <c r="Q852" s="9"/>
      <c r="R852" s="9"/>
      <c r="S852" s="9"/>
    </row>
    <row r="853" spans="17:19" ht="14.25" customHeight="1">
      <c r="Q853" s="9"/>
      <c r="R853" s="9"/>
      <c r="S853" s="9"/>
    </row>
    <row r="854" spans="17:19" ht="14.25" customHeight="1">
      <c r="Q854" s="9"/>
      <c r="R854" s="9"/>
      <c r="S854" s="9"/>
    </row>
    <row r="855" spans="17:19" ht="14.25" customHeight="1">
      <c r="Q855" s="9"/>
      <c r="R855" s="9"/>
      <c r="S855" s="9"/>
    </row>
    <row r="856" spans="17:19" ht="14.25" customHeight="1">
      <c r="Q856" s="9"/>
      <c r="R856" s="9"/>
      <c r="S856" s="9"/>
    </row>
    <row r="857" spans="17:19" ht="14.25" customHeight="1">
      <c r="Q857" s="9"/>
      <c r="R857" s="9"/>
      <c r="S857" s="9"/>
    </row>
    <row r="858" spans="17:19" ht="14.25" customHeight="1">
      <c r="Q858" s="9"/>
      <c r="R858" s="9"/>
      <c r="S858" s="9"/>
    </row>
    <row r="859" spans="17:19" ht="14.25" customHeight="1">
      <c r="Q859" s="9"/>
      <c r="R859" s="9"/>
      <c r="S859" s="9"/>
    </row>
    <row r="860" spans="17:19" ht="14.25" customHeight="1">
      <c r="Q860" s="9"/>
      <c r="R860" s="9"/>
      <c r="S860" s="9"/>
    </row>
    <row r="861" spans="17:19" ht="14.25" customHeight="1">
      <c r="Q861" s="9"/>
      <c r="R861" s="9"/>
      <c r="S861" s="9"/>
    </row>
    <row r="862" spans="17:19" ht="14.25" customHeight="1">
      <c r="Q862" s="9"/>
      <c r="R862" s="9"/>
      <c r="S862" s="9"/>
    </row>
    <row r="863" spans="17:19" ht="14.25" customHeight="1">
      <c r="Q863" s="9"/>
      <c r="R863" s="9"/>
      <c r="S863" s="9"/>
    </row>
    <row r="864" spans="17:19" ht="14.25" customHeight="1">
      <c r="Q864" s="9"/>
      <c r="R864" s="9"/>
      <c r="S864" s="9"/>
    </row>
    <row r="865" spans="17:19" ht="14.25" customHeight="1">
      <c r="Q865" s="9"/>
      <c r="R865" s="9"/>
      <c r="S865" s="9"/>
    </row>
    <row r="866" spans="17:19" ht="14.25" customHeight="1">
      <c r="Q866" s="9"/>
      <c r="R866" s="9"/>
      <c r="S866" s="9"/>
    </row>
    <row r="867" spans="17:19" ht="14.25" customHeight="1">
      <c r="Q867" s="9"/>
      <c r="R867" s="9"/>
      <c r="S867" s="9"/>
    </row>
    <row r="868" spans="17:19" ht="14.25" customHeight="1">
      <c r="Q868" s="9"/>
      <c r="R868" s="9"/>
      <c r="S868" s="9"/>
    </row>
    <row r="869" spans="17:19" ht="14.25" customHeight="1">
      <c r="Q869" s="9"/>
      <c r="R869" s="9"/>
      <c r="S869" s="9"/>
    </row>
    <row r="870" spans="17:19" ht="14.25" customHeight="1">
      <c r="Q870" s="9"/>
      <c r="R870" s="9"/>
      <c r="S870" s="9"/>
    </row>
    <row r="871" spans="17:19" ht="14.25" customHeight="1">
      <c r="Q871" s="9"/>
      <c r="R871" s="9"/>
      <c r="S871" s="9"/>
    </row>
    <row r="872" spans="17:19" ht="14.25" customHeight="1">
      <c r="Q872" s="9"/>
      <c r="R872" s="9"/>
      <c r="S872" s="9"/>
    </row>
    <row r="873" spans="17:19" ht="14.25" customHeight="1">
      <c r="Q873" s="9"/>
      <c r="R873" s="9"/>
      <c r="S873" s="9"/>
    </row>
    <row r="874" spans="17:19" ht="14.25" customHeight="1">
      <c r="Q874" s="9"/>
      <c r="R874" s="9"/>
      <c r="S874" s="9"/>
    </row>
    <row r="875" spans="17:19" ht="14.25" customHeight="1">
      <c r="Q875" s="9"/>
      <c r="R875" s="9"/>
      <c r="S875" s="9"/>
    </row>
    <row r="876" spans="17:19" ht="14.25" customHeight="1">
      <c r="Q876" s="9"/>
      <c r="R876" s="9"/>
      <c r="S876" s="9"/>
    </row>
    <row r="877" spans="17:19" ht="14.25" customHeight="1">
      <c r="Q877" s="9"/>
      <c r="R877" s="9"/>
      <c r="S877" s="9"/>
    </row>
    <row r="878" spans="17:19" ht="14.25" customHeight="1">
      <c r="Q878" s="9"/>
      <c r="R878" s="9"/>
      <c r="S878" s="9"/>
    </row>
    <row r="879" spans="17:19" ht="14.25" customHeight="1">
      <c r="Q879" s="9"/>
      <c r="R879" s="9"/>
      <c r="S879" s="9"/>
    </row>
    <row r="880" spans="17:19" ht="14.25" customHeight="1">
      <c r="Q880" s="9"/>
      <c r="R880" s="9"/>
      <c r="S880" s="9"/>
    </row>
    <row r="881" spans="17:19" ht="14.25" customHeight="1">
      <c r="Q881" s="9"/>
      <c r="R881" s="9"/>
      <c r="S881" s="9"/>
    </row>
    <row r="882" spans="17:19" ht="14.25" customHeight="1">
      <c r="Q882" s="9"/>
      <c r="R882" s="9"/>
      <c r="S882" s="9"/>
    </row>
    <row r="883" spans="17:19" ht="14.25" customHeight="1">
      <c r="Q883" s="9"/>
      <c r="R883" s="9"/>
      <c r="S883" s="9"/>
    </row>
    <row r="884" spans="17:19" ht="14.25" customHeight="1">
      <c r="Q884" s="9"/>
      <c r="R884" s="9"/>
      <c r="S884" s="9"/>
    </row>
    <row r="885" spans="17:19" ht="14.25" customHeight="1">
      <c r="Q885" s="9"/>
      <c r="R885" s="9"/>
      <c r="S885" s="9"/>
    </row>
    <row r="886" spans="17:19" ht="14.25" customHeight="1">
      <c r="Q886" s="9"/>
      <c r="R886" s="9"/>
      <c r="S886" s="9"/>
    </row>
    <row r="887" spans="17:19" ht="14.25" customHeight="1">
      <c r="Q887" s="9"/>
      <c r="R887" s="9"/>
      <c r="S887" s="9"/>
    </row>
    <row r="888" spans="17:19" ht="14.25" customHeight="1">
      <c r="Q888" s="9"/>
      <c r="R888" s="9"/>
      <c r="S888" s="9"/>
    </row>
    <row r="889" spans="17:19" ht="14.25" customHeight="1">
      <c r="Q889" s="9"/>
      <c r="R889" s="9"/>
      <c r="S889" s="9"/>
    </row>
    <row r="890" spans="17:19" ht="14.25" customHeight="1">
      <c r="Q890" s="9"/>
      <c r="R890" s="9"/>
      <c r="S890" s="9"/>
    </row>
    <row r="891" spans="17:19" ht="14.25" customHeight="1">
      <c r="Q891" s="9"/>
      <c r="R891" s="9"/>
      <c r="S891" s="9"/>
    </row>
    <row r="892" spans="17:19" ht="14.25" customHeight="1">
      <c r="Q892" s="9"/>
      <c r="R892" s="9"/>
      <c r="S892" s="9"/>
    </row>
    <row r="893" spans="17:19" ht="14.25" customHeight="1">
      <c r="Q893" s="9"/>
      <c r="R893" s="9"/>
      <c r="S893" s="9"/>
    </row>
    <row r="894" spans="17:19" ht="14.25" customHeight="1">
      <c r="Q894" s="9"/>
      <c r="R894" s="9"/>
      <c r="S894" s="9"/>
    </row>
    <row r="895" spans="17:19" ht="14.25" customHeight="1">
      <c r="Q895" s="9"/>
      <c r="R895" s="9"/>
      <c r="S895" s="9"/>
    </row>
    <row r="896" spans="17:19" ht="14.25" customHeight="1">
      <c r="Q896" s="9"/>
      <c r="R896" s="9"/>
      <c r="S896" s="9"/>
    </row>
    <row r="897" spans="17:19" ht="14.25" customHeight="1">
      <c r="Q897" s="9"/>
      <c r="R897" s="9"/>
      <c r="S897" s="9"/>
    </row>
    <row r="898" spans="17:19" ht="14.25" customHeight="1">
      <c r="Q898" s="9"/>
      <c r="R898" s="9"/>
      <c r="S898" s="9"/>
    </row>
    <row r="899" spans="17:19" ht="14.25" customHeight="1">
      <c r="Q899" s="9"/>
      <c r="R899" s="9"/>
      <c r="S899" s="9"/>
    </row>
    <row r="900" spans="17:19" ht="14.25" customHeight="1">
      <c r="Q900" s="9"/>
      <c r="R900" s="9"/>
      <c r="S900" s="9"/>
    </row>
    <row r="901" spans="17:19" ht="14.25" customHeight="1">
      <c r="Q901" s="9"/>
      <c r="R901" s="9"/>
      <c r="S901" s="9"/>
    </row>
    <row r="902" spans="17:19" ht="14.25" customHeight="1">
      <c r="Q902" s="9"/>
      <c r="R902" s="9"/>
      <c r="S902" s="9"/>
    </row>
    <row r="903" spans="17:19" ht="14.25" customHeight="1">
      <c r="Q903" s="9"/>
      <c r="R903" s="9"/>
      <c r="S903" s="9"/>
    </row>
    <row r="904" spans="17:19" ht="14.25" customHeight="1">
      <c r="Q904" s="9"/>
      <c r="R904" s="9"/>
      <c r="S904" s="9"/>
    </row>
    <row r="905" spans="17:19" ht="14.25" customHeight="1">
      <c r="Q905" s="9"/>
      <c r="R905" s="9"/>
      <c r="S905" s="9"/>
    </row>
    <row r="906" spans="17:19" ht="14.25" customHeight="1">
      <c r="Q906" s="9"/>
      <c r="R906" s="9"/>
      <c r="S906" s="9"/>
    </row>
    <row r="907" spans="17:19" ht="14.25" customHeight="1">
      <c r="Q907" s="9"/>
      <c r="R907" s="9"/>
      <c r="S907" s="9"/>
    </row>
    <row r="908" spans="17:19" ht="14.25" customHeight="1">
      <c r="Q908" s="9"/>
      <c r="R908" s="9"/>
      <c r="S908" s="9"/>
    </row>
    <row r="909" spans="17:19" ht="14.25" customHeight="1">
      <c r="Q909" s="9"/>
      <c r="R909" s="9"/>
      <c r="S909" s="9"/>
    </row>
    <row r="910" spans="17:19" ht="14.25" customHeight="1">
      <c r="Q910" s="9"/>
      <c r="R910" s="9"/>
      <c r="S910" s="9"/>
    </row>
    <row r="911" spans="17:19" ht="14.25" customHeight="1">
      <c r="Q911" s="9"/>
      <c r="R911" s="9"/>
      <c r="S911" s="9"/>
    </row>
    <row r="912" spans="17:19" ht="14.25" customHeight="1">
      <c r="Q912" s="9"/>
      <c r="R912" s="9"/>
      <c r="S912" s="9"/>
    </row>
    <row r="913" spans="17:19" ht="14.25" customHeight="1">
      <c r="Q913" s="9"/>
      <c r="R913" s="9"/>
      <c r="S913" s="9"/>
    </row>
    <row r="914" spans="17:19" ht="14.25" customHeight="1">
      <c r="Q914" s="9"/>
      <c r="R914" s="9"/>
      <c r="S914" s="9"/>
    </row>
    <row r="915" spans="17:19" ht="14.25" customHeight="1">
      <c r="Q915" s="9"/>
      <c r="R915" s="9"/>
      <c r="S915" s="9"/>
    </row>
    <row r="916" spans="17:19" ht="14.25" customHeight="1">
      <c r="Q916" s="9"/>
      <c r="R916" s="9"/>
      <c r="S916" s="9"/>
    </row>
    <row r="917" spans="17:19" ht="14.25" customHeight="1">
      <c r="Q917" s="9"/>
      <c r="R917" s="9"/>
      <c r="S917" s="9"/>
    </row>
    <row r="918" spans="17:19" ht="14.25" customHeight="1">
      <c r="Q918" s="9"/>
      <c r="R918" s="9"/>
      <c r="S918" s="9"/>
    </row>
    <row r="919" spans="17:19" ht="14.25" customHeight="1">
      <c r="Q919" s="9"/>
      <c r="R919" s="9"/>
      <c r="S919" s="9"/>
    </row>
    <row r="920" spans="17:19" ht="14.25" customHeight="1">
      <c r="Q920" s="9"/>
      <c r="R920" s="9"/>
      <c r="S920" s="9"/>
    </row>
    <row r="921" spans="17:19" ht="14.25" customHeight="1">
      <c r="Q921" s="9"/>
      <c r="R921" s="9"/>
      <c r="S921" s="9"/>
    </row>
    <row r="922" spans="17:19" ht="14.25" customHeight="1">
      <c r="Q922" s="9"/>
      <c r="R922" s="9"/>
      <c r="S922" s="9"/>
    </row>
    <row r="923" spans="17:19" ht="14.25" customHeight="1">
      <c r="Q923" s="9"/>
      <c r="R923" s="9"/>
      <c r="S923" s="9"/>
    </row>
    <row r="924" spans="17:19" ht="14.25" customHeight="1">
      <c r="Q924" s="9"/>
      <c r="R924" s="9"/>
      <c r="S924" s="9"/>
    </row>
    <row r="925" spans="17:19" ht="14.25" customHeight="1">
      <c r="Q925" s="9"/>
      <c r="R925" s="9"/>
      <c r="S925" s="9"/>
    </row>
    <row r="926" spans="17:19" ht="14.25" customHeight="1">
      <c r="Q926" s="9"/>
      <c r="R926" s="9"/>
      <c r="S926" s="9"/>
    </row>
    <row r="927" spans="17:19" ht="14.25" customHeight="1">
      <c r="Q927" s="9"/>
      <c r="R927" s="9"/>
      <c r="S927" s="9"/>
    </row>
    <row r="928" spans="17:19" ht="14.25" customHeight="1">
      <c r="Q928" s="9"/>
      <c r="R928" s="9"/>
      <c r="S928" s="9"/>
    </row>
    <row r="929" spans="17:19" ht="14.25" customHeight="1">
      <c r="Q929" s="9"/>
      <c r="R929" s="9"/>
      <c r="S929" s="9"/>
    </row>
    <row r="930" spans="17:19" ht="14.25" customHeight="1">
      <c r="Q930" s="9"/>
      <c r="R930" s="9"/>
      <c r="S930" s="9"/>
    </row>
    <row r="931" spans="17:19" ht="14.25" customHeight="1">
      <c r="Q931" s="9"/>
      <c r="R931" s="9"/>
      <c r="S931" s="9"/>
    </row>
    <row r="932" spans="17:19" ht="14.25" customHeight="1">
      <c r="Q932" s="9"/>
      <c r="R932" s="9"/>
      <c r="S932" s="9"/>
    </row>
    <row r="933" spans="17:19" ht="14.25" customHeight="1">
      <c r="Q933" s="9"/>
      <c r="R933" s="9"/>
      <c r="S933" s="9"/>
    </row>
    <row r="934" spans="17:19" ht="14.25" customHeight="1">
      <c r="Q934" s="9"/>
      <c r="R934" s="9"/>
      <c r="S934" s="9"/>
    </row>
    <row r="935" spans="17:19" ht="14.25" customHeight="1">
      <c r="Q935" s="9"/>
      <c r="R935" s="9"/>
      <c r="S935" s="9"/>
    </row>
    <row r="936" spans="17:19" ht="14.25" customHeight="1">
      <c r="Q936" s="9"/>
      <c r="R936" s="9"/>
      <c r="S936" s="9"/>
    </row>
    <row r="937" spans="17:19" ht="14.25" customHeight="1">
      <c r="Q937" s="9"/>
      <c r="R937" s="9"/>
      <c r="S937" s="9"/>
    </row>
    <row r="938" spans="17:19" ht="14.25" customHeight="1">
      <c r="Q938" s="9"/>
      <c r="R938" s="9"/>
      <c r="S938" s="9"/>
    </row>
    <row r="939" spans="17:19" ht="14.25" customHeight="1">
      <c r="Q939" s="9"/>
      <c r="R939" s="9"/>
      <c r="S939" s="9"/>
    </row>
    <row r="940" spans="17:19" ht="14.25" customHeight="1">
      <c r="Q940" s="9"/>
      <c r="R940" s="9"/>
      <c r="S940" s="9"/>
    </row>
    <row r="941" spans="17:19" ht="14.25" customHeight="1">
      <c r="Q941" s="9"/>
      <c r="R941" s="9"/>
      <c r="S941" s="9"/>
    </row>
    <row r="942" spans="17:19" ht="14.25" customHeight="1">
      <c r="Q942" s="9"/>
      <c r="R942" s="9"/>
      <c r="S942" s="9"/>
    </row>
    <row r="943" spans="17:19" ht="14.25" customHeight="1">
      <c r="Q943" s="9"/>
      <c r="R943" s="9"/>
      <c r="S943" s="9"/>
    </row>
    <row r="944" spans="17:19" ht="14.25" customHeight="1">
      <c r="Q944" s="9"/>
      <c r="R944" s="9"/>
      <c r="S944" s="9"/>
    </row>
    <row r="945" spans="17:19" ht="14.25" customHeight="1">
      <c r="Q945" s="9"/>
      <c r="R945" s="9"/>
      <c r="S945" s="9"/>
    </row>
    <row r="946" spans="17:19" ht="14.25" customHeight="1">
      <c r="Q946" s="9"/>
      <c r="R946" s="9"/>
      <c r="S946" s="9"/>
    </row>
    <row r="947" spans="17:19" ht="14.25" customHeight="1">
      <c r="Q947" s="9"/>
      <c r="R947" s="9"/>
      <c r="S947" s="9"/>
    </row>
    <row r="948" spans="17:19" ht="14.25" customHeight="1">
      <c r="Q948" s="9"/>
      <c r="R948" s="9"/>
      <c r="S948" s="9"/>
    </row>
    <row r="949" spans="17:19" ht="14.25" customHeight="1">
      <c r="Q949" s="9"/>
      <c r="R949" s="9"/>
      <c r="S949" s="9"/>
    </row>
    <row r="950" spans="17:19" ht="14.25" customHeight="1">
      <c r="Q950" s="9"/>
      <c r="R950" s="9"/>
      <c r="S950" s="9"/>
    </row>
    <row r="951" spans="17:19" ht="14.25" customHeight="1">
      <c r="Q951" s="9"/>
      <c r="R951" s="9"/>
      <c r="S951" s="9"/>
    </row>
    <row r="952" spans="17:19" ht="14.25" customHeight="1">
      <c r="Q952" s="9"/>
      <c r="R952" s="9"/>
      <c r="S952" s="9"/>
    </row>
    <row r="953" spans="17:19" ht="14.25" customHeight="1">
      <c r="Q953" s="9"/>
      <c r="R953" s="9"/>
      <c r="S953" s="9"/>
    </row>
    <row r="954" spans="17:19" ht="14.25" customHeight="1">
      <c r="Q954" s="9"/>
      <c r="R954" s="9"/>
      <c r="S954" s="9"/>
    </row>
    <row r="955" spans="17:19" ht="14.25" customHeight="1">
      <c r="Q955" s="9"/>
      <c r="R955" s="9"/>
      <c r="S955" s="9"/>
    </row>
    <row r="956" spans="17:19" ht="14.25" customHeight="1">
      <c r="Q956" s="9"/>
      <c r="R956" s="9"/>
      <c r="S956" s="9"/>
    </row>
    <row r="957" spans="17:19" ht="14.25" customHeight="1">
      <c r="Q957" s="9"/>
      <c r="R957" s="9"/>
      <c r="S957" s="9"/>
    </row>
    <row r="958" spans="17:19" ht="14.25" customHeight="1">
      <c r="Q958" s="9"/>
      <c r="R958" s="9"/>
      <c r="S958" s="9"/>
    </row>
    <row r="959" spans="17:19" ht="14.25" customHeight="1">
      <c r="Q959" s="9"/>
      <c r="R959" s="9"/>
      <c r="S959" s="9"/>
    </row>
    <row r="960" spans="17:19" ht="14.25" customHeight="1">
      <c r="Q960" s="9"/>
      <c r="R960" s="9"/>
      <c r="S960" s="9"/>
    </row>
    <row r="961" spans="17:19" ht="14.25" customHeight="1">
      <c r="Q961" s="9"/>
      <c r="R961" s="9"/>
      <c r="S961" s="9"/>
    </row>
    <row r="962" spans="17:19" ht="14.25" customHeight="1">
      <c r="Q962" s="9"/>
      <c r="R962" s="9"/>
      <c r="S962" s="9"/>
    </row>
    <row r="963" spans="17:19" ht="14.25" customHeight="1">
      <c r="Q963" s="9"/>
      <c r="R963" s="9"/>
      <c r="S963" s="9"/>
    </row>
    <row r="964" spans="17:19" ht="14.25" customHeight="1">
      <c r="Q964" s="9"/>
      <c r="R964" s="9"/>
      <c r="S964" s="9"/>
    </row>
    <row r="965" spans="17:19" ht="14.25" customHeight="1">
      <c r="Q965" s="9"/>
      <c r="R965" s="9"/>
      <c r="S965" s="9"/>
    </row>
    <row r="966" spans="17:19" ht="14.25" customHeight="1">
      <c r="Q966" s="9"/>
      <c r="R966" s="9"/>
      <c r="S966" s="9"/>
    </row>
    <row r="967" spans="17:19" ht="14.25" customHeight="1">
      <c r="Q967" s="9"/>
      <c r="R967" s="9"/>
      <c r="S967" s="9"/>
    </row>
    <row r="968" spans="17:19" ht="14.25" customHeight="1">
      <c r="Q968" s="9"/>
      <c r="R968" s="9"/>
      <c r="S968" s="9"/>
    </row>
    <row r="969" spans="17:19" ht="14.25" customHeight="1">
      <c r="Q969" s="9"/>
      <c r="R969" s="9"/>
      <c r="S969" s="9"/>
    </row>
    <row r="970" spans="17:19" ht="14.25" customHeight="1">
      <c r="Q970" s="9"/>
      <c r="R970" s="9"/>
      <c r="S970" s="9"/>
    </row>
    <row r="971" spans="17:19" ht="14.25" customHeight="1">
      <c r="Q971" s="9"/>
      <c r="R971" s="9"/>
      <c r="S971" s="9"/>
    </row>
    <row r="972" spans="17:19" ht="14.25" customHeight="1">
      <c r="Q972" s="9"/>
      <c r="R972" s="9"/>
      <c r="S972" s="9"/>
    </row>
    <row r="973" spans="17:19" ht="14.25" customHeight="1">
      <c r="Q973" s="9"/>
      <c r="R973" s="9"/>
      <c r="S973" s="9"/>
    </row>
    <row r="974" spans="17:19" ht="14.25" customHeight="1">
      <c r="Q974" s="9"/>
      <c r="R974" s="9"/>
      <c r="S974" s="9"/>
    </row>
    <row r="975" spans="17:19" ht="14.25" customHeight="1">
      <c r="Q975" s="9"/>
      <c r="R975" s="9"/>
      <c r="S975" s="9"/>
    </row>
    <row r="976" spans="17:19" ht="14.25" customHeight="1">
      <c r="Q976" s="9"/>
      <c r="R976" s="9"/>
      <c r="S976" s="9"/>
    </row>
    <row r="977" spans="17:19" ht="14.25" customHeight="1">
      <c r="Q977" s="9"/>
      <c r="R977" s="9"/>
      <c r="S977" s="9"/>
    </row>
    <row r="978" spans="17:19" ht="14.25" customHeight="1">
      <c r="Q978" s="9"/>
      <c r="R978" s="9"/>
      <c r="S978" s="9"/>
    </row>
    <row r="979" spans="17:19" ht="14.25" customHeight="1">
      <c r="Q979" s="9"/>
      <c r="R979" s="9"/>
      <c r="S979" s="9"/>
    </row>
    <row r="980" spans="17:19" ht="14.25" customHeight="1">
      <c r="Q980" s="9"/>
      <c r="R980" s="9"/>
      <c r="S980" s="9"/>
    </row>
    <row r="981" spans="17:19" ht="14.25" customHeight="1">
      <c r="Q981" s="9"/>
      <c r="R981" s="9"/>
      <c r="S981" s="9"/>
    </row>
    <row r="982" spans="17:19" ht="14.25" customHeight="1">
      <c r="Q982" s="9"/>
      <c r="R982" s="9"/>
      <c r="S982" s="9"/>
    </row>
    <row r="983" spans="17:19" ht="14.25" customHeight="1">
      <c r="Q983" s="9"/>
      <c r="R983" s="9"/>
      <c r="S983" s="9"/>
    </row>
    <row r="984" spans="17:19" ht="14.25" customHeight="1">
      <c r="Q984" s="9"/>
      <c r="R984" s="9"/>
      <c r="S984" s="9"/>
    </row>
    <row r="985" spans="17:19" ht="14.25" customHeight="1">
      <c r="Q985" s="9"/>
      <c r="R985" s="9"/>
      <c r="S985" s="9"/>
    </row>
    <row r="986" spans="17:19" ht="14.25" customHeight="1">
      <c r="Q986" s="9"/>
      <c r="R986" s="9"/>
      <c r="S986" s="9"/>
    </row>
    <row r="987" spans="17:19" ht="14.25" customHeight="1">
      <c r="Q987" s="9"/>
      <c r="R987" s="9"/>
      <c r="S987" s="9"/>
    </row>
    <row r="988" spans="17:19" ht="14.25" customHeight="1">
      <c r="Q988" s="9"/>
      <c r="R988" s="9"/>
      <c r="S988" s="9"/>
    </row>
    <row r="989" spans="17:19" ht="14.25" customHeight="1">
      <c r="Q989" s="9"/>
      <c r="R989" s="9"/>
      <c r="S989" s="9"/>
    </row>
    <row r="990" spans="17:19" ht="14.25" customHeight="1">
      <c r="Q990" s="9"/>
      <c r="R990" s="9"/>
      <c r="S990" s="9"/>
    </row>
    <row r="991" spans="17:19" ht="14.25" customHeight="1">
      <c r="Q991" s="9"/>
      <c r="R991" s="9"/>
      <c r="S991" s="9"/>
    </row>
    <row r="992" spans="17:19" ht="14.25" customHeight="1">
      <c r="Q992" s="9"/>
      <c r="R992" s="9"/>
      <c r="S992" s="9"/>
    </row>
    <row r="993" spans="17:19" ht="14.25" customHeight="1">
      <c r="Q993" s="9"/>
      <c r="R993" s="9"/>
      <c r="S993" s="9"/>
    </row>
    <row r="994" spans="17:19" ht="14.25" customHeight="1">
      <c r="Q994" s="9"/>
      <c r="R994" s="9"/>
      <c r="S994" s="9"/>
    </row>
    <row r="995" spans="17:19" ht="14.25" customHeight="1">
      <c r="Q995" s="9"/>
      <c r="R995" s="9"/>
      <c r="S995" s="9"/>
    </row>
    <row r="996" spans="17:19" ht="14.25" customHeight="1">
      <c r="Q996" s="9"/>
      <c r="R996" s="9"/>
      <c r="S996" s="9"/>
    </row>
    <row r="997" spans="17:19" ht="14.25" customHeight="1">
      <c r="Q997" s="9"/>
      <c r="R997" s="9"/>
      <c r="S997" s="9"/>
    </row>
    <row r="998" spans="17:19" ht="14.25" customHeight="1">
      <c r="Q998" s="9"/>
      <c r="R998" s="9"/>
      <c r="S998" s="9"/>
    </row>
    <row r="999" spans="17:19" ht="14.25" customHeight="1">
      <c r="Q999" s="9"/>
      <c r="R999" s="9"/>
      <c r="S999" s="9"/>
    </row>
    <row r="1000" spans="17:19" ht="14.25" customHeight="1">
      <c r="Q1000" s="9"/>
      <c r="R1000" s="9"/>
      <c r="S1000" s="9"/>
    </row>
  </sheetData>
  <mergeCells count="10">
    <mergeCell ref="A205:A304"/>
    <mergeCell ref="A305:A404"/>
    <mergeCell ref="A405:A504"/>
    <mergeCell ref="J2:K2"/>
    <mergeCell ref="A5:A104"/>
    <mergeCell ref="J3:N3"/>
    <mergeCell ref="Q3:Q4"/>
    <mergeCell ref="R3:R4"/>
    <mergeCell ref="S3:S4"/>
    <mergeCell ref="A105:A20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 Pradipa</dc:creator>
  <cp:lastModifiedBy>Stasiun Geofisika Yogyakarta</cp:lastModifiedBy>
  <dcterms:created xsi:type="dcterms:W3CDTF">2018-05-15T17:14:02Z</dcterms:created>
  <dcterms:modified xsi:type="dcterms:W3CDTF">2025-09-01T23:30:09Z</dcterms:modified>
</cp:coreProperties>
</file>