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Микроконтроллеры в РТС (Кижук)\Лабы\3.ЦАП и АЦП\3.1.ЦАП\"/>
    </mc:Choice>
  </mc:AlternateContent>
  <bookViews>
    <workbookView xWindow="0" yWindow="0" windowWidth="14268" windowHeight="109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41" i="1" s="1"/>
  <c r="U41" i="1" s="1"/>
  <c r="V41" i="1" s="1"/>
  <c r="W41" i="1" s="1"/>
  <c r="T1" i="1"/>
  <c r="U1" i="1" s="1"/>
  <c r="V1" i="1" s="1"/>
  <c r="W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I12" i="1" s="1"/>
  <c r="K2" i="1"/>
  <c r="L2" i="1" s="1"/>
  <c r="M2" i="1" s="1"/>
  <c r="N2" i="1" s="1"/>
  <c r="D1" i="1"/>
  <c r="C1" i="1"/>
  <c r="B1" i="1"/>
  <c r="A2" i="1"/>
  <c r="D2" i="1" s="1"/>
  <c r="I10" i="1" l="1"/>
  <c r="I6" i="1"/>
  <c r="I9" i="1"/>
  <c r="I5" i="1"/>
  <c r="I8" i="1"/>
  <c r="I4" i="1"/>
  <c r="I11" i="1"/>
  <c r="I7" i="1"/>
  <c r="I3" i="1"/>
  <c r="T27" i="1"/>
  <c r="U27" i="1" s="1"/>
  <c r="V27" i="1" s="1"/>
  <c r="W27" i="1" s="1"/>
  <c r="T40" i="1"/>
  <c r="U40" i="1" s="1"/>
  <c r="V40" i="1" s="1"/>
  <c r="W40" i="1" s="1"/>
  <c r="T32" i="1"/>
  <c r="U32" i="1" s="1"/>
  <c r="V32" i="1" s="1"/>
  <c r="W32" i="1" s="1"/>
  <c r="T24" i="1"/>
  <c r="U24" i="1" s="1"/>
  <c r="V24" i="1" s="1"/>
  <c r="W24" i="1" s="1"/>
  <c r="T35" i="1"/>
  <c r="U35" i="1" s="1"/>
  <c r="V35" i="1" s="1"/>
  <c r="W35" i="1" s="1"/>
  <c r="T39" i="1"/>
  <c r="U39" i="1" s="1"/>
  <c r="V39" i="1" s="1"/>
  <c r="W39" i="1" s="1"/>
  <c r="T31" i="1"/>
  <c r="U31" i="1" s="1"/>
  <c r="V31" i="1" s="1"/>
  <c r="W31" i="1" s="1"/>
  <c r="T23" i="1"/>
  <c r="U23" i="1" s="1"/>
  <c r="V23" i="1" s="1"/>
  <c r="W23" i="1" s="1"/>
  <c r="T36" i="1"/>
  <c r="U36" i="1" s="1"/>
  <c r="V36" i="1" s="1"/>
  <c r="W36" i="1" s="1"/>
  <c r="T28" i="1"/>
  <c r="U28" i="1" s="1"/>
  <c r="V28" i="1" s="1"/>
  <c r="W28" i="1" s="1"/>
  <c r="T38" i="1"/>
  <c r="U38" i="1" s="1"/>
  <c r="V38" i="1" s="1"/>
  <c r="W38" i="1" s="1"/>
  <c r="T34" i="1"/>
  <c r="U34" i="1" s="1"/>
  <c r="V34" i="1" s="1"/>
  <c r="W34" i="1" s="1"/>
  <c r="T30" i="1"/>
  <c r="U30" i="1" s="1"/>
  <c r="V30" i="1" s="1"/>
  <c r="W30" i="1" s="1"/>
  <c r="T26" i="1"/>
  <c r="U26" i="1" s="1"/>
  <c r="V26" i="1" s="1"/>
  <c r="W26" i="1" s="1"/>
  <c r="T22" i="1"/>
  <c r="U22" i="1" s="1"/>
  <c r="V22" i="1" s="1"/>
  <c r="W22" i="1" s="1"/>
  <c r="T37" i="1"/>
  <c r="U37" i="1" s="1"/>
  <c r="V37" i="1" s="1"/>
  <c r="W37" i="1" s="1"/>
  <c r="T33" i="1"/>
  <c r="U33" i="1" s="1"/>
  <c r="V33" i="1" s="1"/>
  <c r="W33" i="1" s="1"/>
  <c r="T29" i="1"/>
  <c r="U29" i="1" s="1"/>
  <c r="V29" i="1" s="1"/>
  <c r="W29" i="1" s="1"/>
  <c r="T25" i="1"/>
  <c r="U25" i="1" s="1"/>
  <c r="V25" i="1" s="1"/>
  <c r="W25" i="1" s="1"/>
  <c r="T21" i="1"/>
  <c r="U21" i="1" s="1"/>
  <c r="V21" i="1" s="1"/>
  <c r="W21" i="1" s="1"/>
  <c r="T3" i="1"/>
  <c r="U3" i="1" s="1"/>
  <c r="V3" i="1" s="1"/>
  <c r="W3" i="1" s="1"/>
  <c r="T2" i="1"/>
  <c r="U2" i="1" s="1"/>
  <c r="V2" i="1" s="1"/>
  <c r="W2" i="1" s="1"/>
  <c r="J13" i="1"/>
  <c r="I13" i="1" s="1"/>
  <c r="K3" i="1"/>
  <c r="L3" i="1" s="1"/>
  <c r="M3" i="1" s="1"/>
  <c r="N3" i="1" s="1"/>
  <c r="C2" i="1"/>
  <c r="A3" i="1"/>
  <c r="B2" i="1"/>
  <c r="T4" i="1" l="1"/>
  <c r="U4" i="1" s="1"/>
  <c r="V4" i="1" s="1"/>
  <c r="W4" i="1" s="1"/>
  <c r="K13" i="1"/>
  <c r="L13" i="1" s="1"/>
  <c r="M13" i="1" s="1"/>
  <c r="N13" i="1" s="1"/>
  <c r="J14" i="1"/>
  <c r="I14" i="1" s="1"/>
  <c r="C3" i="1"/>
  <c r="D3" i="1"/>
  <c r="K4" i="1"/>
  <c r="L4" i="1" s="1"/>
  <c r="M4" i="1" s="1"/>
  <c r="N4" i="1" s="1"/>
  <c r="B3" i="1"/>
  <c r="A4" i="1"/>
  <c r="T5" i="1" l="1"/>
  <c r="U5" i="1" s="1"/>
  <c r="V5" i="1" s="1"/>
  <c r="W5" i="1" s="1"/>
  <c r="J15" i="1"/>
  <c r="I15" i="1" s="1"/>
  <c r="K14" i="1"/>
  <c r="L14" i="1" s="1"/>
  <c r="M14" i="1" s="1"/>
  <c r="N14" i="1" s="1"/>
  <c r="C4" i="1"/>
  <c r="D4" i="1"/>
  <c r="K5" i="1"/>
  <c r="L5" i="1" s="1"/>
  <c r="M5" i="1" s="1"/>
  <c r="N5" i="1" s="1"/>
  <c r="A5" i="1"/>
  <c r="B4" i="1"/>
  <c r="T6" i="1" l="1"/>
  <c r="U6" i="1" s="1"/>
  <c r="V6" i="1" s="1"/>
  <c r="W6" i="1" s="1"/>
  <c r="J16" i="1"/>
  <c r="I16" i="1" s="1"/>
  <c r="K15" i="1"/>
  <c r="L15" i="1" s="1"/>
  <c r="M15" i="1" s="1"/>
  <c r="N15" i="1" s="1"/>
  <c r="C5" i="1"/>
  <c r="D5" i="1"/>
  <c r="K6" i="1"/>
  <c r="L6" i="1" s="1"/>
  <c r="M6" i="1" s="1"/>
  <c r="N6" i="1" s="1"/>
  <c r="A6" i="1"/>
  <c r="B5" i="1"/>
  <c r="T7" i="1" l="1"/>
  <c r="U7" i="1" s="1"/>
  <c r="V7" i="1" s="1"/>
  <c r="W7" i="1" s="1"/>
  <c r="J17" i="1"/>
  <c r="I17" i="1" s="1"/>
  <c r="K16" i="1"/>
  <c r="L16" i="1" s="1"/>
  <c r="M16" i="1" s="1"/>
  <c r="N16" i="1" s="1"/>
  <c r="D6" i="1"/>
  <c r="C6" i="1"/>
  <c r="K7" i="1"/>
  <c r="L7" i="1" s="1"/>
  <c r="M7" i="1" s="1"/>
  <c r="N7" i="1" s="1"/>
  <c r="A7" i="1"/>
  <c r="B6" i="1"/>
  <c r="T8" i="1" l="1"/>
  <c r="U8" i="1" s="1"/>
  <c r="V8" i="1" s="1"/>
  <c r="W8" i="1" s="1"/>
  <c r="J18" i="1"/>
  <c r="I18" i="1" s="1"/>
  <c r="K17" i="1"/>
  <c r="L17" i="1" s="1"/>
  <c r="M17" i="1" s="1"/>
  <c r="N17" i="1" s="1"/>
  <c r="D7" i="1"/>
  <c r="C7" i="1"/>
  <c r="K8" i="1"/>
  <c r="L8" i="1" s="1"/>
  <c r="M8" i="1" s="1"/>
  <c r="N8" i="1" s="1"/>
  <c r="A8" i="1"/>
  <c r="B7" i="1"/>
  <c r="T9" i="1" l="1"/>
  <c r="U9" i="1" s="1"/>
  <c r="V9" i="1" s="1"/>
  <c r="W9" i="1" s="1"/>
  <c r="J19" i="1"/>
  <c r="I19" i="1" s="1"/>
  <c r="K18" i="1"/>
  <c r="L18" i="1" s="1"/>
  <c r="M18" i="1" s="1"/>
  <c r="N18" i="1" s="1"/>
  <c r="C8" i="1"/>
  <c r="D8" i="1"/>
  <c r="K9" i="1"/>
  <c r="L9" i="1" s="1"/>
  <c r="M9" i="1" s="1"/>
  <c r="N9" i="1" s="1"/>
  <c r="A9" i="1"/>
  <c r="B8" i="1"/>
  <c r="T10" i="1" l="1"/>
  <c r="U10" i="1" s="1"/>
  <c r="V10" i="1" s="1"/>
  <c r="W10" i="1" s="1"/>
  <c r="J20" i="1"/>
  <c r="I20" i="1" s="1"/>
  <c r="K19" i="1"/>
  <c r="L19" i="1" s="1"/>
  <c r="M19" i="1" s="1"/>
  <c r="N19" i="1" s="1"/>
  <c r="C9" i="1"/>
  <c r="D9" i="1"/>
  <c r="K10" i="1"/>
  <c r="L10" i="1" s="1"/>
  <c r="M10" i="1" s="1"/>
  <c r="N10" i="1" s="1"/>
  <c r="A10" i="1"/>
  <c r="B9" i="1"/>
  <c r="T11" i="1" l="1"/>
  <c r="U11" i="1" s="1"/>
  <c r="V11" i="1" s="1"/>
  <c r="W11" i="1" s="1"/>
  <c r="J21" i="1"/>
  <c r="I21" i="1" s="1"/>
  <c r="K20" i="1"/>
  <c r="L20" i="1" s="1"/>
  <c r="M20" i="1" s="1"/>
  <c r="N20" i="1" s="1"/>
  <c r="D10" i="1"/>
  <c r="C10" i="1"/>
  <c r="K11" i="1"/>
  <c r="L11" i="1" s="1"/>
  <c r="M11" i="1" s="1"/>
  <c r="N11" i="1" s="1"/>
  <c r="A11" i="1"/>
  <c r="B10" i="1"/>
  <c r="T12" i="1" l="1"/>
  <c r="U12" i="1" s="1"/>
  <c r="V12" i="1" s="1"/>
  <c r="W12" i="1" s="1"/>
  <c r="K21" i="1"/>
  <c r="L21" i="1" s="1"/>
  <c r="M21" i="1" s="1"/>
  <c r="N21" i="1" s="1"/>
  <c r="C11" i="1"/>
  <c r="D11" i="1"/>
  <c r="K12" i="1"/>
  <c r="L12" i="1" s="1"/>
  <c r="M12" i="1" s="1"/>
  <c r="N12" i="1" s="1"/>
  <c r="A12" i="1"/>
  <c r="B11" i="1"/>
  <c r="T13" i="1" l="1"/>
  <c r="U13" i="1" s="1"/>
  <c r="V13" i="1" s="1"/>
  <c r="W13" i="1" s="1"/>
  <c r="C12" i="1"/>
  <c r="D12" i="1"/>
  <c r="A13" i="1"/>
  <c r="B12" i="1"/>
  <c r="T14" i="1" l="1"/>
  <c r="U14" i="1" s="1"/>
  <c r="V14" i="1" s="1"/>
  <c r="W14" i="1" s="1"/>
  <c r="C13" i="1"/>
  <c r="D13" i="1"/>
  <c r="A14" i="1"/>
  <c r="B13" i="1"/>
  <c r="T15" i="1" l="1"/>
  <c r="U15" i="1" s="1"/>
  <c r="V15" i="1" s="1"/>
  <c r="W15" i="1" s="1"/>
  <c r="D14" i="1"/>
  <c r="C14" i="1"/>
  <c r="A15" i="1"/>
  <c r="B14" i="1"/>
  <c r="T16" i="1" l="1"/>
  <c r="U16" i="1" s="1"/>
  <c r="V16" i="1" s="1"/>
  <c r="W16" i="1" s="1"/>
  <c r="D15" i="1"/>
  <c r="C15" i="1"/>
  <c r="A16" i="1"/>
  <c r="B15" i="1"/>
  <c r="T17" i="1" l="1"/>
  <c r="U17" i="1" s="1"/>
  <c r="V17" i="1" s="1"/>
  <c r="W17" i="1" s="1"/>
  <c r="D16" i="1"/>
  <c r="C16" i="1"/>
  <c r="A17" i="1"/>
  <c r="B16" i="1"/>
  <c r="T18" i="1" l="1"/>
  <c r="U18" i="1" s="1"/>
  <c r="V18" i="1" s="1"/>
  <c r="W18" i="1" s="1"/>
  <c r="C17" i="1"/>
  <c r="D17" i="1"/>
  <c r="A18" i="1"/>
  <c r="B17" i="1"/>
  <c r="T20" i="1" l="1"/>
  <c r="U20" i="1" s="1"/>
  <c r="V20" i="1" s="1"/>
  <c r="W20" i="1" s="1"/>
  <c r="T19" i="1"/>
  <c r="U19" i="1" s="1"/>
  <c r="V19" i="1" s="1"/>
  <c r="W19" i="1" s="1"/>
  <c r="D18" i="1"/>
  <c r="C18" i="1"/>
  <c r="A19" i="1"/>
  <c r="B18" i="1"/>
  <c r="C19" i="1" l="1"/>
  <c r="D19" i="1"/>
  <c r="A20" i="1"/>
  <c r="B19" i="1"/>
  <c r="D20" i="1" l="1"/>
  <c r="C20" i="1"/>
  <c r="A21" i="1"/>
  <c r="B20" i="1"/>
  <c r="C21" i="1" l="1"/>
  <c r="D21" i="1"/>
  <c r="A22" i="1"/>
  <c r="B21" i="1"/>
  <c r="D22" i="1" l="1"/>
  <c r="C22" i="1"/>
  <c r="A23" i="1"/>
  <c r="B22" i="1"/>
  <c r="D23" i="1" l="1"/>
  <c r="C23" i="1"/>
  <c r="A24" i="1"/>
  <c r="B23" i="1"/>
  <c r="D24" i="1" l="1"/>
  <c r="C24" i="1"/>
  <c r="A25" i="1"/>
  <c r="B24" i="1"/>
  <c r="C25" i="1" l="1"/>
  <c r="D25" i="1"/>
  <c r="A26" i="1"/>
  <c r="B25" i="1"/>
  <c r="D26" i="1" l="1"/>
  <c r="C26" i="1"/>
  <c r="A27" i="1"/>
  <c r="B26" i="1"/>
  <c r="D27" i="1" l="1"/>
  <c r="C27" i="1"/>
  <c r="A28" i="1"/>
  <c r="B27" i="1"/>
  <c r="C28" i="1" l="1"/>
  <c r="D28" i="1"/>
  <c r="A29" i="1"/>
  <c r="B28" i="1"/>
  <c r="C29" i="1" l="1"/>
  <c r="D29" i="1"/>
  <c r="A30" i="1"/>
  <c r="B29" i="1"/>
  <c r="D30" i="1" l="1"/>
  <c r="C30" i="1"/>
  <c r="A31" i="1"/>
  <c r="B30" i="1"/>
  <c r="C31" i="1" l="1"/>
  <c r="D31" i="1"/>
  <c r="A32" i="1"/>
  <c r="B31" i="1"/>
  <c r="C32" i="1" l="1"/>
  <c r="D32" i="1"/>
  <c r="A33" i="1"/>
  <c r="B32" i="1"/>
  <c r="C33" i="1" l="1"/>
  <c r="D33" i="1"/>
  <c r="A34" i="1"/>
  <c r="B33" i="1"/>
  <c r="D34" i="1" l="1"/>
  <c r="C34" i="1"/>
  <c r="A35" i="1"/>
  <c r="B34" i="1"/>
  <c r="D35" i="1" l="1"/>
  <c r="C35" i="1"/>
  <c r="A36" i="1"/>
  <c r="B35" i="1"/>
  <c r="D36" i="1" l="1"/>
  <c r="C36" i="1"/>
  <c r="A37" i="1"/>
  <c r="B36" i="1"/>
  <c r="C37" i="1" l="1"/>
  <c r="D37" i="1"/>
  <c r="A38" i="1"/>
  <c r="B37" i="1"/>
  <c r="D38" i="1" l="1"/>
  <c r="C38" i="1"/>
  <c r="A39" i="1"/>
  <c r="B38" i="1"/>
  <c r="C39" i="1" l="1"/>
  <c r="D39" i="1"/>
  <c r="A40" i="1"/>
  <c r="B39" i="1"/>
  <c r="C40" i="1" l="1"/>
  <c r="D40" i="1"/>
  <c r="A41" i="1"/>
  <c r="B40" i="1"/>
  <c r="B41" i="1" l="1"/>
  <c r="C41" i="1"/>
  <c r="D41" i="1"/>
</calcChain>
</file>

<file path=xl/sharedStrings.xml><?xml version="1.0" encoding="utf-8"?>
<sst xmlns="http://schemas.openxmlformats.org/spreadsheetml/2006/main" count="6" uniqueCount="6">
  <si>
    <t>V</t>
  </si>
  <si>
    <t>0-255</t>
  </si>
  <si>
    <t>0-FFh</t>
  </si>
  <si>
    <t>Sin(x)</t>
  </si>
  <si>
    <t>x,градусы</t>
  </si>
  <si>
    <t>x,радианы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</si>
</sst>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topLeftCell="E1" workbookViewId="0">
      <selection activeCell="O7" sqref="O7"/>
    </sheetView>
  </sheetViews>
  <sheetFormatPr defaultRowHeight="14.4" x14ac:dyDescent="0.3"/>
  <cols>
    <col min="9" max="9" width="9.109375" bestFit="1" customWidth="1"/>
    <col min="11" max="11" width="9.109375" bestFit="1" customWidth="1"/>
    <col min="14" max="14" width="12" bestFit="1" customWidth="1"/>
  </cols>
  <sheetData>
    <row r="1" spans="1:23" x14ac:dyDescent="0.3">
      <c r="A1">
        <v>0</v>
      </c>
      <c r="B1">
        <f>A1-A1^3/6+A1^5/120</f>
        <v>0</v>
      </c>
      <c r="C1">
        <f>A1-A1^3/6</f>
        <v>0</v>
      </c>
      <c r="D1">
        <f>SIN(A1)</f>
        <v>0</v>
      </c>
      <c r="I1" t="s">
        <v>4</v>
      </c>
      <c r="J1" s="4" t="s">
        <v>5</v>
      </c>
      <c r="K1" s="4" t="s">
        <v>3</v>
      </c>
      <c r="L1" s="4" t="s">
        <v>0</v>
      </c>
      <c r="M1" s="4" t="s">
        <v>1</v>
      </c>
      <c r="N1" s="4" t="s">
        <v>2</v>
      </c>
      <c r="P1" s="3"/>
      <c r="S1">
        <v>-1.56</v>
      </c>
      <c r="T1">
        <f>SIN(S1)</f>
        <v>-0.9999417202299663</v>
      </c>
      <c r="U1" s="1">
        <f>T1*2.5+2.5</f>
        <v>1.4569942508435574E-4</v>
      </c>
      <c r="V1" s="2">
        <f>U1*51.2</f>
        <v>7.4598105643190141E-3</v>
      </c>
      <c r="W1" t="str">
        <f>DEC2HEX(V1)</f>
        <v>0</v>
      </c>
    </row>
    <row r="2" spans="1:23" x14ac:dyDescent="0.3">
      <c r="A2">
        <f>A1+0.025</f>
        <v>2.5000000000000001E-2</v>
      </c>
      <c r="B2">
        <f t="shared" ref="B2:B41" si="0">A2-A2^3/6+A2^5/120</f>
        <v>2.4997395914713543E-2</v>
      </c>
      <c r="C2">
        <f t="shared" ref="C2:C41" si="1">A2-A2^3/6</f>
        <v>2.4997395833333335E-2</v>
      </c>
      <c r="D2">
        <f t="shared" ref="D2:D41" si="2">SIN(A2)</f>
        <v>2.4997395914712332E-2</v>
      </c>
      <c r="I2" s="2">
        <f>J2*180/3.13</f>
        <v>-89.712460063897765</v>
      </c>
      <c r="J2" s="5">
        <v>-1.56</v>
      </c>
      <c r="K2" s="7">
        <f>SIN(J2)</f>
        <v>-0.9999417202299663</v>
      </c>
      <c r="L2" s="5">
        <f>K2*2.5+2.5</f>
        <v>1.4569942508435574E-4</v>
      </c>
      <c r="M2" s="6">
        <f>L2*51.2</f>
        <v>7.4598105643190141E-3</v>
      </c>
      <c r="N2" s="4" t="str">
        <f>DEC2HEX(M2)</f>
        <v>0</v>
      </c>
      <c r="P2" s="3"/>
      <c r="S2">
        <f>S1+0.156</f>
        <v>-1.4040000000000001</v>
      </c>
      <c r="T2">
        <f t="shared" ref="T2:T41" si="3">SIN(S2)</f>
        <v>-0.98612171315975128</v>
      </c>
      <c r="U2" s="1">
        <f t="shared" ref="U2:U41" si="4">T2*2.5+2.5</f>
        <v>3.4695717100621692E-2</v>
      </c>
      <c r="V2" s="2">
        <f t="shared" ref="V2:V41" si="5">U2*51.2</f>
        <v>1.7764207155518308</v>
      </c>
      <c r="W2" t="str">
        <f t="shared" ref="W2:W41" si="6">DEC2HEX(V2)</f>
        <v>1</v>
      </c>
    </row>
    <row r="3" spans="1:23" x14ac:dyDescent="0.3">
      <c r="A3">
        <f t="shared" ref="A3:A41" si="7">A2+0.025</f>
        <v>0.05</v>
      </c>
      <c r="B3">
        <f t="shared" si="0"/>
        <v>4.9979169270833339E-2</v>
      </c>
      <c r="C3">
        <f t="shared" si="1"/>
        <v>4.9979166666666672E-2</v>
      </c>
      <c r="D3">
        <f t="shared" si="2"/>
        <v>4.9979169270678331E-2</v>
      </c>
      <c r="I3" s="2">
        <f t="shared" ref="I3:I21" si="8">J3*180/3.13</f>
        <v>-71.769968051118212</v>
      </c>
      <c r="J3" s="5">
        <f>J2+0.312</f>
        <v>-1.248</v>
      </c>
      <c r="K3" s="7">
        <f>SIN(J3)</f>
        <v>-0.94835207708261937</v>
      </c>
      <c r="L3" s="5">
        <f>K3*2.5+2.5</f>
        <v>0.12911980729345141</v>
      </c>
      <c r="M3" s="6">
        <f>L3*51.2</f>
        <v>6.6109341334247125</v>
      </c>
      <c r="N3" s="4" t="str">
        <f t="shared" ref="N3:N21" si="9">DEC2HEX(M3)</f>
        <v>6</v>
      </c>
      <c r="P3" s="3"/>
      <c r="S3">
        <f t="shared" ref="S3:S21" si="10">S2+0.156</f>
        <v>-1.2480000000000002</v>
      </c>
      <c r="T3">
        <f t="shared" si="3"/>
        <v>-0.94835207708261937</v>
      </c>
      <c r="U3" s="1">
        <f t="shared" si="4"/>
        <v>0.12911980729345141</v>
      </c>
      <c r="V3" s="2">
        <f t="shared" si="5"/>
        <v>6.6109341334247125</v>
      </c>
      <c r="W3" t="str">
        <f t="shared" si="6"/>
        <v>6</v>
      </c>
    </row>
    <row r="4" spans="1:23" x14ac:dyDescent="0.3">
      <c r="A4">
        <f t="shared" si="7"/>
        <v>7.5000000000000011E-2</v>
      </c>
      <c r="B4">
        <f t="shared" si="0"/>
        <v>7.4929707275390639E-2</v>
      </c>
      <c r="C4">
        <f t="shared" si="1"/>
        <v>7.4929687500000008E-2</v>
      </c>
      <c r="D4">
        <f t="shared" si="2"/>
        <v>7.4929707272742355E-2</v>
      </c>
      <c r="I4" s="2">
        <f t="shared" si="8"/>
        <v>-53.827476038338659</v>
      </c>
      <c r="J4" s="5">
        <f t="shared" ref="J4:J12" si="11">J3+0.312</f>
        <v>-0.93599999999999994</v>
      </c>
      <c r="K4" s="7">
        <f>SIN(J4)</f>
        <v>-0.80519249413986782</v>
      </c>
      <c r="L4" s="5">
        <f>K4*2.5+2.5</f>
        <v>0.48701876465033056</v>
      </c>
      <c r="M4" s="6">
        <f>L4*51.2</f>
        <v>24.935360750096926</v>
      </c>
      <c r="N4" s="4" t="str">
        <f t="shared" si="9"/>
        <v>18</v>
      </c>
      <c r="P4" s="3"/>
      <c r="S4">
        <f t="shared" si="10"/>
        <v>-1.0920000000000003</v>
      </c>
      <c r="T4">
        <f t="shared" si="3"/>
        <v>-0.88755011131335315</v>
      </c>
      <c r="U4" s="1">
        <f t="shared" si="4"/>
        <v>0.28112472171661729</v>
      </c>
      <c r="V4" s="2">
        <f t="shared" si="5"/>
        <v>14.393585751890805</v>
      </c>
      <c r="W4" t="str">
        <f t="shared" si="6"/>
        <v>E</v>
      </c>
    </row>
    <row r="5" spans="1:23" x14ac:dyDescent="0.3">
      <c r="A5">
        <f t="shared" si="7"/>
        <v>0.1</v>
      </c>
      <c r="B5">
        <f t="shared" si="0"/>
        <v>9.9833416666666674E-2</v>
      </c>
      <c r="C5">
        <f t="shared" si="1"/>
        <v>9.9833333333333343E-2</v>
      </c>
      <c r="D5">
        <f t="shared" si="2"/>
        <v>9.9833416646828155E-2</v>
      </c>
      <c r="I5" s="2">
        <f t="shared" si="8"/>
        <v>-35.884984025559099</v>
      </c>
      <c r="J5" s="5">
        <f t="shared" si="11"/>
        <v>-0.62399999999999989</v>
      </c>
      <c r="K5" s="7">
        <f>SIN(J5)</f>
        <v>-0.5842860174075053</v>
      </c>
      <c r="L5" s="5">
        <f>K5*2.5+2.5</f>
        <v>1.0392849564812368</v>
      </c>
      <c r="M5" s="6">
        <f>L5*51.2</f>
        <v>53.211389771839322</v>
      </c>
      <c r="N5" s="4" t="str">
        <f t="shared" si="9"/>
        <v>35</v>
      </c>
      <c r="P5" s="3"/>
      <c r="S5">
        <f t="shared" si="10"/>
        <v>-0.93600000000000028</v>
      </c>
      <c r="T5">
        <f t="shared" si="3"/>
        <v>-0.80519249413986804</v>
      </c>
      <c r="U5" s="1">
        <f t="shared" si="4"/>
        <v>0.48701876465032967</v>
      </c>
      <c r="V5" s="2">
        <f t="shared" si="5"/>
        <v>24.93536075009688</v>
      </c>
      <c r="W5" t="str">
        <f t="shared" si="6"/>
        <v>18</v>
      </c>
    </row>
    <row r="6" spans="1:23" x14ac:dyDescent="0.3">
      <c r="A6">
        <f t="shared" si="7"/>
        <v>0.125</v>
      </c>
      <c r="B6">
        <f t="shared" si="0"/>
        <v>0.12467473347981771</v>
      </c>
      <c r="C6">
        <f t="shared" si="1"/>
        <v>0.12467447916666667</v>
      </c>
      <c r="D6">
        <f t="shared" si="2"/>
        <v>0.12467473338522769</v>
      </c>
      <c r="I6" s="2">
        <f t="shared" si="8"/>
        <v>-17.942492012779546</v>
      </c>
      <c r="J6" s="5">
        <f t="shared" si="11"/>
        <v>-0.31199999999999989</v>
      </c>
      <c r="K6" s="7">
        <f>SIN(J6)</f>
        <v>-0.30696269219636746</v>
      </c>
      <c r="L6" s="5">
        <f>K6*2.5+2.5</f>
        <v>1.7325932695090813</v>
      </c>
      <c r="M6" s="6">
        <f>L6*51.2</f>
        <v>88.708775398864972</v>
      </c>
      <c r="N6" s="4" t="str">
        <f t="shared" si="9"/>
        <v>58</v>
      </c>
      <c r="P6" s="3"/>
      <c r="S6">
        <f t="shared" si="10"/>
        <v>-0.78000000000000025</v>
      </c>
      <c r="T6">
        <f t="shared" si="3"/>
        <v>-0.70327941920041037</v>
      </c>
      <c r="U6" s="1">
        <f t="shared" si="4"/>
        <v>0.74180145199897396</v>
      </c>
      <c r="V6" s="2">
        <f t="shared" si="5"/>
        <v>37.980234342347465</v>
      </c>
      <c r="W6" t="str">
        <f t="shared" si="6"/>
        <v>25</v>
      </c>
    </row>
    <row r="7" spans="1:23" x14ac:dyDescent="0.3">
      <c r="A7">
        <f t="shared" si="7"/>
        <v>0.15</v>
      </c>
      <c r="B7">
        <f t="shared" si="0"/>
        <v>0.14943813281250001</v>
      </c>
      <c r="C7">
        <f t="shared" si="1"/>
        <v>0.1494375</v>
      </c>
      <c r="D7">
        <f t="shared" si="2"/>
        <v>0.14943813247359922</v>
      </c>
      <c r="I7" s="2">
        <f t="shared" si="8"/>
        <v>0</v>
      </c>
      <c r="J7" s="5">
        <f t="shared" si="11"/>
        <v>0</v>
      </c>
      <c r="K7" s="7">
        <f>SIN(J7)</f>
        <v>0</v>
      </c>
      <c r="L7" s="5">
        <f>K7*2.5+2.5</f>
        <v>2.5</v>
      </c>
      <c r="M7" s="6">
        <f>L7*51.2</f>
        <v>128</v>
      </c>
      <c r="N7" s="4" t="str">
        <f t="shared" si="9"/>
        <v>80</v>
      </c>
      <c r="P7" s="3"/>
      <c r="S7">
        <f t="shared" si="10"/>
        <v>-0.62400000000000022</v>
      </c>
      <c r="T7">
        <f t="shared" si="3"/>
        <v>-0.58428601740750552</v>
      </c>
      <c r="U7" s="1">
        <f t="shared" si="4"/>
        <v>1.0392849564812363</v>
      </c>
      <c r="V7" s="2">
        <f t="shared" si="5"/>
        <v>53.211389771839301</v>
      </c>
      <c r="W7" t="str">
        <f t="shared" si="6"/>
        <v>35</v>
      </c>
    </row>
    <row r="8" spans="1:23" x14ac:dyDescent="0.3">
      <c r="A8">
        <f t="shared" si="7"/>
        <v>0.17499999999999999</v>
      </c>
      <c r="B8">
        <f t="shared" si="0"/>
        <v>0.17410813859049476</v>
      </c>
      <c r="C8">
        <f t="shared" si="1"/>
        <v>0.17410677083333331</v>
      </c>
      <c r="D8">
        <f t="shared" si="2"/>
        <v>0.17410813759359595</v>
      </c>
      <c r="I8" s="2">
        <f t="shared" si="8"/>
        <v>17.942492012779553</v>
      </c>
      <c r="J8" s="5">
        <f t="shared" si="11"/>
        <v>0.312</v>
      </c>
      <c r="K8" s="7">
        <f>SIN(J8)</f>
        <v>0.30696269219636757</v>
      </c>
      <c r="L8" s="5">
        <f>K8*2.5+2.5</f>
        <v>3.2674067304909187</v>
      </c>
      <c r="M8" s="6">
        <f>L8*51.2</f>
        <v>167.29122460113504</v>
      </c>
      <c r="N8" s="4" t="str">
        <f t="shared" si="9"/>
        <v>A7</v>
      </c>
      <c r="P8" s="3"/>
      <c r="S8">
        <f t="shared" si="10"/>
        <v>-0.46800000000000019</v>
      </c>
      <c r="T8">
        <f t="shared" si="3"/>
        <v>-0.45110224421916645</v>
      </c>
      <c r="U8" s="1">
        <f t="shared" si="4"/>
        <v>1.3722443894520839</v>
      </c>
      <c r="V8" s="2">
        <f t="shared" si="5"/>
        <v>70.258912739946695</v>
      </c>
      <c r="W8" t="str">
        <f t="shared" si="6"/>
        <v>46</v>
      </c>
    </row>
    <row r="9" spans="1:23" x14ac:dyDescent="0.3">
      <c r="A9">
        <f t="shared" si="7"/>
        <v>0.19999999999999998</v>
      </c>
      <c r="B9">
        <f t="shared" si="0"/>
        <v>0.19866933333333334</v>
      </c>
      <c r="C9">
        <f t="shared" si="1"/>
        <v>0.19866666666666666</v>
      </c>
      <c r="D9">
        <f t="shared" si="2"/>
        <v>0.19866933079506119</v>
      </c>
      <c r="I9" s="2">
        <f t="shared" si="8"/>
        <v>35.884984025559106</v>
      </c>
      <c r="J9" s="5">
        <f t="shared" si="11"/>
        <v>0.624</v>
      </c>
      <c r="K9" s="7">
        <f>SIN(J9)</f>
        <v>0.58428601740750541</v>
      </c>
      <c r="L9" s="5">
        <f>K9*2.5+2.5</f>
        <v>3.9607150435187632</v>
      </c>
      <c r="M9" s="6">
        <f>L9*51.2</f>
        <v>202.78861022816068</v>
      </c>
      <c r="N9" s="4" t="str">
        <f t="shared" si="9"/>
        <v>CA</v>
      </c>
      <c r="P9" s="3"/>
      <c r="S9">
        <f t="shared" si="10"/>
        <v>-0.31200000000000017</v>
      </c>
      <c r="T9">
        <f t="shared" si="3"/>
        <v>-0.30696269219636774</v>
      </c>
      <c r="U9" s="1">
        <f t="shared" si="4"/>
        <v>1.7325932695090807</v>
      </c>
      <c r="V9" s="2">
        <f t="shared" si="5"/>
        <v>88.70877539886493</v>
      </c>
      <c r="W9" t="str">
        <f t="shared" si="6"/>
        <v>58</v>
      </c>
    </row>
    <row r="10" spans="1:23" x14ac:dyDescent="0.3">
      <c r="A10">
        <f t="shared" si="7"/>
        <v>0.22499999999999998</v>
      </c>
      <c r="B10">
        <f t="shared" si="0"/>
        <v>0.22310636791992186</v>
      </c>
      <c r="C10">
        <f t="shared" si="1"/>
        <v>0.22310156249999999</v>
      </c>
      <c r="D10">
        <f t="shared" si="2"/>
        <v>0.22310636213174542</v>
      </c>
      <c r="I10" s="2">
        <f t="shared" si="8"/>
        <v>53.827476038338659</v>
      </c>
      <c r="J10" s="5">
        <f t="shared" si="11"/>
        <v>0.93599999999999994</v>
      </c>
      <c r="K10" s="7">
        <f>SIN(J10)</f>
        <v>0.80519249413986782</v>
      </c>
      <c r="L10" s="5">
        <f>K10*2.5+2.5</f>
        <v>4.5129812353496694</v>
      </c>
      <c r="M10" s="6">
        <f>L10*51.2</f>
        <v>231.06463924990308</v>
      </c>
      <c r="N10" s="4" t="str">
        <f t="shared" si="9"/>
        <v>E7</v>
      </c>
      <c r="P10" s="3"/>
      <c r="S10">
        <f t="shared" si="10"/>
        <v>-0.15600000000000017</v>
      </c>
      <c r="T10">
        <f t="shared" si="3"/>
        <v>-0.15536803346720604</v>
      </c>
      <c r="U10" s="1">
        <f t="shared" si="4"/>
        <v>2.1115799163319848</v>
      </c>
      <c r="V10" s="2">
        <f t="shared" si="5"/>
        <v>108.11289171619762</v>
      </c>
      <c r="W10" t="str">
        <f t="shared" si="6"/>
        <v>6C</v>
      </c>
    </row>
    <row r="11" spans="1:23" x14ac:dyDescent="0.3">
      <c r="A11">
        <f t="shared" si="7"/>
        <v>0.24999999999999997</v>
      </c>
      <c r="B11">
        <f t="shared" si="0"/>
        <v>0.24740397135416664</v>
      </c>
      <c r="C11">
        <f t="shared" si="1"/>
        <v>0.24739583333333331</v>
      </c>
      <c r="D11">
        <f t="shared" si="2"/>
        <v>0.24740395925452291</v>
      </c>
      <c r="I11" s="2">
        <f t="shared" si="8"/>
        <v>71.769968051118212</v>
      </c>
      <c r="J11" s="5">
        <f t="shared" si="11"/>
        <v>1.248</v>
      </c>
      <c r="K11" s="7">
        <f>SIN(J11)</f>
        <v>0.94835207708261937</v>
      </c>
      <c r="L11" s="5">
        <f>K11*2.5+2.5</f>
        <v>4.870880192706549</v>
      </c>
      <c r="M11" s="6">
        <f>L11*51.2</f>
        <v>249.38906586657532</v>
      </c>
      <c r="N11" s="4" t="str">
        <f t="shared" si="9"/>
        <v>F9</v>
      </c>
      <c r="P11" s="3"/>
      <c r="S11">
        <f t="shared" si="10"/>
        <v>0</v>
      </c>
      <c r="T11">
        <f t="shared" si="3"/>
        <v>0</v>
      </c>
      <c r="U11" s="1">
        <f t="shared" si="4"/>
        <v>2.5</v>
      </c>
      <c r="V11" s="2">
        <f t="shared" si="5"/>
        <v>128</v>
      </c>
      <c r="W11" t="str">
        <f t="shared" si="6"/>
        <v>80</v>
      </c>
    </row>
    <row r="12" spans="1:23" x14ac:dyDescent="0.3">
      <c r="A12">
        <f t="shared" si="7"/>
        <v>0.27499999999999997</v>
      </c>
      <c r="B12">
        <f t="shared" si="0"/>
        <v>0.27154696053059896</v>
      </c>
      <c r="C12">
        <f t="shared" si="1"/>
        <v>0.27153385416666664</v>
      </c>
      <c r="D12">
        <f t="shared" si="2"/>
        <v>0.27154693695611282</v>
      </c>
      <c r="I12" s="2">
        <f t="shared" si="8"/>
        <v>89.712460063897765</v>
      </c>
      <c r="J12" s="5">
        <f t="shared" si="11"/>
        <v>1.56</v>
      </c>
      <c r="K12" s="7">
        <f>SIN(J12)</f>
        <v>0.9999417202299663</v>
      </c>
      <c r="L12" s="5">
        <f>K12*2.5+2.5</f>
        <v>4.9998543005749152</v>
      </c>
      <c r="M12" s="6">
        <f>L12*51.2</f>
        <v>255.99254018943566</v>
      </c>
      <c r="N12" s="4" t="str">
        <f t="shared" si="9"/>
        <v>FF</v>
      </c>
      <c r="P12" s="3"/>
      <c r="S12">
        <f t="shared" si="10"/>
        <v>0.156</v>
      </c>
      <c r="T12">
        <f t="shared" si="3"/>
        <v>0.15536803346720587</v>
      </c>
      <c r="U12" s="1">
        <f t="shared" si="4"/>
        <v>2.8884200836680147</v>
      </c>
      <c r="V12" s="2">
        <f t="shared" si="5"/>
        <v>147.88710828380235</v>
      </c>
      <c r="W12" t="str">
        <f t="shared" si="6"/>
        <v>93</v>
      </c>
    </row>
    <row r="13" spans="1:23" x14ac:dyDescent="0.3">
      <c r="A13">
        <f t="shared" si="7"/>
        <v>0.3</v>
      </c>
      <c r="B13">
        <f t="shared" si="0"/>
        <v>0.29552024999999998</v>
      </c>
      <c r="C13">
        <f t="shared" si="1"/>
        <v>0.29549999999999998</v>
      </c>
      <c r="D13">
        <f t="shared" si="2"/>
        <v>0.29552020666133955</v>
      </c>
      <c r="I13" s="2">
        <f t="shared" si="8"/>
        <v>71.769968051118212</v>
      </c>
      <c r="J13" s="5">
        <f>J12-0.312</f>
        <v>1.248</v>
      </c>
      <c r="K13" s="7">
        <f>SIN(J13)</f>
        <v>0.94835207708261937</v>
      </c>
      <c r="L13" s="5">
        <f>K13*2.5+2.5</f>
        <v>4.870880192706549</v>
      </c>
      <c r="M13" s="6">
        <f>L13*51.2</f>
        <v>249.38906586657532</v>
      </c>
      <c r="N13" s="4" t="str">
        <f t="shared" si="9"/>
        <v>F9</v>
      </c>
      <c r="P13" s="3"/>
      <c r="S13">
        <f t="shared" si="10"/>
        <v>0.312</v>
      </c>
      <c r="T13">
        <f t="shared" si="3"/>
        <v>0.30696269219636757</v>
      </c>
      <c r="U13" s="1">
        <f t="shared" si="4"/>
        <v>3.2674067304909187</v>
      </c>
      <c r="V13" s="2">
        <f t="shared" si="5"/>
        <v>167.29122460113504</v>
      </c>
      <c r="W13" t="str">
        <f t="shared" si="6"/>
        <v>A7</v>
      </c>
    </row>
    <row r="14" spans="1:23" x14ac:dyDescent="0.3">
      <c r="A14">
        <f t="shared" si="7"/>
        <v>0.32500000000000001</v>
      </c>
      <c r="B14">
        <f t="shared" si="0"/>
        <v>0.31930886173502604</v>
      </c>
      <c r="C14">
        <f t="shared" si="1"/>
        <v>0.31927864583333332</v>
      </c>
      <c r="D14">
        <f t="shared" si="2"/>
        <v>0.31930878585700095</v>
      </c>
      <c r="I14" s="2">
        <f t="shared" si="8"/>
        <v>53.827476038338659</v>
      </c>
      <c r="J14" s="5">
        <f>J13-0.312</f>
        <v>0.93599999999999994</v>
      </c>
      <c r="K14" s="7">
        <f>SIN(J14)</f>
        <v>0.80519249413986782</v>
      </c>
      <c r="L14" s="5">
        <f>K14*2.5+2.5</f>
        <v>4.5129812353496694</v>
      </c>
      <c r="M14" s="6">
        <f>L14*51.2</f>
        <v>231.06463924990308</v>
      </c>
      <c r="N14" s="4" t="str">
        <f t="shared" si="9"/>
        <v>E7</v>
      </c>
      <c r="P14" s="3"/>
      <c r="S14">
        <f t="shared" si="10"/>
        <v>0.46799999999999997</v>
      </c>
      <c r="T14">
        <f t="shared" si="3"/>
        <v>0.45110224421916623</v>
      </c>
      <c r="U14" s="1">
        <f t="shared" si="4"/>
        <v>3.6277556105479158</v>
      </c>
      <c r="V14" s="2">
        <f t="shared" si="5"/>
        <v>185.74108726005329</v>
      </c>
      <c r="W14" t="str">
        <f t="shared" si="6"/>
        <v>B9</v>
      </c>
    </row>
    <row r="15" spans="1:23" x14ac:dyDescent="0.3">
      <c r="A15">
        <f t="shared" si="7"/>
        <v>0.35000000000000003</v>
      </c>
      <c r="B15">
        <f t="shared" si="0"/>
        <v>0.34289793489583337</v>
      </c>
      <c r="C15">
        <f t="shared" si="1"/>
        <v>0.34285416666666668</v>
      </c>
      <c r="D15">
        <f t="shared" si="2"/>
        <v>0.3428978074554514</v>
      </c>
      <c r="I15" s="2">
        <f t="shared" si="8"/>
        <v>35.884984025559099</v>
      </c>
      <c r="J15" s="5">
        <f>J14-0.312</f>
        <v>0.62399999999999989</v>
      </c>
      <c r="K15" s="7">
        <f>SIN(J15)</f>
        <v>0.5842860174075053</v>
      </c>
      <c r="L15" s="5">
        <f>K15*2.5+2.5</f>
        <v>3.9607150435187632</v>
      </c>
      <c r="M15" s="6">
        <f>L15*51.2</f>
        <v>202.78861022816068</v>
      </c>
      <c r="N15" s="4" t="str">
        <f t="shared" si="9"/>
        <v>CA</v>
      </c>
      <c r="P15" s="3"/>
      <c r="S15">
        <f t="shared" si="10"/>
        <v>0.624</v>
      </c>
      <c r="T15">
        <f t="shared" si="3"/>
        <v>0.58428601740750541</v>
      </c>
      <c r="U15" s="1">
        <f t="shared" si="4"/>
        <v>3.9607150435187632</v>
      </c>
      <c r="V15" s="2">
        <f t="shared" si="5"/>
        <v>202.78861022816068</v>
      </c>
      <c r="W15" t="str">
        <f t="shared" si="6"/>
        <v>CA</v>
      </c>
    </row>
    <row r="16" spans="1:23" x14ac:dyDescent="0.3">
      <c r="A16">
        <f t="shared" si="7"/>
        <v>0.37500000000000006</v>
      </c>
      <c r="B16">
        <f t="shared" si="0"/>
        <v>0.36627273559570317</v>
      </c>
      <c r="C16">
        <f t="shared" si="1"/>
        <v>0.36621093750000006</v>
      </c>
      <c r="D16">
        <f t="shared" si="2"/>
        <v>0.36627252908604763</v>
      </c>
      <c r="I16" s="2">
        <f t="shared" si="8"/>
        <v>17.942492012779546</v>
      </c>
      <c r="J16" s="5">
        <f>J15-0.312</f>
        <v>0.31199999999999989</v>
      </c>
      <c r="K16" s="7">
        <f>SIN(J16)</f>
        <v>0.30696269219636746</v>
      </c>
      <c r="L16" s="5">
        <f>K16*2.5+2.5</f>
        <v>3.2674067304909187</v>
      </c>
      <c r="M16" s="6">
        <f>L16*51.2</f>
        <v>167.29122460113504</v>
      </c>
      <c r="N16" s="4" t="str">
        <f t="shared" si="9"/>
        <v>A7</v>
      </c>
      <c r="P16" s="3"/>
      <c r="S16">
        <f t="shared" si="10"/>
        <v>0.78</v>
      </c>
      <c r="T16">
        <f t="shared" si="3"/>
        <v>0.70327941920041015</v>
      </c>
      <c r="U16" s="1">
        <f t="shared" si="4"/>
        <v>4.2581985480010252</v>
      </c>
      <c r="V16" s="2">
        <f t="shared" si="5"/>
        <v>218.0197656576525</v>
      </c>
      <c r="W16" t="str">
        <f t="shared" si="6"/>
        <v>DA</v>
      </c>
    </row>
    <row r="17" spans="1:23" x14ac:dyDescent="0.3">
      <c r="A17">
        <f t="shared" si="7"/>
        <v>0.40000000000000008</v>
      </c>
      <c r="B17">
        <f t="shared" si="0"/>
        <v>0.38941866666666675</v>
      </c>
      <c r="C17">
        <f t="shared" si="1"/>
        <v>0.38933333333333342</v>
      </c>
      <c r="D17">
        <f t="shared" si="2"/>
        <v>0.38941834230865058</v>
      </c>
      <c r="I17" s="2">
        <f t="shared" si="8"/>
        <v>0</v>
      </c>
      <c r="J17" s="5">
        <f>J16-0.312</f>
        <v>0</v>
      </c>
      <c r="K17" s="7">
        <f>SIN(J17)</f>
        <v>0</v>
      </c>
      <c r="L17" s="5">
        <f>K17*2.5+2.5</f>
        <v>2.5</v>
      </c>
      <c r="M17" s="6">
        <f>L17*51.2</f>
        <v>128</v>
      </c>
      <c r="N17" s="4" t="str">
        <f t="shared" si="9"/>
        <v>80</v>
      </c>
      <c r="P17" s="3"/>
      <c r="S17">
        <f t="shared" si="10"/>
        <v>0.93600000000000005</v>
      </c>
      <c r="T17">
        <f t="shared" si="3"/>
        <v>0.80519249413986782</v>
      </c>
      <c r="U17" s="1">
        <f t="shared" si="4"/>
        <v>4.5129812353496694</v>
      </c>
      <c r="V17" s="2">
        <f t="shared" si="5"/>
        <v>231.06463924990308</v>
      </c>
      <c r="W17" t="str">
        <f t="shared" si="6"/>
        <v>E7</v>
      </c>
    </row>
    <row r="18" spans="1:23" x14ac:dyDescent="0.3">
      <c r="A18">
        <f t="shared" si="7"/>
        <v>0.4250000000000001</v>
      </c>
      <c r="B18">
        <f t="shared" si="0"/>
        <v>0.41232127742513031</v>
      </c>
      <c r="C18">
        <f t="shared" si="1"/>
        <v>0.41220572916666676</v>
      </c>
      <c r="D18">
        <f t="shared" si="2"/>
        <v>0.41232078174342485</v>
      </c>
      <c r="I18" s="2">
        <f t="shared" si="8"/>
        <v>-17.942492012779553</v>
      </c>
      <c r="J18" s="5">
        <f>J17-0.312</f>
        <v>-0.312</v>
      </c>
      <c r="K18" s="7">
        <f>SIN(J18)</f>
        <v>-0.30696269219636757</v>
      </c>
      <c r="L18" s="5">
        <f>K18*2.5+2.5</f>
        <v>1.7325932695090811</v>
      </c>
      <c r="M18" s="6">
        <f>L18*51.2</f>
        <v>88.708775398864958</v>
      </c>
      <c r="N18" s="4" t="str">
        <f t="shared" si="9"/>
        <v>58</v>
      </c>
      <c r="P18" s="3"/>
      <c r="S18">
        <f t="shared" si="10"/>
        <v>1.0920000000000001</v>
      </c>
      <c r="T18">
        <f t="shared" si="3"/>
        <v>0.88755011131335304</v>
      </c>
      <c r="U18" s="1">
        <f t="shared" si="4"/>
        <v>4.7188752782833827</v>
      </c>
      <c r="V18" s="2">
        <f t="shared" si="5"/>
        <v>241.60641424810922</v>
      </c>
      <c r="W18" t="str">
        <f t="shared" si="6"/>
        <v>F1</v>
      </c>
    </row>
    <row r="19" spans="1:23" x14ac:dyDescent="0.3">
      <c r="A19">
        <f t="shared" si="7"/>
        <v>0.45000000000000012</v>
      </c>
      <c r="B19">
        <f t="shared" si="0"/>
        <v>0.43496627343750011</v>
      </c>
      <c r="C19">
        <f t="shared" si="1"/>
        <v>0.4348125000000001</v>
      </c>
      <c r="D19">
        <f t="shared" si="2"/>
        <v>0.43496553411123035</v>
      </c>
      <c r="I19" s="2">
        <f t="shared" si="8"/>
        <v>-35.884984025559106</v>
      </c>
      <c r="J19" s="5">
        <f>J18-0.312</f>
        <v>-0.624</v>
      </c>
      <c r="K19" s="7">
        <f>SIN(J19)</f>
        <v>-0.58428601740750541</v>
      </c>
      <c r="L19" s="5">
        <f>K19*2.5+2.5</f>
        <v>1.0392849564812365</v>
      </c>
      <c r="M19" s="6">
        <f>L19*51.2</f>
        <v>53.211389771839315</v>
      </c>
      <c r="N19" s="4" t="str">
        <f t="shared" si="9"/>
        <v>35</v>
      </c>
      <c r="P19" s="3"/>
      <c r="S19">
        <f t="shared" si="10"/>
        <v>1.248</v>
      </c>
      <c r="T19">
        <f t="shared" si="3"/>
        <v>0.94835207708261937</v>
      </c>
      <c r="U19" s="1">
        <f t="shared" si="4"/>
        <v>4.870880192706549</v>
      </c>
      <c r="V19" s="2">
        <f t="shared" si="5"/>
        <v>249.38906586657532</v>
      </c>
      <c r="W19" t="str">
        <f t="shared" si="6"/>
        <v>F9</v>
      </c>
    </row>
    <row r="20" spans="1:23" x14ac:dyDescent="0.3">
      <c r="A20">
        <f t="shared" si="7"/>
        <v>0.47500000000000014</v>
      </c>
      <c r="B20">
        <f t="shared" si="0"/>
        <v>0.45733952628580737</v>
      </c>
      <c r="C20">
        <f t="shared" si="1"/>
        <v>0.45713802083333344</v>
      </c>
      <c r="D20">
        <f t="shared" si="2"/>
        <v>0.45733844717895561</v>
      </c>
      <c r="I20" s="2">
        <f t="shared" si="8"/>
        <v>-53.827476038338659</v>
      </c>
      <c r="J20" s="5">
        <f>J19-0.312</f>
        <v>-0.93599999999999994</v>
      </c>
      <c r="K20" s="7">
        <f>SIN(J20)</f>
        <v>-0.80519249413986782</v>
      </c>
      <c r="L20" s="5">
        <f>K20*2.5+2.5</f>
        <v>0.48701876465033056</v>
      </c>
      <c r="M20" s="6">
        <f>L20*51.2</f>
        <v>24.935360750096926</v>
      </c>
      <c r="N20" s="4" t="str">
        <f t="shared" si="9"/>
        <v>18</v>
      </c>
      <c r="P20" s="3"/>
      <c r="S20">
        <f t="shared" si="10"/>
        <v>1.4039999999999999</v>
      </c>
      <c r="T20">
        <f t="shared" si="3"/>
        <v>0.98612171315975128</v>
      </c>
      <c r="U20" s="1">
        <f t="shared" si="4"/>
        <v>4.9653042828993783</v>
      </c>
      <c r="V20" s="2">
        <f t="shared" si="5"/>
        <v>254.22357928444819</v>
      </c>
      <c r="W20" t="str">
        <f t="shared" si="6"/>
        <v>FE</v>
      </c>
    </row>
    <row r="21" spans="1:23" x14ac:dyDescent="0.3">
      <c r="A21">
        <f t="shared" si="7"/>
        <v>0.50000000000000011</v>
      </c>
      <c r="B21">
        <f t="shared" si="0"/>
        <v>0.47942708333333339</v>
      </c>
      <c r="C21">
        <f t="shared" si="1"/>
        <v>0.47916666666666674</v>
      </c>
      <c r="D21">
        <f t="shared" si="2"/>
        <v>0.47942553860420312</v>
      </c>
      <c r="I21" s="2">
        <f t="shared" si="8"/>
        <v>-71.769968051118212</v>
      </c>
      <c r="J21" s="5">
        <f>J20-0.312</f>
        <v>-1.248</v>
      </c>
      <c r="K21" s="7">
        <f>SIN(J21)</f>
        <v>-0.94835207708261937</v>
      </c>
      <c r="L21" s="5">
        <f>K21*2.5+2.5</f>
        <v>0.12911980729345141</v>
      </c>
      <c r="M21" s="6">
        <f>L21*51.2</f>
        <v>6.6109341334247125</v>
      </c>
      <c r="N21" s="4" t="str">
        <f t="shared" si="9"/>
        <v>6</v>
      </c>
      <c r="S21">
        <f t="shared" si="10"/>
        <v>1.5599999999999998</v>
      </c>
      <c r="T21">
        <f t="shared" si="3"/>
        <v>0.9999417202299663</v>
      </c>
      <c r="U21" s="1">
        <f t="shared" si="4"/>
        <v>4.9998543005749152</v>
      </c>
      <c r="V21" s="2">
        <f t="shared" si="5"/>
        <v>255.99254018943566</v>
      </c>
      <c r="W21" t="str">
        <f t="shared" si="6"/>
        <v>FF</v>
      </c>
    </row>
    <row r="22" spans="1:23" x14ac:dyDescent="0.3">
      <c r="A22">
        <f t="shared" si="7"/>
        <v>0.52500000000000013</v>
      </c>
      <c r="B22">
        <f t="shared" si="0"/>
        <v>0.50121517749023448</v>
      </c>
      <c r="C22">
        <f t="shared" si="1"/>
        <v>0.50088281250000011</v>
      </c>
      <c r="D22">
        <f t="shared" si="2"/>
        <v>0.50121300467379792</v>
      </c>
      <c r="S22">
        <f>S21-0.156</f>
        <v>1.4039999999999999</v>
      </c>
      <c r="T22">
        <f t="shared" si="3"/>
        <v>0.98612171315975128</v>
      </c>
      <c r="U22" s="1">
        <f t="shared" si="4"/>
        <v>4.9653042828993783</v>
      </c>
      <c r="V22" s="2">
        <f t="shared" si="5"/>
        <v>254.22357928444819</v>
      </c>
      <c r="W22" t="str">
        <f t="shared" si="6"/>
        <v>FE</v>
      </c>
    </row>
    <row r="23" spans="1:23" x14ac:dyDescent="0.3">
      <c r="A23">
        <f t="shared" si="7"/>
        <v>0.55000000000000016</v>
      </c>
      <c r="B23">
        <f t="shared" si="0"/>
        <v>0.52269023697916683</v>
      </c>
      <c r="C23">
        <f t="shared" si="1"/>
        <v>0.52227083333333346</v>
      </c>
      <c r="D23">
        <f t="shared" si="2"/>
        <v>0.52268722893065933</v>
      </c>
      <c r="S23">
        <f t="shared" ref="S23:S41" si="12">S22-0.156</f>
        <v>1.248</v>
      </c>
      <c r="T23">
        <f t="shared" si="3"/>
        <v>0.94835207708261937</v>
      </c>
      <c r="U23" s="1">
        <f t="shared" si="4"/>
        <v>4.870880192706549</v>
      </c>
      <c r="V23" s="2">
        <f t="shared" si="5"/>
        <v>249.38906586657532</v>
      </c>
      <c r="W23" t="str">
        <f t="shared" si="6"/>
        <v>F9</v>
      </c>
    </row>
    <row r="24" spans="1:23" x14ac:dyDescent="0.3">
      <c r="A24">
        <f t="shared" si="7"/>
        <v>0.57500000000000018</v>
      </c>
      <c r="B24">
        <f t="shared" si="0"/>
        <v>0.54383889510091166</v>
      </c>
      <c r="C24">
        <f t="shared" si="1"/>
        <v>0.54331510416666684</v>
      </c>
      <c r="D24">
        <f t="shared" si="2"/>
        <v>0.54383479068364271</v>
      </c>
      <c r="S24">
        <f t="shared" si="12"/>
        <v>1.0920000000000001</v>
      </c>
      <c r="T24">
        <f t="shared" si="3"/>
        <v>0.88755011131335304</v>
      </c>
      <c r="U24" s="1">
        <f t="shared" si="4"/>
        <v>4.7188752782833827</v>
      </c>
      <c r="V24" s="2">
        <f t="shared" si="5"/>
        <v>241.60641424810922</v>
      </c>
      <c r="W24" t="str">
        <f t="shared" si="6"/>
        <v>F1</v>
      </c>
    </row>
    <row r="25" spans="1:23" x14ac:dyDescent="0.3">
      <c r="A25">
        <f>A24+0.025</f>
        <v>0.6000000000000002</v>
      </c>
      <c r="B25">
        <f t="shared" si="0"/>
        <v>0.56464800000000015</v>
      </c>
      <c r="C25">
        <f t="shared" si="1"/>
        <v>0.56400000000000017</v>
      </c>
      <c r="D25">
        <f t="shared" si="2"/>
        <v>0.56464247339503548</v>
      </c>
      <c r="S25">
        <f t="shared" si="12"/>
        <v>0.93600000000000005</v>
      </c>
      <c r="T25">
        <f t="shared" si="3"/>
        <v>0.80519249413986782</v>
      </c>
      <c r="U25" s="1">
        <f t="shared" si="4"/>
        <v>4.5129812353496694</v>
      </c>
      <c r="V25" s="2">
        <f t="shared" si="5"/>
        <v>231.06463924990308</v>
      </c>
      <c r="W25" t="str">
        <f t="shared" si="6"/>
        <v>E7</v>
      </c>
    </row>
    <row r="26" spans="1:23" x14ac:dyDescent="0.3">
      <c r="A26">
        <f t="shared" si="7"/>
        <v>0.62500000000000022</v>
      </c>
      <c r="B26">
        <f>A26-A26^3/6+A26^5/120</f>
        <v>0.58510462443033873</v>
      </c>
      <c r="C26">
        <f t="shared" si="1"/>
        <v>0.58430989583333348</v>
      </c>
      <c r="D26">
        <f t="shared" si="2"/>
        <v>0.58509727294046232</v>
      </c>
      <c r="S26">
        <f t="shared" si="12"/>
        <v>0.78</v>
      </c>
      <c r="T26">
        <f t="shared" si="3"/>
        <v>0.70327941920041015</v>
      </c>
      <c r="U26" s="1">
        <f t="shared" si="4"/>
        <v>4.2581985480010252</v>
      </c>
      <c r="V26" s="2">
        <f t="shared" si="5"/>
        <v>218.0197656576525</v>
      </c>
      <c r="W26" t="str">
        <f t="shared" si="6"/>
        <v>DA</v>
      </c>
    </row>
    <row r="27" spans="1:23" x14ac:dyDescent="0.3">
      <c r="A27">
        <f t="shared" si="7"/>
        <v>0.65000000000000024</v>
      </c>
      <c r="B27">
        <f t="shared" si="0"/>
        <v>0.60519607552083343</v>
      </c>
      <c r="C27">
        <f t="shared" si="1"/>
        <v>0.60422916666666682</v>
      </c>
      <c r="D27">
        <f t="shared" si="2"/>
        <v>0.60518640573603977</v>
      </c>
      <c r="S27">
        <f t="shared" si="12"/>
        <v>0.624</v>
      </c>
      <c r="T27">
        <f t="shared" si="3"/>
        <v>0.58428601740750541</v>
      </c>
      <c r="U27" s="1">
        <f t="shared" si="4"/>
        <v>3.9607150435187632</v>
      </c>
      <c r="V27" s="2">
        <f t="shared" si="5"/>
        <v>202.78861022816068</v>
      </c>
      <c r="W27" t="str">
        <f t="shared" si="6"/>
        <v>CA</v>
      </c>
    </row>
    <row r="28" spans="1:23" x14ac:dyDescent="0.3">
      <c r="A28">
        <f t="shared" si="7"/>
        <v>0.67500000000000027</v>
      </c>
      <c r="B28">
        <f t="shared" si="0"/>
        <v>0.6249099045410158</v>
      </c>
      <c r="C28">
        <f t="shared" si="1"/>
        <v>0.62374218750000021</v>
      </c>
      <c r="D28">
        <f t="shared" si="2"/>
        <v>0.62489731672769999</v>
      </c>
      <c r="S28">
        <f t="shared" si="12"/>
        <v>0.46799999999999997</v>
      </c>
      <c r="T28">
        <f t="shared" si="3"/>
        <v>0.45110224421916623</v>
      </c>
      <c r="U28" s="1">
        <f t="shared" si="4"/>
        <v>3.6277556105479158</v>
      </c>
      <c r="V28" s="2">
        <f t="shared" si="5"/>
        <v>185.74108726005329</v>
      </c>
      <c r="W28" t="str">
        <f t="shared" si="6"/>
        <v>B9</v>
      </c>
    </row>
    <row r="29" spans="1:23" x14ac:dyDescent="0.3">
      <c r="A29">
        <f t="shared" si="7"/>
        <v>0.70000000000000029</v>
      </c>
      <c r="B29">
        <f t="shared" si="0"/>
        <v>0.64423391666666696</v>
      </c>
      <c r="C29">
        <f t="shared" si="1"/>
        <v>0.64283333333333359</v>
      </c>
      <c r="D29">
        <f t="shared" si="2"/>
        <v>0.64421768723769124</v>
      </c>
      <c r="S29">
        <f t="shared" si="12"/>
        <v>0.31199999999999994</v>
      </c>
      <c r="T29">
        <f t="shared" si="3"/>
        <v>0.30696269219636751</v>
      </c>
      <c r="U29" s="1">
        <f t="shared" si="4"/>
        <v>3.2674067304909187</v>
      </c>
      <c r="V29" s="2">
        <f t="shared" si="5"/>
        <v>167.29122460113504</v>
      </c>
      <c r="W29" t="str">
        <f t="shared" si="6"/>
        <v>A7</v>
      </c>
    </row>
    <row r="30" spans="1:23" x14ac:dyDescent="0.3">
      <c r="A30">
        <f t="shared" si="7"/>
        <v>0.72500000000000031</v>
      </c>
      <c r="B30">
        <f t="shared" si="0"/>
        <v>0.66315618074544291</v>
      </c>
      <c r="C30">
        <f t="shared" si="1"/>
        <v>0.66148697916666688</v>
      </c>
      <c r="D30">
        <f t="shared" si="2"/>
        <v>0.66313544266334989</v>
      </c>
      <c r="S30">
        <f t="shared" si="12"/>
        <v>0.15599999999999994</v>
      </c>
      <c r="T30">
        <f t="shared" si="3"/>
        <v>0.15536803346720582</v>
      </c>
      <c r="U30" s="1">
        <f t="shared" si="4"/>
        <v>2.8884200836680147</v>
      </c>
      <c r="V30" s="2">
        <f t="shared" si="5"/>
        <v>147.88710828380235</v>
      </c>
      <c r="W30" t="str">
        <f t="shared" si="6"/>
        <v>93</v>
      </c>
    </row>
    <row r="31" spans="1:23" x14ac:dyDescent="0.3">
      <c r="A31">
        <f t="shared" si="7"/>
        <v>0.75000000000000033</v>
      </c>
      <c r="B31">
        <f t="shared" si="0"/>
        <v>0.6816650390625002</v>
      </c>
      <c r="C31">
        <f t="shared" si="1"/>
        <v>0.67968750000000022</v>
      </c>
      <c r="D31">
        <f t="shared" si="2"/>
        <v>0.68163876002333446</v>
      </c>
      <c r="S31">
        <f t="shared" si="12"/>
        <v>0</v>
      </c>
      <c r="T31">
        <f t="shared" si="3"/>
        <v>0</v>
      </c>
      <c r="U31" s="1">
        <f t="shared" si="4"/>
        <v>2.5</v>
      </c>
      <c r="V31" s="2">
        <f t="shared" si="5"/>
        <v>128</v>
      </c>
      <c r="W31" t="str">
        <f t="shared" si="6"/>
        <v>80</v>
      </c>
    </row>
    <row r="32" spans="1:23" x14ac:dyDescent="0.3">
      <c r="A32">
        <f t="shared" si="7"/>
        <v>0.77500000000000036</v>
      </c>
      <c r="B32">
        <f t="shared" si="0"/>
        <v>0.69974911710611998</v>
      </c>
      <c r="C32">
        <f t="shared" si="1"/>
        <v>0.69741927083333355</v>
      </c>
      <c r="D32">
        <f t="shared" si="2"/>
        <v>0.69971607534660385</v>
      </c>
      <c r="S32">
        <f t="shared" si="12"/>
        <v>-0.156</v>
      </c>
      <c r="T32">
        <f t="shared" si="3"/>
        <v>-0.15536803346720587</v>
      </c>
      <c r="U32" s="1">
        <f t="shared" si="4"/>
        <v>2.1115799163319853</v>
      </c>
      <c r="V32" s="2">
        <f t="shared" si="5"/>
        <v>108.11289171619765</v>
      </c>
      <c r="W32" t="str">
        <f t="shared" si="6"/>
        <v>6C</v>
      </c>
    </row>
    <row r="33" spans="1:23" x14ac:dyDescent="0.3">
      <c r="A33">
        <f t="shared" si="7"/>
        <v>0.80000000000000038</v>
      </c>
      <c r="B33">
        <f t="shared" si="0"/>
        <v>0.71739733333333355</v>
      </c>
      <c r="C33">
        <f t="shared" si="1"/>
        <v>0.71466666666666689</v>
      </c>
      <c r="D33">
        <f t="shared" si="2"/>
        <v>0.71735609089952301</v>
      </c>
      <c r="S33">
        <f t="shared" si="12"/>
        <v>-0.312</v>
      </c>
      <c r="T33">
        <f t="shared" si="3"/>
        <v>-0.30696269219636757</v>
      </c>
      <c r="U33" s="1">
        <f t="shared" si="4"/>
        <v>1.7325932695090811</v>
      </c>
      <c r="V33" s="2">
        <f t="shared" si="5"/>
        <v>88.708775398864958</v>
      </c>
      <c r="W33" t="str">
        <f t="shared" si="6"/>
        <v>58</v>
      </c>
    </row>
    <row r="34" spans="1:23" x14ac:dyDescent="0.3">
      <c r="A34">
        <f t="shared" si="7"/>
        <v>0.8250000000000004</v>
      </c>
      <c r="B34">
        <f>A34-A34^3/6+A34^5/120</f>
        <v>0.73459890893554713</v>
      </c>
      <c r="C34">
        <f t="shared" si="1"/>
        <v>0.73141406250000029</v>
      </c>
      <c r="D34">
        <f t="shared" si="2"/>
        <v>0.7345477822465788</v>
      </c>
      <c r="S34">
        <f t="shared" si="12"/>
        <v>-0.46799999999999997</v>
      </c>
      <c r="T34">
        <f t="shared" si="3"/>
        <v>-0.45110224421916623</v>
      </c>
      <c r="U34" s="1">
        <f t="shared" si="4"/>
        <v>1.3722443894520844</v>
      </c>
      <c r="V34" s="2">
        <f t="shared" si="5"/>
        <v>70.258912739946723</v>
      </c>
      <c r="W34" t="str">
        <f t="shared" si="6"/>
        <v>46</v>
      </c>
    </row>
    <row r="35" spans="1:23" x14ac:dyDescent="0.3">
      <c r="A35">
        <f t="shared" si="7"/>
        <v>0.85000000000000042</v>
      </c>
      <c r="B35">
        <f t="shared" si="0"/>
        <v>0.75134337760416692</v>
      </c>
      <c r="C35">
        <f t="shared" si="1"/>
        <v>0.74764583333333356</v>
      </c>
      <c r="D35">
        <f t="shared" si="2"/>
        <v>0.75128040514029293</v>
      </c>
      <c r="S35">
        <f t="shared" si="12"/>
        <v>-0.624</v>
      </c>
      <c r="T35">
        <f t="shared" si="3"/>
        <v>-0.58428601740750541</v>
      </c>
      <c r="U35" s="1">
        <f t="shared" si="4"/>
        <v>1.0392849564812365</v>
      </c>
      <c r="V35" s="2">
        <f t="shared" si="5"/>
        <v>53.211389771839315</v>
      </c>
      <c r="W35" t="str">
        <f t="shared" si="6"/>
        <v>35</v>
      </c>
    </row>
    <row r="36" spans="1:23" x14ac:dyDescent="0.3">
      <c r="A36">
        <f t="shared" si="7"/>
        <v>0.87500000000000044</v>
      </c>
      <c r="B36">
        <f t="shared" si="0"/>
        <v>0.76762059529622428</v>
      </c>
      <c r="C36">
        <f t="shared" si="1"/>
        <v>0.76334635416666696</v>
      </c>
      <c r="D36">
        <f t="shared" si="2"/>
        <v>0.7675435022360273</v>
      </c>
      <c r="S36">
        <f t="shared" si="12"/>
        <v>-0.78</v>
      </c>
      <c r="T36">
        <f t="shared" si="3"/>
        <v>-0.70327941920041015</v>
      </c>
      <c r="U36" s="1">
        <f t="shared" si="4"/>
        <v>0.74180145199897463</v>
      </c>
      <c r="V36" s="2">
        <f t="shared" si="5"/>
        <v>37.980234342347501</v>
      </c>
      <c r="W36" t="str">
        <f t="shared" si="6"/>
        <v>25</v>
      </c>
    </row>
    <row r="37" spans="1:23" x14ac:dyDescent="0.3">
      <c r="A37">
        <f t="shared" si="7"/>
        <v>0.90000000000000047</v>
      </c>
      <c r="B37">
        <f t="shared" si="0"/>
        <v>0.78342075000000033</v>
      </c>
      <c r="C37">
        <f t="shared" si="1"/>
        <v>0.7785000000000003</v>
      </c>
      <c r="D37">
        <f t="shared" si="2"/>
        <v>0.78332690962748364</v>
      </c>
      <c r="S37">
        <f t="shared" si="12"/>
        <v>-0.93600000000000005</v>
      </c>
      <c r="T37">
        <f t="shared" si="3"/>
        <v>-0.80519249413986782</v>
      </c>
      <c r="U37" s="1">
        <f t="shared" si="4"/>
        <v>0.48701876465033056</v>
      </c>
      <c r="V37" s="2">
        <f t="shared" si="5"/>
        <v>24.935360750096926</v>
      </c>
      <c r="W37" t="str">
        <f t="shared" si="6"/>
        <v>18</v>
      </c>
    </row>
    <row r="38" spans="1:23" x14ac:dyDescent="0.3">
      <c r="A38">
        <f t="shared" si="7"/>
        <v>0.92500000000000049</v>
      </c>
      <c r="B38">
        <f t="shared" si="0"/>
        <v>0.7987343715006513</v>
      </c>
      <c r="C38">
        <f t="shared" si="1"/>
        <v>0.79309114583333362</v>
      </c>
      <c r="D38">
        <f t="shared" si="2"/>
        <v>0.79862076319881448</v>
      </c>
      <c r="S38">
        <f t="shared" si="12"/>
        <v>-1.0920000000000001</v>
      </c>
      <c r="T38">
        <f t="shared" si="3"/>
        <v>-0.88755011131335304</v>
      </c>
      <c r="U38" s="1">
        <f t="shared" si="4"/>
        <v>0.28112472171661729</v>
      </c>
      <c r="V38" s="2">
        <f t="shared" si="5"/>
        <v>14.393585751890805</v>
      </c>
      <c r="W38" t="str">
        <f t="shared" si="6"/>
        <v>E</v>
      </c>
    </row>
    <row r="39" spans="1:23" x14ac:dyDescent="0.3">
      <c r="A39">
        <f t="shared" si="7"/>
        <v>0.95000000000000051</v>
      </c>
      <c r="B39">
        <f t="shared" si="0"/>
        <v>0.81355234114583364</v>
      </c>
      <c r="C39">
        <f t="shared" si="1"/>
        <v>0.80710416666666696</v>
      </c>
      <c r="D39">
        <f t="shared" si="2"/>
        <v>0.81341550478937408</v>
      </c>
      <c r="S39">
        <f t="shared" si="12"/>
        <v>-1.248</v>
      </c>
      <c r="T39">
        <f t="shared" si="3"/>
        <v>-0.94835207708261937</v>
      </c>
      <c r="U39" s="1">
        <f t="shared" si="4"/>
        <v>0.12911980729345141</v>
      </c>
      <c r="V39" s="2">
        <f t="shared" si="5"/>
        <v>6.6109341334247125</v>
      </c>
      <c r="W39" t="str">
        <f t="shared" si="6"/>
        <v>6</v>
      </c>
    </row>
    <row r="40" spans="1:23" x14ac:dyDescent="0.3">
      <c r="A40">
        <f t="shared" si="7"/>
        <v>0.97500000000000053</v>
      </c>
      <c r="B40">
        <f t="shared" si="0"/>
        <v>0.82786590161132845</v>
      </c>
      <c r="C40">
        <f t="shared" si="1"/>
        <v>0.82052343750000034</v>
      </c>
      <c r="D40">
        <f t="shared" si="2"/>
        <v>0.82770188816725798</v>
      </c>
      <c r="S40">
        <f>S39-0.156</f>
        <v>-1.4039999999999999</v>
      </c>
      <c r="T40">
        <f t="shared" si="3"/>
        <v>-0.98612171315975128</v>
      </c>
      <c r="U40" s="1">
        <f t="shared" si="4"/>
        <v>3.4695717100621692E-2</v>
      </c>
      <c r="V40" s="2">
        <f t="shared" si="5"/>
        <v>1.7764207155518308</v>
      </c>
      <c r="W40" t="str">
        <f t="shared" si="6"/>
        <v>1</v>
      </c>
    </row>
    <row r="41" spans="1:23" x14ac:dyDescent="0.3">
      <c r="A41">
        <f t="shared" si="7"/>
        <v>1.0000000000000004</v>
      </c>
      <c r="B41">
        <f t="shared" si="0"/>
        <v>0.8416666666666669</v>
      </c>
      <c r="C41">
        <f t="shared" si="1"/>
        <v>0.83333333333333359</v>
      </c>
      <c r="D41">
        <f t="shared" si="2"/>
        <v>0.84147098480789673</v>
      </c>
      <c r="S41">
        <f t="shared" si="12"/>
        <v>-1.5599999999999998</v>
      </c>
      <c r="T41">
        <f t="shared" si="3"/>
        <v>-0.9999417202299663</v>
      </c>
      <c r="U41" s="1">
        <f t="shared" si="4"/>
        <v>1.4569942508435574E-4</v>
      </c>
      <c r="V41" s="2">
        <f t="shared" si="5"/>
        <v>7.4598105643190141E-3</v>
      </c>
      <c r="W41" t="str">
        <f t="shared" si="6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2020-11-04T15:52:51Z</dcterms:created>
  <dcterms:modified xsi:type="dcterms:W3CDTF">2020-11-05T10:24:38Z</dcterms:modified>
</cp:coreProperties>
</file>