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1" i="1" l="1"/>
  <c r="M72" i="1"/>
  <c r="M73" i="1"/>
  <c r="M74" i="1"/>
  <c r="M66" i="1"/>
  <c r="M67" i="1"/>
  <c r="M68" i="1"/>
  <c r="M69" i="1"/>
  <c r="M65" i="1"/>
  <c r="M59" i="1"/>
  <c r="M60" i="1"/>
  <c r="M61" i="1"/>
  <c r="M62" i="1"/>
  <c r="M58" i="1"/>
  <c r="C56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57" i="1"/>
  <c r="C58" i="1"/>
  <c r="C59" i="1"/>
  <c r="C60" i="1"/>
  <c r="C64" i="1"/>
  <c r="C65" i="1"/>
  <c r="C62" i="1"/>
  <c r="C63" i="1"/>
  <c r="C61" i="1"/>
  <c r="K29" i="1" l="1"/>
  <c r="K27" i="1"/>
  <c r="K28" i="1"/>
  <c r="K26" i="1"/>
  <c r="K23" i="1"/>
  <c r="K21" i="1"/>
  <c r="K22" i="1"/>
  <c r="K20" i="1"/>
  <c r="L21" i="1" l="1"/>
  <c r="M21" i="1" s="1"/>
  <c r="N21" i="1" s="1"/>
  <c r="O21" i="1" s="1"/>
  <c r="L22" i="1"/>
  <c r="M22" i="1" s="1"/>
  <c r="N22" i="1" s="1"/>
  <c r="O22" i="1" s="1"/>
  <c r="P22" i="1" s="1"/>
  <c r="L23" i="1"/>
  <c r="M23" i="1" s="1"/>
  <c r="N23" i="1" s="1"/>
  <c r="O23" i="1" s="1"/>
  <c r="P23" i="1" s="1"/>
  <c r="Q23" i="1" s="1"/>
  <c r="K17" i="1"/>
  <c r="H33" i="1"/>
  <c r="H34" i="1"/>
  <c r="H35" i="1"/>
  <c r="K16" i="1"/>
  <c r="G30" i="1"/>
  <c r="K15" i="1"/>
  <c r="F25" i="1"/>
  <c r="D3" i="1"/>
  <c r="K14" i="1"/>
  <c r="L13" i="1"/>
  <c r="D17" i="1"/>
  <c r="D16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C5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4" i="1"/>
  <c r="C3" i="1"/>
  <c r="B3" i="1"/>
  <c r="B15" i="1" l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K13" i="1"/>
  <c r="M13" i="1" s="1"/>
  <c r="N74" i="1"/>
  <c r="O74" i="1" s="1"/>
  <c r="P74" i="1" s="1"/>
  <c r="Q74" i="1" s="1"/>
  <c r="R74" i="1" s="1"/>
  <c r="S74" i="1" s="1"/>
  <c r="N73" i="1"/>
  <c r="O73" i="1" s="1"/>
  <c r="P73" i="1" s="1"/>
  <c r="Q73" i="1" s="1"/>
  <c r="R73" i="1" s="1"/>
  <c r="S73" i="1" s="1"/>
  <c r="N72" i="1"/>
  <c r="O72" i="1" s="1"/>
  <c r="P72" i="1" s="1"/>
  <c r="Q72" i="1" s="1"/>
  <c r="R72" i="1" s="1"/>
  <c r="S72" i="1" s="1"/>
  <c r="N71" i="1"/>
  <c r="O71" i="1" s="1"/>
  <c r="P71" i="1" s="1"/>
  <c r="Q71" i="1" s="1"/>
  <c r="R71" i="1" s="1"/>
  <c r="S71" i="1" s="1"/>
  <c r="N67" i="1"/>
  <c r="O67" i="1" s="1"/>
  <c r="P67" i="1" s="1"/>
  <c r="Q67" i="1" s="1"/>
  <c r="R67" i="1" s="1"/>
  <c r="S67" i="1" s="1"/>
  <c r="N68" i="1"/>
  <c r="O68" i="1" s="1"/>
  <c r="P68" i="1" s="1"/>
  <c r="Q68" i="1" s="1"/>
  <c r="R68" i="1" s="1"/>
  <c r="S68" i="1" s="1"/>
  <c r="N69" i="1"/>
  <c r="O69" i="1" s="1"/>
  <c r="P69" i="1" s="1"/>
  <c r="Q69" i="1" s="1"/>
  <c r="R69" i="1" s="1"/>
  <c r="S69" i="1" s="1"/>
  <c r="N65" i="1"/>
  <c r="O65" i="1" s="1"/>
  <c r="P65" i="1" s="1"/>
  <c r="Q65" i="1" s="1"/>
  <c r="R65" i="1" s="1"/>
  <c r="S65" i="1" s="1"/>
  <c r="N66" i="1"/>
  <c r="O66" i="1" s="1"/>
  <c r="P66" i="1" s="1"/>
  <c r="Q66" i="1" s="1"/>
  <c r="R66" i="1" s="1"/>
  <c r="S66" i="1" s="1"/>
  <c r="D57" i="1"/>
  <c r="E57" i="1" s="1"/>
  <c r="F57" i="1" s="1"/>
  <c r="G57" i="1" s="1"/>
  <c r="H57" i="1" s="1"/>
  <c r="I57" i="1" s="1"/>
  <c r="D58" i="1"/>
  <c r="E58" i="1" s="1"/>
  <c r="F58" i="1" s="1"/>
  <c r="G58" i="1" s="1"/>
  <c r="H58" i="1" s="1"/>
  <c r="I58" i="1" s="1"/>
  <c r="D59" i="1"/>
  <c r="E59" i="1" s="1"/>
  <c r="F59" i="1" s="1"/>
  <c r="G59" i="1" s="1"/>
  <c r="H59" i="1" s="1"/>
  <c r="I59" i="1" s="1"/>
  <c r="D61" i="1"/>
  <c r="E61" i="1" s="1"/>
  <c r="F61" i="1" s="1"/>
  <c r="G61" i="1" s="1"/>
  <c r="H61" i="1" s="1"/>
  <c r="I61" i="1" s="1"/>
  <c r="D62" i="1"/>
  <c r="E62" i="1" s="1"/>
  <c r="F62" i="1" s="1"/>
  <c r="G62" i="1" s="1"/>
  <c r="H62" i="1" s="1"/>
  <c r="I62" i="1" s="1"/>
  <c r="D63" i="1"/>
  <c r="E63" i="1" s="1"/>
  <c r="F63" i="1" s="1"/>
  <c r="G63" i="1" s="1"/>
  <c r="H63" i="1" s="1"/>
  <c r="I63" i="1" s="1"/>
  <c r="D65" i="1"/>
  <c r="E65" i="1" s="1"/>
  <c r="F65" i="1" s="1"/>
  <c r="G65" i="1" s="1"/>
  <c r="H65" i="1" s="1"/>
  <c r="I65" i="1" s="1"/>
  <c r="D66" i="1"/>
  <c r="E66" i="1" s="1"/>
  <c r="F66" i="1" s="1"/>
  <c r="G66" i="1" s="1"/>
  <c r="H66" i="1" s="1"/>
  <c r="I66" i="1" s="1"/>
  <c r="D67" i="1"/>
  <c r="E67" i="1" s="1"/>
  <c r="F67" i="1" s="1"/>
  <c r="G67" i="1" s="1"/>
  <c r="H67" i="1" s="1"/>
  <c r="I67" i="1" s="1"/>
  <c r="D68" i="1"/>
  <c r="E68" i="1" s="1"/>
  <c r="F68" i="1" s="1"/>
  <c r="G68" i="1" s="1"/>
  <c r="H68" i="1" s="1"/>
  <c r="I68" i="1" s="1"/>
  <c r="D69" i="1"/>
  <c r="E69" i="1" s="1"/>
  <c r="F69" i="1" s="1"/>
  <c r="G69" i="1" s="1"/>
  <c r="H69" i="1" s="1"/>
  <c r="I69" i="1" s="1"/>
  <c r="D70" i="1"/>
  <c r="E70" i="1" s="1"/>
  <c r="F70" i="1" s="1"/>
  <c r="G70" i="1" s="1"/>
  <c r="H70" i="1" s="1"/>
  <c r="I70" i="1" s="1"/>
  <c r="D71" i="1"/>
  <c r="E71" i="1" s="1"/>
  <c r="F71" i="1" s="1"/>
  <c r="G71" i="1" s="1"/>
  <c r="H71" i="1" s="1"/>
  <c r="I71" i="1" s="1"/>
  <c r="D72" i="1"/>
  <c r="E72" i="1" s="1"/>
  <c r="F72" i="1" s="1"/>
  <c r="G72" i="1" s="1"/>
  <c r="H72" i="1" s="1"/>
  <c r="I72" i="1" s="1"/>
  <c r="D73" i="1"/>
  <c r="E73" i="1" s="1"/>
  <c r="F73" i="1" s="1"/>
  <c r="G73" i="1" s="1"/>
  <c r="H73" i="1" s="1"/>
  <c r="I73" i="1" s="1"/>
  <c r="D74" i="1"/>
  <c r="E74" i="1" s="1"/>
  <c r="F74" i="1" s="1"/>
  <c r="G74" i="1" s="1"/>
  <c r="H74" i="1" s="1"/>
  <c r="I74" i="1" s="1"/>
  <c r="D75" i="1"/>
  <c r="E75" i="1" s="1"/>
  <c r="F75" i="1" s="1"/>
  <c r="G75" i="1" s="1"/>
  <c r="H75" i="1" s="1"/>
  <c r="I75" i="1" s="1"/>
  <c r="D76" i="1"/>
  <c r="E76" i="1" s="1"/>
  <c r="F76" i="1" s="1"/>
  <c r="G76" i="1" s="1"/>
  <c r="H76" i="1" s="1"/>
  <c r="I76" i="1" s="1"/>
  <c r="D78" i="1"/>
  <c r="E78" i="1" s="1"/>
  <c r="F78" i="1" s="1"/>
  <c r="G78" i="1" s="1"/>
  <c r="H78" i="1" s="1"/>
  <c r="I78" i="1" s="1"/>
  <c r="D79" i="1"/>
  <c r="E79" i="1" s="1"/>
  <c r="F79" i="1" s="1"/>
  <c r="G79" i="1" s="1"/>
  <c r="H79" i="1" s="1"/>
  <c r="I79" i="1" s="1"/>
  <c r="D80" i="1"/>
  <c r="E80" i="1" s="1"/>
  <c r="F80" i="1" s="1"/>
  <c r="G80" i="1" s="1"/>
  <c r="H80" i="1" s="1"/>
  <c r="I80" i="1" s="1"/>
  <c r="D81" i="1"/>
  <c r="E81" i="1" s="1"/>
  <c r="F81" i="1" s="1"/>
  <c r="G81" i="1" s="1"/>
  <c r="H81" i="1" s="1"/>
  <c r="I81" i="1" s="1"/>
  <c r="D82" i="1"/>
  <c r="E82" i="1" s="1"/>
  <c r="F82" i="1" s="1"/>
  <c r="G82" i="1" s="1"/>
  <c r="H82" i="1" s="1"/>
  <c r="I82" i="1" s="1"/>
  <c r="D83" i="1"/>
  <c r="E83" i="1" s="1"/>
  <c r="F83" i="1" s="1"/>
  <c r="G83" i="1" s="1"/>
  <c r="H83" i="1" s="1"/>
  <c r="I83" i="1" s="1"/>
  <c r="D56" i="1"/>
  <c r="E56" i="1" s="1"/>
  <c r="F56" i="1" s="1"/>
  <c r="G56" i="1" s="1"/>
  <c r="H56" i="1" s="1"/>
  <c r="I56" i="1" s="1"/>
  <c r="N62" i="1"/>
  <c r="O62" i="1" s="1"/>
  <c r="P62" i="1" s="1"/>
  <c r="Q62" i="1" s="1"/>
  <c r="R62" i="1" s="1"/>
  <c r="S62" i="1" s="1"/>
  <c r="N61" i="1"/>
  <c r="O61" i="1" s="1"/>
  <c r="P61" i="1" s="1"/>
  <c r="Q61" i="1" s="1"/>
  <c r="R61" i="1" s="1"/>
  <c r="S61" i="1" s="1"/>
  <c r="N60" i="1"/>
  <c r="O60" i="1" s="1"/>
  <c r="P60" i="1" s="1"/>
  <c r="Q60" i="1" s="1"/>
  <c r="R60" i="1" s="1"/>
  <c r="S60" i="1" s="1"/>
  <c r="N59" i="1"/>
  <c r="O59" i="1" s="1"/>
  <c r="P59" i="1" s="1"/>
  <c r="Q59" i="1" s="1"/>
  <c r="R59" i="1" s="1"/>
  <c r="S59" i="1" s="1"/>
  <c r="N58" i="1"/>
  <c r="O58" i="1" s="1"/>
  <c r="P58" i="1" s="1"/>
  <c r="Q58" i="1" s="1"/>
  <c r="R58" i="1" s="1"/>
  <c r="S58" i="1" s="1"/>
  <c r="D77" i="1"/>
  <c r="E77" i="1" s="1"/>
  <c r="F77" i="1" s="1"/>
  <c r="G77" i="1" s="1"/>
  <c r="H77" i="1" s="1"/>
  <c r="I77" i="1" s="1"/>
  <c r="D60" i="1"/>
  <c r="E60" i="1" s="1"/>
  <c r="F60" i="1" s="1"/>
  <c r="G60" i="1" s="1"/>
  <c r="H60" i="1" s="1"/>
  <c r="I60" i="1" s="1"/>
  <c r="D64" i="1"/>
  <c r="E64" i="1" s="1"/>
  <c r="F64" i="1" s="1"/>
  <c r="G64" i="1" s="1"/>
  <c r="H64" i="1" s="1"/>
  <c r="I64" i="1" s="1"/>
  <c r="L28" i="1" l="1"/>
  <c r="M28" i="1" s="1"/>
  <c r="N28" i="1" s="1"/>
  <c r="O28" i="1" s="1"/>
  <c r="P28" i="1" s="1"/>
  <c r="L27" i="1"/>
  <c r="M27" i="1" s="1"/>
  <c r="N27" i="1" s="1"/>
  <c r="O27" i="1" s="1"/>
  <c r="L26" i="1"/>
  <c r="M26" i="1" s="1"/>
  <c r="N26" i="1" s="1"/>
  <c r="L17" i="1"/>
  <c r="M17" i="1" s="1"/>
  <c r="N17" i="1" s="1"/>
  <c r="O17" i="1" s="1"/>
  <c r="P17" i="1" s="1"/>
  <c r="Q17" i="1" s="1"/>
  <c r="L16" i="1"/>
  <c r="M16" i="1" s="1"/>
  <c r="N16" i="1" s="1"/>
  <c r="O16" i="1" s="1"/>
  <c r="P16" i="1" s="1"/>
  <c r="L15" i="1"/>
  <c r="M15" i="1" s="1"/>
  <c r="N15" i="1" s="1"/>
  <c r="O15" i="1" s="1"/>
  <c r="L14" i="1"/>
  <c r="M14" i="1" s="1"/>
  <c r="N14" i="1" s="1"/>
  <c r="D18" i="1" l="1"/>
  <c r="D19" i="1" l="1"/>
  <c r="D20" i="1" l="1"/>
  <c r="E20" i="1" s="1"/>
  <c r="D21" i="1" l="1"/>
  <c r="E21" i="1" s="1"/>
  <c r="D22" i="1" l="1"/>
  <c r="E22" i="1" s="1"/>
  <c r="D23" i="1" l="1"/>
  <c r="E23" i="1" s="1"/>
  <c r="L20" i="1"/>
  <c r="M20" i="1" s="1"/>
  <c r="N20" i="1" s="1"/>
  <c r="D24" i="1" l="1"/>
  <c r="E24" i="1" s="1"/>
  <c r="D25" i="1" l="1"/>
  <c r="E25" i="1" s="1"/>
  <c r="D26" i="1" l="1"/>
  <c r="E26" i="1" s="1"/>
  <c r="F26" i="1" s="1"/>
  <c r="D27" i="1" l="1"/>
  <c r="E27" i="1" s="1"/>
  <c r="F27" i="1" s="1"/>
  <c r="D28" i="1" l="1"/>
  <c r="E28" i="1" s="1"/>
  <c r="F28" i="1" s="1"/>
  <c r="D29" i="1" l="1"/>
  <c r="E29" i="1" s="1"/>
  <c r="F29" i="1" s="1"/>
  <c r="D30" i="1" l="1"/>
  <c r="E30" i="1" s="1"/>
  <c r="F30" i="1" s="1"/>
  <c r="D31" i="1" l="1"/>
  <c r="E31" i="1" s="1"/>
  <c r="F31" i="1" s="1"/>
  <c r="G31" i="1" s="1"/>
  <c r="D32" i="1" l="1"/>
  <c r="E32" i="1" s="1"/>
  <c r="F32" i="1" s="1"/>
  <c r="G32" i="1" s="1"/>
  <c r="D33" i="1" l="1"/>
  <c r="E33" i="1" s="1"/>
  <c r="F33" i="1" s="1"/>
  <c r="G33" i="1" s="1"/>
  <c r="D34" i="1" l="1"/>
  <c r="E34" i="1" s="1"/>
  <c r="F34" i="1" s="1"/>
  <c r="G34" i="1" s="1"/>
  <c r="D35" i="1" l="1"/>
  <c r="E35" i="1" s="1"/>
  <c r="F35" i="1" s="1"/>
  <c r="G35" i="1" s="1"/>
  <c r="D36" i="1" l="1"/>
  <c r="E36" i="1" s="1"/>
  <c r="F36" i="1" s="1"/>
  <c r="G36" i="1" s="1"/>
  <c r="H36" i="1" s="1"/>
  <c r="D37" i="1" l="1"/>
  <c r="E37" i="1" s="1"/>
  <c r="F37" i="1" s="1"/>
  <c r="G37" i="1" s="1"/>
  <c r="H37" i="1" s="1"/>
  <c r="D38" i="1" l="1"/>
  <c r="E38" i="1" s="1"/>
  <c r="F38" i="1" s="1"/>
  <c r="G38" i="1" s="1"/>
  <c r="H38" i="1" s="1"/>
  <c r="D39" i="1" l="1"/>
  <c r="E39" i="1" s="1"/>
  <c r="F39" i="1" s="1"/>
  <c r="G39" i="1" s="1"/>
  <c r="H39" i="1" s="1"/>
  <c r="L29" i="1" l="1"/>
  <c r="M29" i="1" s="1"/>
  <c r="N29" i="1" s="1"/>
  <c r="O29" i="1" s="1"/>
  <c r="P29" i="1" s="1"/>
  <c r="Q29" i="1" s="1"/>
  <c r="D40" i="1"/>
  <c r="E40" i="1" s="1"/>
  <c r="F40" i="1" s="1"/>
  <c r="G40" i="1" s="1"/>
  <c r="H40" i="1" s="1"/>
  <c r="D41" i="1" l="1"/>
  <c r="E41" i="1" s="1"/>
  <c r="F41" i="1" s="1"/>
  <c r="G41" i="1" s="1"/>
  <c r="H41" i="1" s="1"/>
  <c r="D42" i="1" l="1"/>
  <c r="E42" i="1" s="1"/>
  <c r="F42" i="1" s="1"/>
  <c r="G42" i="1" s="1"/>
  <c r="H42" i="1" s="1"/>
  <c r="D43" i="1" l="1"/>
  <c r="E43" i="1" s="1"/>
  <c r="F43" i="1" s="1"/>
  <c r="G43" i="1" s="1"/>
  <c r="H43" i="1" s="1"/>
  <c r="D44" i="1" l="1"/>
  <c r="E44" i="1" s="1"/>
  <c r="F44" i="1" s="1"/>
  <c r="G44" i="1" s="1"/>
  <c r="H44" i="1" s="1"/>
  <c r="D45" i="1" l="1"/>
  <c r="E45" i="1" s="1"/>
  <c r="F45" i="1" s="1"/>
  <c r="G45" i="1" s="1"/>
  <c r="H45" i="1" s="1"/>
  <c r="D46" i="1" l="1"/>
  <c r="E46" i="1" s="1"/>
  <c r="F46" i="1" s="1"/>
  <c r="G46" i="1" s="1"/>
  <c r="H46" i="1" s="1"/>
  <c r="D47" i="1" l="1"/>
  <c r="E47" i="1" s="1"/>
  <c r="F47" i="1" s="1"/>
  <c r="G47" i="1" s="1"/>
  <c r="H47" i="1" s="1"/>
  <c r="D48" i="1" l="1"/>
  <c r="E48" i="1" s="1"/>
  <c r="F48" i="1" s="1"/>
  <c r="G48" i="1" s="1"/>
  <c r="H48" i="1" s="1"/>
  <c r="D49" i="1"/>
  <c r="E49" i="1" s="1"/>
  <c r="F49" i="1" s="1"/>
  <c r="G49" i="1" s="1"/>
  <c r="H49" i="1" s="1"/>
</calcChain>
</file>

<file path=xl/sharedStrings.xml><?xml version="1.0" encoding="utf-8"?>
<sst xmlns="http://schemas.openxmlformats.org/spreadsheetml/2006/main" count="59" uniqueCount="15">
  <si>
    <t>sec</t>
  </si>
  <si>
    <t>min</t>
  </si>
  <si>
    <t>hour</t>
  </si>
  <si>
    <t>day</t>
  </si>
  <si>
    <t>mouth</t>
  </si>
  <si>
    <t>year</t>
  </si>
  <si>
    <t>Мощность</t>
  </si>
  <si>
    <t>Секунды</t>
  </si>
  <si>
    <t>Минуты</t>
  </si>
  <si>
    <t>Часы</t>
  </si>
  <si>
    <t>Дни</t>
  </si>
  <si>
    <t>Месяцы</t>
  </si>
  <si>
    <t>Года</t>
  </si>
  <si>
    <t>Тысячные</t>
  </si>
  <si>
    <t>sec/1000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</si>
</sst>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 applyBorder="1"/>
    <xf numFmtId="0" fontId="0" fillId="3" borderId="0" xfId="0" applyFill="1" applyBorder="1"/>
    <xf numFmtId="0" fontId="0" fillId="0" borderId="3" xfId="0" applyBorder="1"/>
    <xf numFmtId="0" fontId="0" fillId="5" borderId="4" xfId="0" applyFill="1" applyBorder="1"/>
    <xf numFmtId="0" fontId="2" fillId="8" borderId="6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2" fillId="5" borderId="5" xfId="0" applyFont="1" applyFill="1" applyBorder="1" applyAlignment="1">
      <alignment horizontal="right" vertical="center"/>
    </xf>
    <xf numFmtId="0" fontId="1" fillId="5" borderId="6" xfId="0" applyFont="1" applyFill="1" applyBorder="1" applyAlignment="1">
      <alignment horizontal="right" vertical="center"/>
    </xf>
    <xf numFmtId="0" fontId="2" fillId="5" borderId="6" xfId="0" applyFont="1" applyFill="1" applyBorder="1" applyAlignment="1">
      <alignment horizontal="right" vertical="center"/>
    </xf>
    <xf numFmtId="0" fontId="2" fillId="5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0" fillId="0" borderId="7" xfId="0" applyBorder="1"/>
    <xf numFmtId="0" fontId="0" fillId="3" borderId="7" xfId="0" applyFill="1" applyBorder="1"/>
    <xf numFmtId="0" fontId="2" fillId="0" borderId="0" xfId="0" applyFont="1"/>
    <xf numFmtId="0" fontId="3" fillId="7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 vertical="center"/>
    </xf>
    <xf numFmtId="0" fontId="0" fillId="0" borderId="0" xfId="0" applyBorder="1"/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3" borderId="1" xfId="0" applyFont="1" applyFill="1" applyBorder="1"/>
    <xf numFmtId="0" fontId="4" fillId="0" borderId="1" xfId="0" applyFont="1" applyBorder="1"/>
    <xf numFmtId="0" fontId="4" fillId="3" borderId="2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0" fillId="3" borderId="7" xfId="0" applyFill="1" applyBorder="1" applyAlignment="1"/>
    <xf numFmtId="0" fontId="0" fillId="3" borderId="1" xfId="0" applyFill="1" applyBorder="1" applyAlignment="1">
      <alignment horizontal="center"/>
    </xf>
    <xf numFmtId="0" fontId="4" fillId="3" borderId="7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topLeftCell="A51" zoomScaleNormal="100" workbookViewId="0">
      <selection activeCell="M61" sqref="M61"/>
    </sheetView>
  </sheetViews>
  <sheetFormatPr defaultRowHeight="14.4" x14ac:dyDescent="0.3"/>
  <cols>
    <col min="2" max="2" width="12" bestFit="1" customWidth="1"/>
    <col min="4" max="4" width="12" bestFit="1" customWidth="1"/>
    <col min="11" max="11" width="12" bestFit="1" customWidth="1"/>
    <col min="13" max="13" width="12" bestFit="1" customWidth="1"/>
  </cols>
  <sheetData>
    <row r="1" spans="1:17" x14ac:dyDescent="0.3">
      <c r="A1" s="1"/>
      <c r="B1" s="4" t="s">
        <v>14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17" x14ac:dyDescent="0.3">
      <c r="A2" s="4">
        <v>4</v>
      </c>
      <c r="B2" s="1">
        <v>8</v>
      </c>
      <c r="C2" s="1">
        <v>8.0000000000000002E-3</v>
      </c>
      <c r="D2" s="8">
        <f>C2/60</f>
        <v>1.3333333333333334E-4</v>
      </c>
      <c r="E2" s="6"/>
      <c r="F2" s="6"/>
      <c r="G2" s="6"/>
      <c r="H2" s="9"/>
      <c r="K2">
        <v>100</v>
      </c>
    </row>
    <row r="3" spans="1:17" x14ac:dyDescent="0.3">
      <c r="A3" s="4">
        <v>5</v>
      </c>
      <c r="B3" s="3">
        <f t="shared" ref="B3:C6" si="0">B2*2</f>
        <v>16</v>
      </c>
      <c r="C3" s="1">
        <f>C2*2</f>
        <v>1.6E-2</v>
      </c>
      <c r="D3" s="8">
        <f>C3/60</f>
        <v>2.6666666666666668E-4</v>
      </c>
      <c r="E3" s="6"/>
      <c r="F3" s="6"/>
      <c r="G3" s="6"/>
      <c r="H3" s="9"/>
    </row>
    <row r="4" spans="1:17" x14ac:dyDescent="0.3">
      <c r="A4" s="4">
        <v>6</v>
      </c>
      <c r="B4" s="3">
        <f t="shared" ref="B4" si="1">B3*2</f>
        <v>32</v>
      </c>
      <c r="C4" s="1">
        <f>C3*2</f>
        <v>3.2000000000000001E-2</v>
      </c>
      <c r="D4" s="8">
        <f t="shared" ref="D4:D15" si="2">C4/60</f>
        <v>5.3333333333333336E-4</v>
      </c>
      <c r="E4" s="6"/>
      <c r="F4" s="6"/>
      <c r="G4" s="6"/>
      <c r="H4" s="9"/>
    </row>
    <row r="5" spans="1:17" x14ac:dyDescent="0.3">
      <c r="A5" s="4">
        <v>7</v>
      </c>
      <c r="B5" s="3">
        <f t="shared" ref="B5" si="3">B4*2</f>
        <v>64</v>
      </c>
      <c r="C5" s="1">
        <f t="shared" si="0"/>
        <v>6.4000000000000001E-2</v>
      </c>
      <c r="D5" s="8">
        <f t="shared" si="2"/>
        <v>1.0666666666666667E-3</v>
      </c>
      <c r="E5" s="6"/>
      <c r="F5" s="6"/>
      <c r="G5" s="6"/>
      <c r="H5" s="9"/>
    </row>
    <row r="6" spans="1:17" x14ac:dyDescent="0.3">
      <c r="A6" s="4">
        <v>8</v>
      </c>
      <c r="B6" s="3">
        <f t="shared" ref="B6:B49" si="4">B5*2</f>
        <v>128</v>
      </c>
      <c r="C6" s="1">
        <f t="shared" si="0"/>
        <v>0.128</v>
      </c>
      <c r="D6" s="8">
        <f t="shared" si="2"/>
        <v>2.1333333333333334E-3</v>
      </c>
      <c r="E6" s="6"/>
      <c r="F6" s="6"/>
      <c r="G6" s="6"/>
      <c r="H6" s="9"/>
    </row>
    <row r="7" spans="1:17" x14ac:dyDescent="0.3">
      <c r="A7" s="4">
        <v>9</v>
      </c>
      <c r="B7" s="3">
        <f t="shared" si="4"/>
        <v>256</v>
      </c>
      <c r="C7" s="1">
        <f t="shared" ref="C7:C49" si="5">C6*2</f>
        <v>0.25600000000000001</v>
      </c>
      <c r="D7" s="8">
        <f t="shared" si="2"/>
        <v>4.2666666666666669E-3</v>
      </c>
      <c r="E7" s="6"/>
      <c r="F7" s="6"/>
      <c r="G7" s="6"/>
      <c r="H7" s="9"/>
    </row>
    <row r="8" spans="1:17" x14ac:dyDescent="0.3">
      <c r="A8" s="4">
        <v>10</v>
      </c>
      <c r="B8" s="3">
        <f t="shared" si="4"/>
        <v>512</v>
      </c>
      <c r="C8" s="1">
        <f t="shared" si="5"/>
        <v>0.51200000000000001</v>
      </c>
      <c r="D8" s="8">
        <f t="shared" si="2"/>
        <v>8.5333333333333337E-3</v>
      </c>
      <c r="E8" s="6"/>
      <c r="F8" s="6"/>
      <c r="G8" s="6"/>
      <c r="H8" s="9"/>
    </row>
    <row r="9" spans="1:17" x14ac:dyDescent="0.3">
      <c r="A9" s="4">
        <v>11</v>
      </c>
      <c r="B9" s="3">
        <f t="shared" ref="B9" si="6">B8*2</f>
        <v>1024</v>
      </c>
      <c r="C9" s="1">
        <f t="shared" si="5"/>
        <v>1.024</v>
      </c>
      <c r="D9" s="8">
        <f t="shared" si="2"/>
        <v>1.7066666666666667E-2</v>
      </c>
      <c r="E9" s="6"/>
      <c r="F9" s="6"/>
      <c r="G9" s="6"/>
      <c r="H9" s="9"/>
    </row>
    <row r="10" spans="1:17" x14ac:dyDescent="0.3">
      <c r="A10" s="4">
        <v>12</v>
      </c>
      <c r="B10" s="3">
        <f t="shared" si="4"/>
        <v>2048</v>
      </c>
      <c r="C10" s="1">
        <f t="shared" si="5"/>
        <v>2.048</v>
      </c>
      <c r="D10" s="8">
        <f t="shared" si="2"/>
        <v>3.4133333333333335E-2</v>
      </c>
      <c r="E10" s="6"/>
      <c r="F10" s="6"/>
      <c r="G10" s="6"/>
      <c r="H10" s="9"/>
    </row>
    <row r="11" spans="1:17" ht="15" thickBot="1" x14ac:dyDescent="0.35">
      <c r="A11" s="4">
        <v>13</v>
      </c>
      <c r="B11" s="3">
        <f t="shared" si="4"/>
        <v>4096</v>
      </c>
      <c r="C11" s="1">
        <f t="shared" si="5"/>
        <v>4.0960000000000001</v>
      </c>
      <c r="D11" s="8">
        <f t="shared" si="2"/>
        <v>6.826666666666667E-2</v>
      </c>
      <c r="E11" s="6"/>
      <c r="F11" s="6"/>
      <c r="G11" s="6"/>
      <c r="H11" s="9"/>
      <c r="I11">
        <v>1</v>
      </c>
    </row>
    <row r="12" spans="1:17" ht="15" thickBot="1" x14ac:dyDescent="0.35">
      <c r="A12" s="4">
        <v>14</v>
      </c>
      <c r="B12" s="3">
        <f t="shared" ref="B12" si="7">B11*2</f>
        <v>8192</v>
      </c>
      <c r="C12" s="1">
        <f t="shared" si="5"/>
        <v>8.1920000000000002</v>
      </c>
      <c r="D12" s="8">
        <f t="shared" si="2"/>
        <v>0.13653333333333334</v>
      </c>
      <c r="E12" s="6"/>
      <c r="F12" s="6"/>
      <c r="G12" s="6"/>
      <c r="H12" s="9"/>
      <c r="J12" s="18" t="s">
        <v>6</v>
      </c>
      <c r="K12" s="16" t="s">
        <v>13</v>
      </c>
      <c r="L12" s="19" t="s">
        <v>7</v>
      </c>
      <c r="M12" s="20" t="s">
        <v>8</v>
      </c>
      <c r="N12" s="21" t="s">
        <v>9</v>
      </c>
      <c r="O12" s="10" t="s">
        <v>10</v>
      </c>
      <c r="P12" s="10" t="s">
        <v>11</v>
      </c>
      <c r="Q12" s="10" t="s">
        <v>12</v>
      </c>
    </row>
    <row r="13" spans="1:17" x14ac:dyDescent="0.3">
      <c r="A13" s="4">
        <v>15</v>
      </c>
      <c r="B13" s="3">
        <f t="shared" si="4"/>
        <v>16384</v>
      </c>
      <c r="C13" s="1">
        <f t="shared" si="5"/>
        <v>16.384</v>
      </c>
      <c r="D13" s="8">
        <f t="shared" si="2"/>
        <v>0.27306666666666668</v>
      </c>
      <c r="E13" s="6"/>
      <c r="F13" s="6"/>
      <c r="G13" s="6"/>
      <c r="H13" s="9"/>
      <c r="J13" s="5">
        <v>14</v>
      </c>
      <c r="K13" s="1">
        <f>B14</f>
        <v>32768</v>
      </c>
      <c r="L13" s="1">
        <f>K13/1000</f>
        <v>32.768000000000001</v>
      </c>
      <c r="M13" s="2">
        <f>L13/60</f>
        <v>0.54613333333333336</v>
      </c>
      <c r="N13" s="5"/>
      <c r="O13" s="5"/>
      <c r="P13" s="5"/>
      <c r="Q13" s="5"/>
    </row>
    <row r="14" spans="1:17" x14ac:dyDescent="0.3">
      <c r="A14" s="4">
        <v>16</v>
      </c>
      <c r="B14" s="3">
        <f t="shared" si="4"/>
        <v>32768</v>
      </c>
      <c r="C14" s="1">
        <f t="shared" si="5"/>
        <v>32.768000000000001</v>
      </c>
      <c r="D14" s="8">
        <f t="shared" si="2"/>
        <v>0.54613333333333336</v>
      </c>
      <c r="E14" s="6"/>
      <c r="F14" s="6"/>
      <c r="G14" s="6"/>
      <c r="H14" s="9"/>
      <c r="J14" s="5">
        <v>22</v>
      </c>
      <c r="K14" s="1">
        <f>B20</f>
        <v>2097152</v>
      </c>
      <c r="L14" s="1">
        <f t="shared" ref="L14:L17" si="8">K14/1000</f>
        <v>2097.152</v>
      </c>
      <c r="M14" s="1">
        <f t="shared" ref="M14:M17" si="9">L14/60</f>
        <v>34.952533333333335</v>
      </c>
      <c r="N14" s="2">
        <f>M14/60</f>
        <v>0.58254222222222229</v>
      </c>
      <c r="O14" s="5"/>
      <c r="P14" s="5"/>
      <c r="Q14" s="5"/>
    </row>
    <row r="15" spans="1:17" x14ac:dyDescent="0.3">
      <c r="A15" s="4">
        <v>17</v>
      </c>
      <c r="B15" s="3">
        <f t="shared" ref="B15" si="10">B14*2</f>
        <v>65536</v>
      </c>
      <c r="C15" s="1">
        <f t="shared" si="5"/>
        <v>65.536000000000001</v>
      </c>
      <c r="D15" s="8">
        <f t="shared" si="2"/>
        <v>1.0922666666666667</v>
      </c>
      <c r="E15" s="6"/>
      <c r="F15" s="6"/>
      <c r="G15" s="6"/>
      <c r="H15" s="9"/>
      <c r="J15" s="5">
        <v>27</v>
      </c>
      <c r="K15" s="1">
        <f>B25</f>
        <v>67108864</v>
      </c>
      <c r="L15" s="1">
        <f t="shared" si="8"/>
        <v>67108.864000000001</v>
      </c>
      <c r="M15" s="1">
        <f t="shared" si="9"/>
        <v>1118.4810666666667</v>
      </c>
      <c r="N15" s="3">
        <f>M15/60</f>
        <v>18.641351111111113</v>
      </c>
      <c r="O15" s="2">
        <f>N15/24</f>
        <v>0.77672296296296306</v>
      </c>
      <c r="P15" s="5"/>
      <c r="Q15" s="5"/>
    </row>
    <row r="16" spans="1:17" x14ac:dyDescent="0.3">
      <c r="A16" s="4">
        <v>18</v>
      </c>
      <c r="B16" s="3">
        <f t="shared" si="4"/>
        <v>131072</v>
      </c>
      <c r="C16" s="1">
        <f t="shared" si="5"/>
        <v>131.072</v>
      </c>
      <c r="D16" s="8">
        <f>C16/60</f>
        <v>2.1845333333333334</v>
      </c>
      <c r="E16" s="6"/>
      <c r="F16" s="6"/>
      <c r="G16" s="6"/>
      <c r="H16" s="9"/>
      <c r="J16" s="5">
        <v>32</v>
      </c>
      <c r="K16" s="26">
        <f>B30</f>
        <v>2147483648</v>
      </c>
      <c r="L16" s="1">
        <f t="shared" si="8"/>
        <v>2147483.648</v>
      </c>
      <c r="M16" s="1">
        <f t="shared" si="9"/>
        <v>35791.394133333335</v>
      </c>
      <c r="N16" s="3">
        <f>M16/60</f>
        <v>596.52323555555563</v>
      </c>
      <c r="O16" s="3">
        <f>N16/24</f>
        <v>24.855134814814818</v>
      </c>
      <c r="P16" s="2">
        <f>O16/31</f>
        <v>0.8017785424133812</v>
      </c>
      <c r="Q16" s="5"/>
    </row>
    <row r="17" spans="1:17" x14ac:dyDescent="0.3">
      <c r="A17" s="4">
        <v>19</v>
      </c>
      <c r="B17" s="3">
        <f t="shared" si="4"/>
        <v>262144</v>
      </c>
      <c r="C17" s="1">
        <f t="shared" si="5"/>
        <v>262.14400000000001</v>
      </c>
      <c r="D17" s="8">
        <f>C17/60</f>
        <v>4.3690666666666669</v>
      </c>
      <c r="E17" s="6"/>
      <c r="F17" s="6"/>
      <c r="G17" s="6"/>
      <c r="H17" s="9"/>
      <c r="J17" s="5">
        <v>35</v>
      </c>
      <c r="K17" s="1">
        <f>B33</f>
        <v>17179869184</v>
      </c>
      <c r="L17" s="1">
        <f t="shared" si="8"/>
        <v>17179869.184</v>
      </c>
      <c r="M17" s="1">
        <f t="shared" si="9"/>
        <v>286331.15306666668</v>
      </c>
      <c r="N17" s="3">
        <f>M17/60</f>
        <v>4772.185884444445</v>
      </c>
      <c r="O17" s="3">
        <f>N17/24</f>
        <v>198.84107851851854</v>
      </c>
      <c r="P17" s="3">
        <f>O17/31</f>
        <v>6.4142283393070496</v>
      </c>
      <c r="Q17" s="2">
        <f>P17/12</f>
        <v>0.5345190282755875</v>
      </c>
    </row>
    <row r="18" spans="1:17" x14ac:dyDescent="0.3">
      <c r="A18" s="4">
        <v>20</v>
      </c>
      <c r="B18" s="3">
        <f t="shared" ref="B18" si="11">B17*2</f>
        <v>524288</v>
      </c>
      <c r="C18" s="1">
        <f t="shared" si="5"/>
        <v>524.28800000000001</v>
      </c>
      <c r="D18" s="3">
        <f t="shared" ref="D18" si="12">C18/60</f>
        <v>8.7381333333333338</v>
      </c>
      <c r="E18" s="6"/>
      <c r="F18" s="6"/>
      <c r="G18" s="6"/>
      <c r="H18" s="9"/>
      <c r="I18">
        <v>10</v>
      </c>
    </row>
    <row r="19" spans="1:17" x14ac:dyDescent="0.3">
      <c r="A19" s="4">
        <v>21</v>
      </c>
      <c r="B19" s="3">
        <f t="shared" si="4"/>
        <v>1048576</v>
      </c>
      <c r="C19" s="1">
        <f t="shared" si="5"/>
        <v>1048.576</v>
      </c>
      <c r="D19" s="3">
        <f t="shared" ref="D19" si="13">C19/60</f>
        <v>17.476266666666668</v>
      </c>
      <c r="E19" s="6"/>
      <c r="F19" s="6"/>
      <c r="G19" s="6"/>
      <c r="H19" s="9"/>
      <c r="J19" s="17" t="s">
        <v>6</v>
      </c>
      <c r="K19" s="16" t="s">
        <v>13</v>
      </c>
      <c r="L19" s="16" t="s">
        <v>7</v>
      </c>
      <c r="M19" s="17" t="s">
        <v>8</v>
      </c>
      <c r="N19" s="15" t="s">
        <v>9</v>
      </c>
      <c r="O19" s="11" t="s">
        <v>10</v>
      </c>
      <c r="P19" s="11" t="s">
        <v>11</v>
      </c>
      <c r="Q19" s="11" t="s">
        <v>12</v>
      </c>
    </row>
    <row r="20" spans="1:17" x14ac:dyDescent="0.3">
      <c r="A20" s="4">
        <v>22</v>
      </c>
      <c r="B20" s="3">
        <f t="shared" si="4"/>
        <v>2097152</v>
      </c>
      <c r="C20" s="1">
        <f t="shared" si="5"/>
        <v>2097.152</v>
      </c>
      <c r="D20" s="3">
        <f t="shared" ref="D20:E20" si="14">C20/60</f>
        <v>34.952533333333335</v>
      </c>
      <c r="E20" s="3">
        <f t="shared" si="14"/>
        <v>0.58254222222222229</v>
      </c>
      <c r="F20" s="6"/>
      <c r="G20" s="6"/>
      <c r="H20" s="9"/>
      <c r="J20" s="12">
        <v>26</v>
      </c>
      <c r="K20" s="13">
        <f>B24/10</f>
        <v>3355443.2000000002</v>
      </c>
      <c r="L20" s="1">
        <f t="shared" ref="L20:L23" si="15">K20/1000</f>
        <v>3355.4432000000002</v>
      </c>
      <c r="M20" s="1">
        <f t="shared" ref="M20:M23" si="16">L20/60</f>
        <v>55.924053333333333</v>
      </c>
      <c r="N20" s="2">
        <f>M20/60</f>
        <v>0.93206755555555554</v>
      </c>
      <c r="O20" s="14"/>
      <c r="P20" s="14"/>
      <c r="Q20" s="14"/>
    </row>
    <row r="21" spans="1:17" x14ac:dyDescent="0.3">
      <c r="A21" s="4">
        <v>23</v>
      </c>
      <c r="B21" s="3">
        <f t="shared" ref="B21" si="17">B20*2</f>
        <v>4194304</v>
      </c>
      <c r="C21" s="1">
        <f t="shared" si="5"/>
        <v>4194.3040000000001</v>
      </c>
      <c r="D21" s="3">
        <f t="shared" ref="D21:E21" si="18">C21/60</f>
        <v>69.90506666666667</v>
      </c>
      <c r="E21" s="3">
        <f t="shared" si="18"/>
        <v>1.1650844444444446</v>
      </c>
      <c r="F21" s="6"/>
      <c r="G21" s="6"/>
      <c r="H21" s="9"/>
      <c r="J21" s="12">
        <v>30</v>
      </c>
      <c r="K21" s="28">
        <f>B28/10</f>
        <v>53687091.200000003</v>
      </c>
      <c r="L21" s="1">
        <f t="shared" si="15"/>
        <v>53687.091200000003</v>
      </c>
      <c r="M21" s="1">
        <f t="shared" si="16"/>
        <v>894.78485333333333</v>
      </c>
      <c r="N21" s="27">
        <f>M21/60</f>
        <v>14.913080888888889</v>
      </c>
      <c r="O21" s="22">
        <f>N21/24</f>
        <v>0.62137837037037036</v>
      </c>
      <c r="P21" s="14"/>
      <c r="Q21" s="14"/>
    </row>
    <row r="22" spans="1:17" x14ac:dyDescent="0.3">
      <c r="A22" s="4">
        <v>24</v>
      </c>
      <c r="B22" s="3">
        <f t="shared" si="4"/>
        <v>8388608</v>
      </c>
      <c r="C22" s="1">
        <f t="shared" si="5"/>
        <v>8388.6080000000002</v>
      </c>
      <c r="D22" s="3">
        <f t="shared" ref="D22:E22" si="19">C22/60</f>
        <v>139.81013333333334</v>
      </c>
      <c r="E22" s="3">
        <f t="shared" si="19"/>
        <v>2.3301688888888892</v>
      </c>
      <c r="F22" s="6"/>
      <c r="G22" s="6"/>
      <c r="H22" s="9"/>
      <c r="J22" s="12">
        <v>35</v>
      </c>
      <c r="K22" s="13">
        <f>B33/10</f>
        <v>1717986918.4000001</v>
      </c>
      <c r="L22" s="1">
        <f t="shared" si="15"/>
        <v>1717986.9184000001</v>
      </c>
      <c r="M22" s="1">
        <f>L22/60</f>
        <v>28633.115306666667</v>
      </c>
      <c r="N22" s="27">
        <f t="shared" ref="N22:N23" si="20">M22/60</f>
        <v>477.21858844444444</v>
      </c>
      <c r="O22" s="13">
        <f>N22/24</f>
        <v>19.884107851851851</v>
      </c>
      <c r="P22" s="23">
        <f>O22/31</f>
        <v>0.64142283393070487</v>
      </c>
      <c r="Q22" s="15"/>
    </row>
    <row r="23" spans="1:17" x14ac:dyDescent="0.3">
      <c r="A23" s="4">
        <v>25</v>
      </c>
      <c r="B23" s="3">
        <f t="shared" si="4"/>
        <v>16777216</v>
      </c>
      <c r="C23" s="1">
        <f t="shared" si="5"/>
        <v>16777.216</v>
      </c>
      <c r="D23" s="3">
        <f t="shared" ref="D23:E23" si="21">C23/60</f>
        <v>279.62026666666668</v>
      </c>
      <c r="E23" s="3">
        <f t="shared" si="21"/>
        <v>4.6603377777777784</v>
      </c>
      <c r="F23" s="6"/>
      <c r="G23" s="6"/>
      <c r="H23" s="9"/>
      <c r="J23" s="12">
        <v>39</v>
      </c>
      <c r="K23" s="13">
        <f>B37/10</f>
        <v>27487790694.400002</v>
      </c>
      <c r="L23" s="1">
        <f t="shared" si="15"/>
        <v>27487790.694400001</v>
      </c>
      <c r="M23" s="1">
        <f t="shared" si="16"/>
        <v>458129.84490666667</v>
      </c>
      <c r="N23" s="27">
        <f t="shared" si="20"/>
        <v>7635.497415111111</v>
      </c>
      <c r="O23" s="13">
        <f>N23/24</f>
        <v>318.14572562962962</v>
      </c>
      <c r="P23" s="13">
        <f>O23/31</f>
        <v>10.262765342891278</v>
      </c>
      <c r="Q23" s="22">
        <f>P23/12</f>
        <v>0.85523044524093983</v>
      </c>
    </row>
    <row r="24" spans="1:17" x14ac:dyDescent="0.3">
      <c r="A24" s="4">
        <v>26</v>
      </c>
      <c r="B24" s="3">
        <f t="shared" ref="B24" si="22">B23*2</f>
        <v>33554432</v>
      </c>
      <c r="C24" s="1">
        <f t="shared" si="5"/>
        <v>33554.432000000001</v>
      </c>
      <c r="D24" s="3">
        <f t="shared" ref="D24:E24" si="23">C24/60</f>
        <v>559.24053333333336</v>
      </c>
      <c r="E24" s="3">
        <f t="shared" si="23"/>
        <v>9.3206755555555567</v>
      </c>
      <c r="F24" s="6"/>
      <c r="G24" s="6"/>
      <c r="H24" s="9"/>
      <c r="I24">
        <v>100</v>
      </c>
    </row>
    <row r="25" spans="1:17" x14ac:dyDescent="0.3">
      <c r="A25" s="4">
        <v>27</v>
      </c>
      <c r="B25" s="3">
        <f t="shared" si="4"/>
        <v>67108864</v>
      </c>
      <c r="C25" s="1">
        <f t="shared" si="5"/>
        <v>67108.864000000001</v>
      </c>
      <c r="D25" s="3">
        <f t="shared" ref="D25:E25" si="24">C25/60</f>
        <v>1118.4810666666667</v>
      </c>
      <c r="E25" s="3">
        <f t="shared" si="24"/>
        <v>18.641351111111113</v>
      </c>
      <c r="F25" s="3">
        <f>E25/24</f>
        <v>0.77672296296296306</v>
      </c>
      <c r="G25" s="6"/>
      <c r="H25" s="9"/>
      <c r="J25" s="17" t="s">
        <v>6</v>
      </c>
      <c r="K25" s="16" t="s">
        <v>13</v>
      </c>
      <c r="L25" s="16" t="s">
        <v>7</v>
      </c>
      <c r="M25" s="17" t="s">
        <v>8</v>
      </c>
      <c r="N25" s="15" t="s">
        <v>9</v>
      </c>
      <c r="O25" s="11" t="s">
        <v>10</v>
      </c>
      <c r="P25" s="11" t="s">
        <v>11</v>
      </c>
      <c r="Q25" s="11" t="s">
        <v>12</v>
      </c>
    </row>
    <row r="26" spans="1:17" x14ac:dyDescent="0.3">
      <c r="A26" s="4">
        <v>28</v>
      </c>
      <c r="B26" s="3">
        <f t="shared" si="4"/>
        <v>134217728</v>
      </c>
      <c r="C26" s="1">
        <f t="shared" si="5"/>
        <v>134217.728</v>
      </c>
      <c r="D26" s="3">
        <f t="shared" ref="D26:E26" si="25">C26/60</f>
        <v>2236.9621333333334</v>
      </c>
      <c r="E26" s="3">
        <f t="shared" si="25"/>
        <v>37.282702222222227</v>
      </c>
      <c r="F26" s="3">
        <f t="shared" ref="F26:F49" si="26">E26/24</f>
        <v>1.5534459259259261</v>
      </c>
      <c r="G26" s="6"/>
      <c r="H26" s="9"/>
      <c r="J26" s="17">
        <v>29</v>
      </c>
      <c r="K26" s="13">
        <f>B27/100</f>
        <v>2684354.5600000001</v>
      </c>
      <c r="L26" s="1">
        <f t="shared" ref="L26:L29" si="27">K26/1000</f>
        <v>2684.3545600000002</v>
      </c>
      <c r="M26" s="3">
        <f t="shared" ref="M26:N29" si="28">L26/60</f>
        <v>44.739242666666669</v>
      </c>
      <c r="N26" s="2">
        <f t="shared" si="28"/>
        <v>0.7456540444444445</v>
      </c>
      <c r="O26" s="14"/>
      <c r="P26" s="14"/>
      <c r="Q26" s="14"/>
    </row>
    <row r="27" spans="1:17" x14ac:dyDescent="0.3">
      <c r="A27" s="4">
        <v>29</v>
      </c>
      <c r="B27" s="3">
        <f t="shared" ref="B27" si="29">B26*2</f>
        <v>268435456</v>
      </c>
      <c r="C27" s="1">
        <f t="shared" si="5"/>
        <v>268435.45600000001</v>
      </c>
      <c r="D27" s="1">
        <f t="shared" ref="D27:E27" si="30">C27/60</f>
        <v>4473.9242666666669</v>
      </c>
      <c r="E27" s="3">
        <f t="shared" si="30"/>
        <v>74.565404444444454</v>
      </c>
      <c r="F27" s="3">
        <f t="shared" si="26"/>
        <v>3.1068918518518522</v>
      </c>
      <c r="G27" s="6"/>
      <c r="H27" s="9"/>
      <c r="J27" s="5">
        <v>34</v>
      </c>
      <c r="K27" s="13">
        <f>B32/100</f>
        <v>85899345.920000002</v>
      </c>
      <c r="L27" s="1">
        <f t="shared" si="27"/>
        <v>85899.345920000007</v>
      </c>
      <c r="M27" s="3">
        <f t="shared" si="28"/>
        <v>1431.6557653333334</v>
      </c>
      <c r="N27" s="3">
        <f t="shared" si="28"/>
        <v>23.860929422222224</v>
      </c>
      <c r="O27" s="2">
        <f t="shared" ref="O27:O29" si="31">N27/24</f>
        <v>0.99420539259259266</v>
      </c>
      <c r="P27" s="14"/>
      <c r="Q27" s="14"/>
    </row>
    <row r="28" spans="1:17" x14ac:dyDescent="0.3">
      <c r="A28" s="4">
        <v>30</v>
      </c>
      <c r="B28" s="3">
        <f t="shared" si="4"/>
        <v>536870912</v>
      </c>
      <c r="C28" s="1">
        <f t="shared" si="5"/>
        <v>536870.91200000001</v>
      </c>
      <c r="D28" s="1">
        <f t="shared" ref="D28:E28" si="32">C28/60</f>
        <v>8947.8485333333338</v>
      </c>
      <c r="E28" s="3">
        <f t="shared" si="32"/>
        <v>149.13080888888891</v>
      </c>
      <c r="F28" s="3">
        <f t="shared" si="26"/>
        <v>6.2137837037037045</v>
      </c>
      <c r="G28" s="6"/>
      <c r="H28" s="9"/>
      <c r="J28" s="5">
        <v>38</v>
      </c>
      <c r="K28" s="13">
        <f>B36/100</f>
        <v>1374389534.72</v>
      </c>
      <c r="L28" s="1">
        <f t="shared" si="27"/>
        <v>1374389.5347200001</v>
      </c>
      <c r="M28" s="1">
        <f t="shared" si="28"/>
        <v>22906.492245333335</v>
      </c>
      <c r="N28" s="3">
        <f t="shared" si="28"/>
        <v>381.77487075555558</v>
      </c>
      <c r="O28" s="3">
        <f t="shared" si="31"/>
        <v>15.907286281481483</v>
      </c>
      <c r="P28" s="2">
        <f t="shared" ref="P28:P29" si="33">O28/31</f>
        <v>0.51313826714456401</v>
      </c>
      <c r="Q28" s="15"/>
    </row>
    <row r="29" spans="1:17" x14ac:dyDescent="0.3">
      <c r="A29" s="4">
        <v>31</v>
      </c>
      <c r="B29" s="3">
        <f t="shared" si="4"/>
        <v>1073741824</v>
      </c>
      <c r="C29" s="1">
        <f t="shared" si="5"/>
        <v>1073741.824</v>
      </c>
      <c r="D29" s="1">
        <f t="shared" ref="D29:E29" si="34">C29/60</f>
        <v>17895.697066666668</v>
      </c>
      <c r="E29" s="3">
        <f t="shared" si="34"/>
        <v>298.26161777777781</v>
      </c>
      <c r="F29" s="3">
        <f t="shared" si="26"/>
        <v>12.427567407407409</v>
      </c>
      <c r="G29" s="6"/>
      <c r="H29" s="9"/>
      <c r="J29" s="5">
        <v>42</v>
      </c>
      <c r="K29" s="13">
        <f>B40/100</f>
        <v>21990232555.52</v>
      </c>
      <c r="L29" s="1">
        <f t="shared" si="27"/>
        <v>21990232.555520002</v>
      </c>
      <c r="M29" s="1">
        <f t="shared" si="28"/>
        <v>366503.87592533336</v>
      </c>
      <c r="N29" s="3">
        <f t="shared" si="28"/>
        <v>6108.3979320888893</v>
      </c>
      <c r="O29" s="3">
        <f t="shared" si="31"/>
        <v>254.51658050370372</v>
      </c>
      <c r="P29" s="3">
        <f t="shared" si="33"/>
        <v>8.2102122743130241</v>
      </c>
      <c r="Q29" s="2">
        <f t="shared" ref="Q29" si="35">P29/12</f>
        <v>0.68418435619275197</v>
      </c>
    </row>
    <row r="30" spans="1:17" x14ac:dyDescent="0.3">
      <c r="A30" s="4">
        <v>32</v>
      </c>
      <c r="B30" s="3">
        <f t="shared" ref="B30" si="36">B29*2</f>
        <v>2147483648</v>
      </c>
      <c r="C30" s="1">
        <f t="shared" si="5"/>
        <v>2147483.648</v>
      </c>
      <c r="D30" s="1">
        <f t="shared" ref="D30:E30" si="37">C30/60</f>
        <v>35791.394133333335</v>
      </c>
      <c r="E30" s="3">
        <f t="shared" si="37"/>
        <v>596.52323555555563</v>
      </c>
      <c r="F30" s="3">
        <f t="shared" si="26"/>
        <v>24.855134814814818</v>
      </c>
      <c r="G30" s="3">
        <f t="shared" ref="G30:G49" si="38">F30/31</f>
        <v>0.8017785424133812</v>
      </c>
      <c r="H30" s="9"/>
      <c r="K30" s="29"/>
      <c r="L30" s="30"/>
    </row>
    <row r="31" spans="1:17" x14ac:dyDescent="0.3">
      <c r="A31" s="4">
        <v>33</v>
      </c>
      <c r="B31" s="3">
        <f t="shared" si="4"/>
        <v>4294967296</v>
      </c>
      <c r="C31" s="1">
        <f t="shared" si="5"/>
        <v>4294967.2960000001</v>
      </c>
      <c r="D31" s="1">
        <f t="shared" ref="D31:E31" si="39">C31/60</f>
        <v>71582.78826666667</v>
      </c>
      <c r="E31" s="3">
        <f t="shared" si="39"/>
        <v>1193.0464711111113</v>
      </c>
      <c r="F31" s="3">
        <f t="shared" si="26"/>
        <v>49.710269629629636</v>
      </c>
      <c r="G31" s="3">
        <f t="shared" si="38"/>
        <v>1.6035570848267624</v>
      </c>
      <c r="H31" s="9"/>
    </row>
    <row r="32" spans="1:17" x14ac:dyDescent="0.3">
      <c r="A32" s="4">
        <v>34</v>
      </c>
      <c r="B32" s="3">
        <f t="shared" si="4"/>
        <v>8589934592</v>
      </c>
      <c r="C32" s="1">
        <f t="shared" si="5"/>
        <v>8589934.5920000002</v>
      </c>
      <c r="D32" s="1">
        <f t="shared" ref="D32:E32" si="40">C32/60</f>
        <v>143165.57653333334</v>
      </c>
      <c r="E32" s="3">
        <f t="shared" si="40"/>
        <v>2386.0929422222225</v>
      </c>
      <c r="F32" s="3">
        <f t="shared" si="26"/>
        <v>99.420539259259272</v>
      </c>
      <c r="G32" s="3">
        <f t="shared" si="38"/>
        <v>3.2071141696535248</v>
      </c>
      <c r="H32" s="9"/>
    </row>
    <row r="33" spans="1:8" x14ac:dyDescent="0.3">
      <c r="A33" s="4">
        <v>35</v>
      </c>
      <c r="B33" s="3">
        <f t="shared" ref="B33" si="41">B32*2</f>
        <v>17179869184</v>
      </c>
      <c r="C33" s="1">
        <f t="shared" si="5"/>
        <v>17179869.184</v>
      </c>
      <c r="D33" s="1">
        <f t="shared" ref="D33:E33" si="42">C33/60</f>
        <v>286331.15306666668</v>
      </c>
      <c r="E33" s="3">
        <f t="shared" si="42"/>
        <v>4772.185884444445</v>
      </c>
      <c r="F33" s="3">
        <f t="shared" si="26"/>
        <v>198.84107851851854</v>
      </c>
      <c r="G33" s="3">
        <f t="shared" si="38"/>
        <v>6.4142283393070496</v>
      </c>
      <c r="H33" s="3">
        <f t="shared" ref="H33:H49" si="43">G33/12</f>
        <v>0.5345190282755875</v>
      </c>
    </row>
    <row r="34" spans="1:8" x14ac:dyDescent="0.3">
      <c r="A34" s="4">
        <v>36</v>
      </c>
      <c r="B34" s="3">
        <f t="shared" si="4"/>
        <v>34359738368</v>
      </c>
      <c r="C34" s="1">
        <f t="shared" si="5"/>
        <v>34359738.368000001</v>
      </c>
      <c r="D34" s="1">
        <f t="shared" ref="D34:E34" si="44">C34/60</f>
        <v>572662.30613333336</v>
      </c>
      <c r="E34" s="3">
        <f t="shared" si="44"/>
        <v>9544.3717688888901</v>
      </c>
      <c r="F34" s="3">
        <f t="shared" si="26"/>
        <v>397.68215703703709</v>
      </c>
      <c r="G34" s="3">
        <f t="shared" si="38"/>
        <v>12.828456678614099</v>
      </c>
      <c r="H34" s="3">
        <f t="shared" si="43"/>
        <v>1.069038056551175</v>
      </c>
    </row>
    <row r="35" spans="1:8" x14ac:dyDescent="0.3">
      <c r="A35" s="4">
        <v>37</v>
      </c>
      <c r="B35" s="3">
        <f t="shared" si="4"/>
        <v>68719476736</v>
      </c>
      <c r="C35" s="1">
        <f t="shared" si="5"/>
        <v>68719476.736000001</v>
      </c>
      <c r="D35" s="1">
        <f t="shared" ref="D35:E35" si="45">C35/60</f>
        <v>1145324.6122666667</v>
      </c>
      <c r="E35" s="3">
        <f t="shared" si="45"/>
        <v>19088.74353777778</v>
      </c>
      <c r="F35" s="3">
        <f t="shared" si="26"/>
        <v>795.36431407407417</v>
      </c>
      <c r="G35" s="3">
        <f t="shared" si="38"/>
        <v>25.656913357228198</v>
      </c>
      <c r="H35" s="3">
        <f t="shared" si="43"/>
        <v>2.13807611310235</v>
      </c>
    </row>
    <row r="36" spans="1:8" x14ac:dyDescent="0.3">
      <c r="A36" s="4">
        <v>38</v>
      </c>
      <c r="B36" s="3">
        <f t="shared" ref="B36" si="46">B35*2</f>
        <v>137438953472</v>
      </c>
      <c r="C36" s="1">
        <f t="shared" si="5"/>
        <v>137438953.472</v>
      </c>
      <c r="D36" s="1">
        <f t="shared" ref="D36:E36" si="47">C36/60</f>
        <v>2290649.2245333334</v>
      </c>
      <c r="E36" s="3">
        <f t="shared" si="47"/>
        <v>38177.48707555556</v>
      </c>
      <c r="F36" s="3">
        <f t="shared" si="26"/>
        <v>1590.7286281481483</v>
      </c>
      <c r="G36" s="3">
        <f t="shared" si="38"/>
        <v>51.313826714456397</v>
      </c>
      <c r="H36" s="3">
        <f t="shared" si="43"/>
        <v>4.2761522262047</v>
      </c>
    </row>
    <row r="37" spans="1:8" x14ac:dyDescent="0.3">
      <c r="A37" s="4">
        <v>39</v>
      </c>
      <c r="B37" s="3">
        <f t="shared" si="4"/>
        <v>274877906944</v>
      </c>
      <c r="C37" s="1">
        <f t="shared" si="5"/>
        <v>274877906.94400001</v>
      </c>
      <c r="D37" s="1">
        <f t="shared" ref="D37:E37" si="48">C37/60</f>
        <v>4581298.4490666669</v>
      </c>
      <c r="E37" s="3">
        <f t="shared" si="48"/>
        <v>76354.974151111121</v>
      </c>
      <c r="F37" s="3">
        <f t="shared" si="26"/>
        <v>3181.4572562962967</v>
      </c>
      <c r="G37" s="3">
        <f t="shared" si="38"/>
        <v>102.62765342891279</v>
      </c>
      <c r="H37" s="3">
        <f t="shared" si="43"/>
        <v>8.5523044524094001</v>
      </c>
    </row>
    <row r="38" spans="1:8" x14ac:dyDescent="0.3">
      <c r="A38" s="4">
        <v>40</v>
      </c>
      <c r="B38" s="3">
        <f t="shared" si="4"/>
        <v>549755813888</v>
      </c>
      <c r="C38" s="1">
        <f t="shared" si="5"/>
        <v>549755813.88800001</v>
      </c>
      <c r="D38" s="1">
        <f t="shared" ref="D38:E38" si="49">C38/60</f>
        <v>9162596.8981333338</v>
      </c>
      <c r="E38" s="3">
        <f t="shared" si="49"/>
        <v>152709.94830222224</v>
      </c>
      <c r="F38" s="3">
        <f t="shared" si="26"/>
        <v>6362.9145125925934</v>
      </c>
      <c r="G38" s="3">
        <f t="shared" si="38"/>
        <v>205.25530685782559</v>
      </c>
      <c r="H38" s="3">
        <f t="shared" si="43"/>
        <v>17.1046089048188</v>
      </c>
    </row>
    <row r="39" spans="1:8" x14ac:dyDescent="0.3">
      <c r="A39" s="4">
        <v>41</v>
      </c>
      <c r="B39" s="3">
        <f t="shared" ref="B39" si="50">B38*2</f>
        <v>1099511627776</v>
      </c>
      <c r="C39" s="1">
        <f t="shared" si="5"/>
        <v>1099511627.776</v>
      </c>
      <c r="D39" s="1">
        <f t="shared" ref="D39:E39" si="51">C39/60</f>
        <v>18325193.796266668</v>
      </c>
      <c r="E39" s="3">
        <f t="shared" si="51"/>
        <v>305419.89660444448</v>
      </c>
      <c r="F39" s="3">
        <f t="shared" si="26"/>
        <v>12725.829025185187</v>
      </c>
      <c r="G39" s="3">
        <f t="shared" si="38"/>
        <v>410.51061371565117</v>
      </c>
      <c r="H39" s="3">
        <f t="shared" si="43"/>
        <v>34.2092178096376</v>
      </c>
    </row>
    <row r="40" spans="1:8" x14ac:dyDescent="0.3">
      <c r="A40" s="4">
        <v>42</v>
      </c>
      <c r="B40" s="3">
        <f t="shared" si="4"/>
        <v>2199023255552</v>
      </c>
      <c r="C40" s="1">
        <f t="shared" si="5"/>
        <v>2199023255.552</v>
      </c>
      <c r="D40" s="1">
        <f t="shared" ref="D40:E40" si="52">C40/60</f>
        <v>36650387.592533335</v>
      </c>
      <c r="E40" s="3">
        <f t="shared" si="52"/>
        <v>610839.79320888896</v>
      </c>
      <c r="F40" s="3">
        <f t="shared" si="26"/>
        <v>25451.658050370374</v>
      </c>
      <c r="G40" s="3">
        <f t="shared" si="38"/>
        <v>821.02122743130235</v>
      </c>
      <c r="H40" s="3">
        <f t="shared" si="43"/>
        <v>68.418435619275201</v>
      </c>
    </row>
    <row r="41" spans="1:8" x14ac:dyDescent="0.3">
      <c r="A41" s="4">
        <v>43</v>
      </c>
      <c r="B41" s="3">
        <f t="shared" si="4"/>
        <v>4398046511104</v>
      </c>
      <c r="C41" s="1">
        <f t="shared" si="5"/>
        <v>4398046511.1040001</v>
      </c>
      <c r="D41" s="1">
        <f t="shared" ref="D41:E41" si="53">C41/60</f>
        <v>73300775.18506667</v>
      </c>
      <c r="E41" s="3">
        <f t="shared" si="53"/>
        <v>1221679.5864177779</v>
      </c>
      <c r="F41" s="3">
        <f t="shared" si="26"/>
        <v>50903.316100740747</v>
      </c>
      <c r="G41" s="3">
        <f t="shared" si="38"/>
        <v>1642.0424548626047</v>
      </c>
      <c r="H41" s="3">
        <f t="shared" si="43"/>
        <v>136.8368712385504</v>
      </c>
    </row>
    <row r="42" spans="1:8" x14ac:dyDescent="0.3">
      <c r="A42" s="4">
        <v>44</v>
      </c>
      <c r="B42" s="3">
        <f t="shared" ref="B42" si="54">B41*2</f>
        <v>8796093022208</v>
      </c>
      <c r="C42" s="1">
        <f t="shared" si="5"/>
        <v>8796093022.2080002</v>
      </c>
      <c r="D42" s="1">
        <f t="shared" ref="D42:E42" si="55">C42/60</f>
        <v>146601550.37013334</v>
      </c>
      <c r="E42" s="3">
        <f t="shared" si="55"/>
        <v>2443359.1728355559</v>
      </c>
      <c r="F42" s="3">
        <f t="shared" si="26"/>
        <v>101806.63220148149</v>
      </c>
      <c r="G42" s="3">
        <f t="shared" si="38"/>
        <v>3284.0849097252094</v>
      </c>
      <c r="H42" s="3">
        <f t="shared" si="43"/>
        <v>273.6737424771008</v>
      </c>
    </row>
    <row r="43" spans="1:8" x14ac:dyDescent="0.3">
      <c r="A43" s="4">
        <v>45</v>
      </c>
      <c r="B43" s="3">
        <f t="shared" si="4"/>
        <v>17592186044416</v>
      </c>
      <c r="C43" s="1">
        <f t="shared" si="5"/>
        <v>17592186044.416</v>
      </c>
      <c r="D43" s="1">
        <f t="shared" ref="D43:E43" si="56">C43/60</f>
        <v>293203100.74026668</v>
      </c>
      <c r="E43" s="3">
        <f t="shared" si="56"/>
        <v>4886718.3456711117</v>
      </c>
      <c r="F43" s="3">
        <f t="shared" si="26"/>
        <v>203613.26440296299</v>
      </c>
      <c r="G43" s="3">
        <f t="shared" si="38"/>
        <v>6568.1698194504188</v>
      </c>
      <c r="H43" s="3">
        <f t="shared" si="43"/>
        <v>547.3474849542016</v>
      </c>
    </row>
    <row r="44" spans="1:8" x14ac:dyDescent="0.3">
      <c r="A44" s="4">
        <v>46</v>
      </c>
      <c r="B44" s="3">
        <f t="shared" si="4"/>
        <v>35184372088832</v>
      </c>
      <c r="C44" s="1">
        <f t="shared" si="5"/>
        <v>35184372088.832001</v>
      </c>
      <c r="D44" s="1">
        <f t="shared" ref="D44:E44" si="57">C44/60</f>
        <v>586406201.48053336</v>
      </c>
      <c r="E44" s="3">
        <f t="shared" si="57"/>
        <v>9773436.6913422234</v>
      </c>
      <c r="F44" s="3">
        <f t="shared" si="26"/>
        <v>407226.52880592598</v>
      </c>
      <c r="G44" s="3">
        <f t="shared" si="38"/>
        <v>13136.339638900838</v>
      </c>
      <c r="H44" s="3">
        <f t="shared" si="43"/>
        <v>1094.6949699084032</v>
      </c>
    </row>
    <row r="45" spans="1:8" x14ac:dyDescent="0.3">
      <c r="A45" s="4">
        <v>47</v>
      </c>
      <c r="B45" s="3">
        <f t="shared" ref="B45" si="58">B44*2</f>
        <v>70368744177664</v>
      </c>
      <c r="C45" s="1">
        <f t="shared" si="5"/>
        <v>70368744177.664001</v>
      </c>
      <c r="D45" s="1">
        <f t="shared" ref="D45:E45" si="59">C45/60</f>
        <v>1172812402.9610667</v>
      </c>
      <c r="E45" s="3">
        <f t="shared" si="59"/>
        <v>19546873.382684447</v>
      </c>
      <c r="F45" s="3">
        <f t="shared" si="26"/>
        <v>814453.05761185195</v>
      </c>
      <c r="G45" s="3">
        <f t="shared" si="38"/>
        <v>26272.679277801675</v>
      </c>
      <c r="H45" s="3">
        <f t="shared" si="43"/>
        <v>2189.3899398168064</v>
      </c>
    </row>
    <row r="46" spans="1:8" x14ac:dyDescent="0.3">
      <c r="A46" s="4">
        <v>48</v>
      </c>
      <c r="B46" s="3">
        <f t="shared" si="4"/>
        <v>140737488355328</v>
      </c>
      <c r="C46" s="1">
        <f t="shared" si="5"/>
        <v>140737488355.328</v>
      </c>
      <c r="D46" s="1">
        <f t="shared" ref="D46:E46" si="60">C46/60</f>
        <v>2345624805.9221334</v>
      </c>
      <c r="E46" s="3">
        <f t="shared" si="60"/>
        <v>39093746.765368894</v>
      </c>
      <c r="F46" s="3">
        <f t="shared" si="26"/>
        <v>1628906.1152237039</v>
      </c>
      <c r="G46" s="3">
        <f t="shared" si="38"/>
        <v>52545.35855560335</v>
      </c>
      <c r="H46" s="3">
        <f t="shared" si="43"/>
        <v>4378.7798796336128</v>
      </c>
    </row>
    <row r="47" spans="1:8" x14ac:dyDescent="0.3">
      <c r="A47" s="4">
        <v>49</v>
      </c>
      <c r="B47" s="3">
        <f t="shared" si="4"/>
        <v>281474976710656</v>
      </c>
      <c r="C47" s="1">
        <f t="shared" si="5"/>
        <v>281474976710.65601</v>
      </c>
      <c r="D47" s="1">
        <f t="shared" ref="D47:E47" si="61">C47/60</f>
        <v>4691249611.8442669</v>
      </c>
      <c r="E47" s="3">
        <f t="shared" si="61"/>
        <v>78187493.530737787</v>
      </c>
      <c r="F47" s="3">
        <f t="shared" si="26"/>
        <v>3257812.2304474078</v>
      </c>
      <c r="G47" s="3">
        <f t="shared" si="38"/>
        <v>105090.7171112067</v>
      </c>
      <c r="H47" s="3">
        <f t="shared" si="43"/>
        <v>8757.5597592672257</v>
      </c>
    </row>
    <row r="48" spans="1:8" x14ac:dyDescent="0.3">
      <c r="A48" s="4">
        <v>50</v>
      </c>
      <c r="B48" s="3">
        <f t="shared" ref="B48" si="62">B47*2</f>
        <v>562949953421312</v>
      </c>
      <c r="C48" s="1">
        <f t="shared" si="5"/>
        <v>562949953421.31201</v>
      </c>
      <c r="D48" s="1">
        <f t="shared" ref="D48:E48" si="63">C48/60</f>
        <v>9382499223.6885338</v>
      </c>
      <c r="E48" s="3">
        <f t="shared" si="63"/>
        <v>156374987.06147557</v>
      </c>
      <c r="F48" s="3">
        <f t="shared" si="26"/>
        <v>6515624.4608948156</v>
      </c>
      <c r="G48" s="3">
        <f t="shared" si="38"/>
        <v>210181.4342224134</v>
      </c>
      <c r="H48" s="3">
        <f t="shared" si="43"/>
        <v>17515.119518534451</v>
      </c>
    </row>
    <row r="49" spans="1:19" x14ac:dyDescent="0.3">
      <c r="A49" s="4">
        <v>51</v>
      </c>
      <c r="B49" s="3">
        <f t="shared" si="4"/>
        <v>1125899906842624</v>
      </c>
      <c r="C49" s="1">
        <f t="shared" si="5"/>
        <v>1125899906842.624</v>
      </c>
      <c r="D49" s="1">
        <f t="shared" ref="D49:E49" si="64">C49/60</f>
        <v>18764998447.377068</v>
      </c>
      <c r="E49" s="3">
        <f t="shared" si="64"/>
        <v>312749974.12295115</v>
      </c>
      <c r="F49" s="3">
        <f t="shared" si="26"/>
        <v>13031248.921789631</v>
      </c>
      <c r="G49" s="3">
        <f t="shared" si="38"/>
        <v>420362.8684448268</v>
      </c>
      <c r="H49" s="3">
        <f t="shared" si="43"/>
        <v>35030.239037068903</v>
      </c>
    </row>
    <row r="50" spans="1:19" x14ac:dyDescent="0.3">
      <c r="A50" s="7"/>
      <c r="B50" s="7"/>
      <c r="C50" s="7"/>
      <c r="D50" s="7"/>
      <c r="E50" s="7"/>
      <c r="F50" s="7"/>
      <c r="G50" s="7"/>
      <c r="H50" s="7"/>
    </row>
    <row r="51" spans="1:19" x14ac:dyDescent="0.3">
      <c r="A51" s="7"/>
      <c r="B51" s="7"/>
      <c r="C51" s="7"/>
      <c r="D51" s="7"/>
      <c r="E51" s="7"/>
      <c r="F51" s="7"/>
      <c r="G51" s="7"/>
      <c r="H51" s="7"/>
    </row>
    <row r="52" spans="1:19" x14ac:dyDescent="0.3">
      <c r="A52" s="7"/>
      <c r="B52" s="7"/>
      <c r="C52" s="7"/>
      <c r="D52" s="7"/>
      <c r="E52" s="7"/>
      <c r="F52" s="7"/>
      <c r="G52" s="7"/>
      <c r="H52" s="7"/>
      <c r="I52">
        <v>1</v>
      </c>
    </row>
    <row r="53" spans="1:19" x14ac:dyDescent="0.3">
      <c r="A53" s="7"/>
      <c r="B53" s="7"/>
      <c r="C53" s="7"/>
      <c r="D53" s="7"/>
      <c r="E53" s="7"/>
      <c r="F53" s="7"/>
      <c r="G53" s="7"/>
      <c r="H53" s="7"/>
    </row>
    <row r="54" spans="1:19" x14ac:dyDescent="0.3">
      <c r="A54" s="7"/>
      <c r="B54" s="7"/>
      <c r="C54" s="7"/>
      <c r="D54" s="7"/>
      <c r="E54" s="7"/>
      <c r="F54" s="7"/>
      <c r="G54" s="7"/>
      <c r="H54" s="7"/>
    </row>
    <row r="55" spans="1:19" x14ac:dyDescent="0.3">
      <c r="A55" s="3"/>
      <c r="B55" s="3"/>
      <c r="C55" s="4" t="s">
        <v>14</v>
      </c>
      <c r="D55" s="4" t="s">
        <v>0</v>
      </c>
      <c r="E55" s="4" t="s">
        <v>1</v>
      </c>
      <c r="F55" s="4" t="s">
        <v>2</v>
      </c>
      <c r="G55" s="4" t="s">
        <v>3</v>
      </c>
      <c r="H55" s="4" t="s">
        <v>4</v>
      </c>
      <c r="I55" s="4" t="s">
        <v>5</v>
      </c>
    </row>
    <row r="56" spans="1:19" x14ac:dyDescent="0.3">
      <c r="A56" s="3">
        <v>2</v>
      </c>
      <c r="B56" s="3"/>
      <c r="C56" s="3">
        <f>FACT(A56)*0.00065/$I$52</f>
        <v>1.2999999999999999E-3</v>
      </c>
      <c r="D56" s="1">
        <f t="shared" ref="D56" si="65">C56/1000</f>
        <v>1.2999999999999998E-6</v>
      </c>
      <c r="E56" s="1">
        <f t="shared" ref="E56" si="66">D56/60</f>
        <v>2.1666666666666665E-8</v>
      </c>
      <c r="F56" s="3">
        <f t="shared" ref="F56" si="67">E56/60</f>
        <v>3.6111111111111107E-10</v>
      </c>
      <c r="G56" s="3">
        <f t="shared" ref="G56" si="68">F56/24</f>
        <v>1.5046296296296296E-11</v>
      </c>
      <c r="H56" s="3">
        <f t="shared" ref="H56" si="69">G56/31</f>
        <v>4.8536439665471922E-13</v>
      </c>
      <c r="I56" s="3">
        <f t="shared" ref="I56" si="70">H56/12</f>
        <v>4.0447033054559935E-14</v>
      </c>
      <c r="J56">
        <v>1</v>
      </c>
    </row>
    <row r="57" spans="1:19" x14ac:dyDescent="0.3">
      <c r="A57" s="3">
        <v>3</v>
      </c>
      <c r="B57" s="3"/>
      <c r="C57" s="3">
        <f t="shared" ref="C57:C60" si="71">FACT(A57)*0.00065/$I$52</f>
        <v>3.8999999999999998E-3</v>
      </c>
      <c r="D57" s="1">
        <f t="shared" ref="D57:D64" si="72">C57/1000</f>
        <v>3.8999999999999999E-6</v>
      </c>
      <c r="E57" s="1">
        <f t="shared" ref="E57:E64" si="73">D57/60</f>
        <v>6.5E-8</v>
      </c>
      <c r="F57" s="3">
        <f t="shared" ref="F57:F64" si="74">E57/60</f>
        <v>1.0833333333333333E-9</v>
      </c>
      <c r="G57" s="3">
        <f t="shared" ref="G57:G64" si="75">F57/24</f>
        <v>4.513888888888889E-11</v>
      </c>
      <c r="H57" s="3">
        <f t="shared" ref="H57:H64" si="76">G57/31</f>
        <v>1.4560931899641578E-12</v>
      </c>
      <c r="I57" s="3">
        <f t="shared" ref="I57:I64" si="77">H57/12</f>
        <v>1.2134109916367983E-13</v>
      </c>
      <c r="K57" s="33"/>
      <c r="L57" s="34"/>
      <c r="M57" s="4" t="s">
        <v>14</v>
      </c>
      <c r="N57" s="4" t="s">
        <v>0</v>
      </c>
      <c r="O57" s="4" t="s">
        <v>1</v>
      </c>
      <c r="P57" s="4" t="s">
        <v>2</v>
      </c>
      <c r="Q57" s="4" t="s">
        <v>3</v>
      </c>
      <c r="R57" s="4" t="s">
        <v>4</v>
      </c>
      <c r="S57" s="4" t="s">
        <v>5</v>
      </c>
    </row>
    <row r="58" spans="1:19" x14ac:dyDescent="0.3">
      <c r="A58" s="3">
        <v>4</v>
      </c>
      <c r="B58" s="3"/>
      <c r="C58" s="3">
        <f t="shared" si="71"/>
        <v>1.5599999999999999E-2</v>
      </c>
      <c r="D58" s="1">
        <f t="shared" si="72"/>
        <v>1.56E-5</v>
      </c>
      <c r="E58" s="1">
        <f t="shared" si="73"/>
        <v>2.6E-7</v>
      </c>
      <c r="F58" s="3">
        <f t="shared" si="74"/>
        <v>4.3333333333333333E-9</v>
      </c>
      <c r="G58" s="3">
        <f t="shared" si="75"/>
        <v>1.8055555555555556E-10</v>
      </c>
      <c r="H58" s="3">
        <f t="shared" si="76"/>
        <v>5.8243727598566314E-12</v>
      </c>
      <c r="I58" s="3">
        <f t="shared" si="77"/>
        <v>4.8536439665471932E-13</v>
      </c>
      <c r="K58" s="31">
        <v>12</v>
      </c>
      <c r="L58" s="32"/>
      <c r="M58" s="3">
        <f>FACT(K58)*0.00065</f>
        <v>311351.03999999998</v>
      </c>
      <c r="N58" s="1">
        <f t="shared" ref="N58:N62" si="78">M58/1000</f>
        <v>311.35103999999995</v>
      </c>
      <c r="O58" s="1">
        <f t="shared" ref="O58:O62" si="79">N58/60</f>
        <v>5.1891839999999991</v>
      </c>
      <c r="P58" s="2">
        <f t="shared" ref="P58:P62" si="80">O58/60</f>
        <v>8.6486399999999991E-2</v>
      </c>
      <c r="Q58" s="3">
        <f t="shared" ref="Q58:Q62" si="81">P58/24</f>
        <v>3.6035999999999998E-3</v>
      </c>
      <c r="R58" s="3">
        <f t="shared" ref="R58:R62" si="82">Q58/31</f>
        <v>1.1624516129032258E-4</v>
      </c>
      <c r="S58" s="3">
        <f t="shared" ref="S58:S62" si="83">R58/12</f>
        <v>9.6870967741935482E-6</v>
      </c>
    </row>
    <row r="59" spans="1:19" x14ac:dyDescent="0.3">
      <c r="A59" s="3">
        <v>5</v>
      </c>
      <c r="B59" s="3"/>
      <c r="C59" s="3">
        <f>FACT(A59)*0.00065/$I$52</f>
        <v>7.8E-2</v>
      </c>
      <c r="D59" s="1">
        <f t="shared" si="72"/>
        <v>7.7999999999999999E-5</v>
      </c>
      <c r="E59" s="1">
        <f t="shared" si="73"/>
        <v>1.3E-6</v>
      </c>
      <c r="F59" s="3">
        <f t="shared" si="74"/>
        <v>2.1666666666666669E-8</v>
      </c>
      <c r="G59" s="3">
        <f t="shared" si="75"/>
        <v>9.0277777777777783E-10</v>
      </c>
      <c r="H59" s="3">
        <f t="shared" si="76"/>
        <v>2.9121863799283153E-11</v>
      </c>
      <c r="I59" s="3">
        <f t="shared" si="77"/>
        <v>2.4268219832735961E-12</v>
      </c>
      <c r="K59" s="40">
        <v>14</v>
      </c>
      <c r="L59" s="40"/>
      <c r="M59" s="3">
        <f t="shared" ref="M59:M62" si="84">FACT(K59)*0.00065</f>
        <v>56665889.279999994</v>
      </c>
      <c r="N59" s="1">
        <f t="shared" si="78"/>
        <v>56665.889279999996</v>
      </c>
      <c r="O59" s="1">
        <f t="shared" si="79"/>
        <v>944.43148799999994</v>
      </c>
      <c r="P59" s="3">
        <f t="shared" si="80"/>
        <v>15.740524799999999</v>
      </c>
      <c r="Q59" s="2">
        <f t="shared" si="81"/>
        <v>0.65585519999999997</v>
      </c>
      <c r="R59" s="3">
        <f t="shared" si="82"/>
        <v>2.1156619354838709E-2</v>
      </c>
      <c r="S59" s="3">
        <f t="shared" si="83"/>
        <v>1.7630516129032256E-3</v>
      </c>
    </row>
    <row r="60" spans="1:19" x14ac:dyDescent="0.3">
      <c r="A60" s="3">
        <v>6</v>
      </c>
      <c r="B60" s="3"/>
      <c r="C60" s="3">
        <f t="shared" si="71"/>
        <v>0.46799999999999997</v>
      </c>
      <c r="D60" s="1">
        <f t="shared" si="72"/>
        <v>4.6799999999999999E-4</v>
      </c>
      <c r="E60" s="1">
        <f t="shared" si="73"/>
        <v>7.7999999999999999E-6</v>
      </c>
      <c r="F60" s="3">
        <f t="shared" si="74"/>
        <v>1.3E-7</v>
      </c>
      <c r="G60" s="3">
        <f t="shared" si="75"/>
        <v>5.4166666666666664E-9</v>
      </c>
      <c r="H60" s="3">
        <f t="shared" si="76"/>
        <v>1.7473118279569892E-10</v>
      </c>
      <c r="I60" s="3">
        <f t="shared" si="77"/>
        <v>1.4560931899641576E-11</v>
      </c>
      <c r="K60" s="40">
        <v>15</v>
      </c>
      <c r="L60" s="40"/>
      <c r="M60" s="3">
        <f t="shared" si="84"/>
        <v>849988339.19999993</v>
      </c>
      <c r="N60" s="1">
        <f t="shared" si="78"/>
        <v>849988.33919999993</v>
      </c>
      <c r="O60" s="1">
        <f t="shared" si="79"/>
        <v>14166.472319999999</v>
      </c>
      <c r="P60" s="3">
        <f t="shared" si="80"/>
        <v>236.10787199999999</v>
      </c>
      <c r="Q60" s="3">
        <f t="shared" si="81"/>
        <v>9.837828</v>
      </c>
      <c r="R60" s="2">
        <f t="shared" si="82"/>
        <v>0.31734929032258063</v>
      </c>
      <c r="S60" s="3">
        <f t="shared" si="83"/>
        <v>2.6445774193548387E-2</v>
      </c>
    </row>
    <row r="61" spans="1:19" x14ac:dyDescent="0.3">
      <c r="A61" s="3">
        <v>7</v>
      </c>
      <c r="B61" s="3"/>
      <c r="C61" s="3">
        <f>FACT(A61)*0.00065/$I$52</f>
        <v>3.2759999999999998</v>
      </c>
      <c r="D61" s="1">
        <f t="shared" si="72"/>
        <v>3.2759999999999998E-3</v>
      </c>
      <c r="E61" s="1">
        <f t="shared" si="73"/>
        <v>5.4599999999999999E-5</v>
      </c>
      <c r="F61" s="3">
        <f t="shared" si="74"/>
        <v>9.0999999999999997E-7</v>
      </c>
      <c r="G61" s="3">
        <f t="shared" si="75"/>
        <v>3.7916666666666665E-8</v>
      </c>
      <c r="H61" s="3">
        <f t="shared" si="76"/>
        <v>1.2231182795698923E-9</v>
      </c>
      <c r="I61" s="3">
        <f t="shared" si="77"/>
        <v>1.0192652329749103E-10</v>
      </c>
      <c r="K61" s="40">
        <v>16</v>
      </c>
      <c r="L61" s="40"/>
      <c r="M61" s="3">
        <f t="shared" si="84"/>
        <v>13599813427.199999</v>
      </c>
      <c r="N61" s="1">
        <f t="shared" si="78"/>
        <v>13599813.427199999</v>
      </c>
      <c r="O61" s="1">
        <f t="shared" si="79"/>
        <v>226663.55711999998</v>
      </c>
      <c r="P61" s="3">
        <f t="shared" si="80"/>
        <v>3777.7259519999998</v>
      </c>
      <c r="Q61" s="3">
        <f t="shared" si="81"/>
        <v>157.405248</v>
      </c>
      <c r="R61" s="3">
        <f t="shared" si="82"/>
        <v>5.0775886451612902</v>
      </c>
      <c r="S61" s="2">
        <f t="shared" si="83"/>
        <v>0.4231323870967742</v>
      </c>
    </row>
    <row r="62" spans="1:19" x14ac:dyDescent="0.3">
      <c r="A62" s="3">
        <v>8</v>
      </c>
      <c r="B62" s="3"/>
      <c r="C62" s="3">
        <f t="shared" ref="C62:C83" si="85">FACT(A62)*0.00065/$I$52</f>
        <v>26.207999999999998</v>
      </c>
      <c r="D62" s="1">
        <f t="shared" si="72"/>
        <v>2.6207999999999999E-2</v>
      </c>
      <c r="E62" s="1">
        <f t="shared" si="73"/>
        <v>4.3679999999999999E-4</v>
      </c>
      <c r="F62" s="3">
        <f t="shared" si="74"/>
        <v>7.2799999999999998E-6</v>
      </c>
      <c r="G62" s="3">
        <f t="shared" si="75"/>
        <v>3.0333333333333332E-7</v>
      </c>
      <c r="H62" s="3">
        <f t="shared" si="76"/>
        <v>9.7849462365591388E-9</v>
      </c>
      <c r="I62" s="3">
        <f t="shared" si="77"/>
        <v>8.1541218637992823E-10</v>
      </c>
      <c r="K62" s="41">
        <v>14</v>
      </c>
      <c r="L62" s="39"/>
      <c r="M62" s="35">
        <f t="shared" si="84"/>
        <v>56665889.279999994</v>
      </c>
      <c r="N62" s="36">
        <f t="shared" si="78"/>
        <v>56665.889279999996</v>
      </c>
      <c r="O62" s="36">
        <f t="shared" si="79"/>
        <v>944.43148799999994</v>
      </c>
      <c r="P62" s="35">
        <f t="shared" si="80"/>
        <v>15.740524799999999</v>
      </c>
      <c r="Q62" s="35">
        <f t="shared" si="81"/>
        <v>0.65585519999999997</v>
      </c>
      <c r="R62" s="35">
        <f t="shared" si="82"/>
        <v>2.1156619354838709E-2</v>
      </c>
      <c r="S62" s="35">
        <f t="shared" si="83"/>
        <v>1.7630516129032256E-3</v>
      </c>
    </row>
    <row r="63" spans="1:19" x14ac:dyDescent="0.3">
      <c r="A63" s="3">
        <v>9</v>
      </c>
      <c r="B63" s="3"/>
      <c r="C63" s="3">
        <f t="shared" si="85"/>
        <v>235.87199999999999</v>
      </c>
      <c r="D63" s="1">
        <f t="shared" si="72"/>
        <v>0.235872</v>
      </c>
      <c r="E63" s="1">
        <f t="shared" si="73"/>
        <v>3.9312000000000001E-3</v>
      </c>
      <c r="F63" s="3">
        <f t="shared" si="74"/>
        <v>6.5519999999999996E-5</v>
      </c>
      <c r="G63" s="3">
        <f t="shared" si="75"/>
        <v>2.7299999999999997E-6</v>
      </c>
      <c r="H63" s="3">
        <f t="shared" si="76"/>
        <v>8.8064516129032254E-8</v>
      </c>
      <c r="I63" s="3">
        <f t="shared" si="77"/>
        <v>7.3387096774193545E-9</v>
      </c>
      <c r="J63">
        <v>10</v>
      </c>
    </row>
    <row r="64" spans="1:19" x14ac:dyDescent="0.3">
      <c r="A64" s="3">
        <v>10</v>
      </c>
      <c r="B64" s="3"/>
      <c r="C64" s="3">
        <f>FACT(A64)*0.00065/$I$52</f>
        <v>2358.7199999999998</v>
      </c>
      <c r="D64" s="1">
        <f t="shared" si="72"/>
        <v>2.3587199999999999</v>
      </c>
      <c r="E64" s="1">
        <f t="shared" si="73"/>
        <v>3.9312E-2</v>
      </c>
      <c r="F64" s="3">
        <f t="shared" si="74"/>
        <v>6.5519999999999999E-4</v>
      </c>
      <c r="G64" s="3">
        <f t="shared" si="75"/>
        <v>2.73E-5</v>
      </c>
      <c r="H64" s="3">
        <f t="shared" si="76"/>
        <v>8.8064516129032256E-7</v>
      </c>
      <c r="I64" s="3">
        <f t="shared" si="77"/>
        <v>7.3387096774193551E-8</v>
      </c>
      <c r="K64" s="33"/>
      <c r="L64" s="34"/>
      <c r="M64" s="4" t="s">
        <v>14</v>
      </c>
      <c r="N64" s="4" t="s">
        <v>0</v>
      </c>
      <c r="O64" s="4" t="s">
        <v>1</v>
      </c>
      <c r="P64" s="4" t="s">
        <v>2</v>
      </c>
      <c r="Q64" s="4" t="s">
        <v>3</v>
      </c>
      <c r="R64" s="4" t="s">
        <v>4</v>
      </c>
      <c r="S64" s="4" t="s">
        <v>5</v>
      </c>
    </row>
    <row r="65" spans="1:19" x14ac:dyDescent="0.3">
      <c r="A65" s="3">
        <v>11</v>
      </c>
      <c r="B65" s="3"/>
      <c r="C65" s="3">
        <f t="shared" si="85"/>
        <v>25945.919999999998</v>
      </c>
      <c r="D65" s="1">
        <f t="shared" ref="D65:D83" si="86">C65/1000</f>
        <v>25.945919999999997</v>
      </c>
      <c r="E65" s="1">
        <f t="shared" ref="E65:E83" si="87">D65/60</f>
        <v>0.43243199999999998</v>
      </c>
      <c r="F65" s="3">
        <f t="shared" ref="F65:F83" si="88">E65/60</f>
        <v>7.2071999999999995E-3</v>
      </c>
      <c r="G65" s="3">
        <f t="shared" ref="G65:G83" si="89">F65/24</f>
        <v>3.0029999999999998E-4</v>
      </c>
      <c r="H65" s="3">
        <f t="shared" ref="H65:H83" si="90">G65/31</f>
        <v>9.6870967741935482E-6</v>
      </c>
      <c r="I65" s="3">
        <f t="shared" ref="I65:I83" si="91">H65/12</f>
        <v>8.0725806451612905E-7</v>
      </c>
      <c r="K65" s="31">
        <v>13</v>
      </c>
      <c r="L65" s="32"/>
      <c r="M65" s="3">
        <f>FACT(K65)*0.00065/10</f>
        <v>404756.35200000001</v>
      </c>
      <c r="N65" s="1">
        <f t="shared" ref="N65:N69" si="92">M65/1000</f>
        <v>404.75635199999999</v>
      </c>
      <c r="O65" s="1">
        <f t="shared" ref="O65:O69" si="93">N65/60</f>
        <v>6.7459391999999996</v>
      </c>
      <c r="P65" s="2">
        <f t="shared" ref="P65:P69" si="94">O65/60</f>
        <v>0.11243231999999999</v>
      </c>
      <c r="Q65" s="3">
        <f t="shared" ref="Q65:Q69" si="95">P65/24</f>
        <v>4.6846799999999992E-3</v>
      </c>
      <c r="R65" s="3">
        <f t="shared" ref="R65:R69" si="96">Q65/31</f>
        <v>1.5111870967741934E-4</v>
      </c>
      <c r="S65" s="3">
        <f t="shared" ref="S65:S69" si="97">R65/12</f>
        <v>1.2593225806451612E-5</v>
      </c>
    </row>
    <row r="66" spans="1:19" x14ac:dyDescent="0.3">
      <c r="A66" s="3">
        <v>12</v>
      </c>
      <c r="B66" s="3"/>
      <c r="C66" s="3">
        <f t="shared" si="85"/>
        <v>311351.03999999998</v>
      </c>
      <c r="D66" s="1">
        <f t="shared" si="86"/>
        <v>311.35103999999995</v>
      </c>
      <c r="E66" s="1">
        <f t="shared" si="87"/>
        <v>5.1891839999999991</v>
      </c>
      <c r="F66" s="3">
        <f t="shared" si="88"/>
        <v>8.6486399999999991E-2</v>
      </c>
      <c r="G66" s="3">
        <f t="shared" si="89"/>
        <v>3.6035999999999998E-3</v>
      </c>
      <c r="H66" s="3">
        <f t="shared" si="90"/>
        <v>1.1624516129032258E-4</v>
      </c>
      <c r="I66" s="3">
        <f t="shared" si="91"/>
        <v>9.6870967741935482E-6</v>
      </c>
      <c r="K66" s="31">
        <v>15</v>
      </c>
      <c r="L66" s="32"/>
      <c r="M66" s="3">
        <f t="shared" ref="M66:M69" si="98">FACT(K66)*0.00065/10</f>
        <v>84998833.919999987</v>
      </c>
      <c r="N66" s="1">
        <f t="shared" si="92"/>
        <v>84998.83391999999</v>
      </c>
      <c r="O66" s="1">
        <f t="shared" si="93"/>
        <v>1416.6472319999998</v>
      </c>
      <c r="P66" s="3">
        <f t="shared" si="94"/>
        <v>23.610787199999997</v>
      </c>
      <c r="Q66" s="2">
        <f t="shared" si="95"/>
        <v>0.98378279999999985</v>
      </c>
      <c r="R66" s="3">
        <f t="shared" si="96"/>
        <v>3.1734929032258059E-2</v>
      </c>
      <c r="S66" s="3">
        <f t="shared" si="97"/>
        <v>2.6445774193548381E-3</v>
      </c>
    </row>
    <row r="67" spans="1:19" x14ac:dyDescent="0.3">
      <c r="A67" s="3">
        <v>13</v>
      </c>
      <c r="B67" s="3"/>
      <c r="C67" s="3">
        <f t="shared" si="85"/>
        <v>4047563.52</v>
      </c>
      <c r="D67" s="1">
        <f t="shared" si="86"/>
        <v>4047.5635200000002</v>
      </c>
      <c r="E67" s="1">
        <f t="shared" si="87"/>
        <v>67.459392000000008</v>
      </c>
      <c r="F67" s="3">
        <f t="shared" si="88"/>
        <v>1.1243232000000001</v>
      </c>
      <c r="G67" s="3">
        <f t="shared" si="89"/>
        <v>4.6846800000000001E-2</v>
      </c>
      <c r="H67" s="3">
        <f t="shared" si="90"/>
        <v>1.5111870967741937E-3</v>
      </c>
      <c r="I67" s="3">
        <f t="shared" si="91"/>
        <v>1.2593225806451614E-4</v>
      </c>
      <c r="K67" s="31">
        <v>16</v>
      </c>
      <c r="L67" s="32"/>
      <c r="M67" s="3">
        <f t="shared" si="98"/>
        <v>1359981342.7199998</v>
      </c>
      <c r="N67" s="1">
        <f t="shared" si="92"/>
        <v>1359981.3427199998</v>
      </c>
      <c r="O67" s="1">
        <f t="shared" si="93"/>
        <v>22666.355711999997</v>
      </c>
      <c r="P67" s="3">
        <f t="shared" si="94"/>
        <v>377.77259519999996</v>
      </c>
      <c r="Q67" s="3">
        <f t="shared" si="95"/>
        <v>15.740524799999998</v>
      </c>
      <c r="R67" s="2">
        <f t="shared" si="96"/>
        <v>0.50775886451612895</v>
      </c>
      <c r="S67" s="3">
        <f t="shared" si="97"/>
        <v>4.231323870967741E-2</v>
      </c>
    </row>
    <row r="68" spans="1:19" x14ac:dyDescent="0.3">
      <c r="A68" s="3">
        <v>14</v>
      </c>
      <c r="B68" s="3"/>
      <c r="C68" s="3">
        <f t="shared" si="85"/>
        <v>56665889.279999994</v>
      </c>
      <c r="D68" s="1">
        <f t="shared" si="86"/>
        <v>56665.889279999996</v>
      </c>
      <c r="E68" s="1">
        <f t="shared" si="87"/>
        <v>944.43148799999994</v>
      </c>
      <c r="F68" s="3">
        <f t="shared" si="88"/>
        <v>15.740524799999999</v>
      </c>
      <c r="G68" s="3">
        <f t="shared" si="89"/>
        <v>0.65585519999999997</v>
      </c>
      <c r="H68" s="3">
        <f t="shared" si="90"/>
        <v>2.1156619354838709E-2</v>
      </c>
      <c r="I68" s="3">
        <f t="shared" si="91"/>
        <v>1.7630516129032256E-3</v>
      </c>
      <c r="K68" s="31">
        <v>17</v>
      </c>
      <c r="L68" s="32"/>
      <c r="M68" s="3">
        <f t="shared" si="98"/>
        <v>23119682826.239998</v>
      </c>
      <c r="N68" s="1">
        <f t="shared" si="92"/>
        <v>23119682.826239999</v>
      </c>
      <c r="O68" s="1">
        <f t="shared" si="93"/>
        <v>385328.047104</v>
      </c>
      <c r="P68" s="3">
        <f t="shared" si="94"/>
        <v>6422.1341184000003</v>
      </c>
      <c r="Q68" s="3">
        <f t="shared" si="95"/>
        <v>267.58892159999999</v>
      </c>
      <c r="R68" s="3">
        <f t="shared" si="96"/>
        <v>8.6319006967741938</v>
      </c>
      <c r="S68" s="2">
        <f t="shared" si="97"/>
        <v>0.71932505806451619</v>
      </c>
    </row>
    <row r="69" spans="1:19" x14ac:dyDescent="0.3">
      <c r="A69" s="3">
        <v>15</v>
      </c>
      <c r="B69" s="3"/>
      <c r="C69" s="3">
        <f t="shared" si="85"/>
        <v>849988339.19999993</v>
      </c>
      <c r="D69" s="1">
        <f t="shared" si="86"/>
        <v>849988.33919999993</v>
      </c>
      <c r="E69" s="1">
        <f t="shared" si="87"/>
        <v>14166.472319999999</v>
      </c>
      <c r="F69" s="3">
        <f t="shared" si="88"/>
        <v>236.10787199999999</v>
      </c>
      <c r="G69" s="3">
        <f t="shared" si="89"/>
        <v>9.837828</v>
      </c>
      <c r="H69" s="3">
        <f t="shared" si="90"/>
        <v>0.31734929032258063</v>
      </c>
      <c r="I69" s="3">
        <f t="shared" si="91"/>
        <v>2.6445774193548387E-2</v>
      </c>
      <c r="K69" s="37">
        <v>15</v>
      </c>
      <c r="L69" s="38"/>
      <c r="M69" s="35">
        <f t="shared" si="98"/>
        <v>84998833.919999987</v>
      </c>
      <c r="N69" s="36">
        <f t="shared" si="92"/>
        <v>84998.83391999999</v>
      </c>
      <c r="O69" s="36">
        <f t="shared" si="93"/>
        <v>1416.6472319999998</v>
      </c>
      <c r="P69" s="35">
        <f t="shared" si="94"/>
        <v>23.610787199999997</v>
      </c>
      <c r="Q69" s="35">
        <f t="shared" si="95"/>
        <v>0.98378279999999985</v>
      </c>
      <c r="R69" s="35">
        <f t="shared" si="96"/>
        <v>3.1734929032258059E-2</v>
      </c>
      <c r="S69" s="35">
        <f t="shared" si="97"/>
        <v>2.6445774193548381E-3</v>
      </c>
    </row>
    <row r="70" spans="1:19" x14ac:dyDescent="0.3">
      <c r="A70" s="3">
        <v>16</v>
      </c>
      <c r="B70" s="3"/>
      <c r="C70" s="3">
        <f t="shared" si="85"/>
        <v>13599813427.199999</v>
      </c>
      <c r="D70" s="1">
        <f t="shared" si="86"/>
        <v>13599813.427199999</v>
      </c>
      <c r="E70" s="1">
        <f t="shared" si="87"/>
        <v>226663.55711999998</v>
      </c>
      <c r="F70" s="3">
        <f t="shared" si="88"/>
        <v>3777.7259519999998</v>
      </c>
      <c r="G70" s="3">
        <f t="shared" si="89"/>
        <v>157.405248</v>
      </c>
      <c r="H70" s="3">
        <f t="shared" si="90"/>
        <v>5.0775886451612902</v>
      </c>
      <c r="I70" s="3">
        <f t="shared" si="91"/>
        <v>0.4231323870967742</v>
      </c>
      <c r="J70">
        <v>100</v>
      </c>
      <c r="K70" s="33"/>
      <c r="L70" s="34"/>
      <c r="M70" s="4" t="s">
        <v>14</v>
      </c>
      <c r="N70" s="4" t="s">
        <v>0</v>
      </c>
      <c r="O70" s="4" t="s">
        <v>1</v>
      </c>
      <c r="P70" s="4" t="s">
        <v>2</v>
      </c>
      <c r="Q70" s="4" t="s">
        <v>3</v>
      </c>
      <c r="R70" s="4" t="s">
        <v>4</v>
      </c>
      <c r="S70" s="4" t="s">
        <v>5</v>
      </c>
    </row>
    <row r="71" spans="1:19" x14ac:dyDescent="0.3">
      <c r="A71" s="3">
        <v>17</v>
      </c>
      <c r="B71" s="3"/>
      <c r="C71" s="3">
        <f t="shared" si="85"/>
        <v>231196828262.39999</v>
      </c>
      <c r="D71" s="1">
        <f t="shared" si="86"/>
        <v>231196828.2624</v>
      </c>
      <c r="E71" s="1">
        <f t="shared" si="87"/>
        <v>3853280.4710400002</v>
      </c>
      <c r="F71" s="3">
        <f t="shared" si="88"/>
        <v>64221.341184000004</v>
      </c>
      <c r="G71" s="3">
        <f t="shared" si="89"/>
        <v>2675.889216</v>
      </c>
      <c r="H71" s="3">
        <f t="shared" si="90"/>
        <v>86.319006967741942</v>
      </c>
      <c r="I71" s="3">
        <f t="shared" si="91"/>
        <v>7.1932505806451621</v>
      </c>
      <c r="K71" s="31">
        <v>14</v>
      </c>
      <c r="L71" s="32"/>
      <c r="M71" s="3">
        <f t="shared" ref="M71:M76" si="99">FACT(K71)*0.00065/100</f>
        <v>566658.89279999991</v>
      </c>
      <c r="N71" s="1">
        <f t="shared" ref="N71:N76" si="100">M71/1000</f>
        <v>566.65889279999988</v>
      </c>
      <c r="O71" s="1">
        <f t="shared" ref="O71:O76" si="101">N71/60</f>
        <v>9.4443148799999985</v>
      </c>
      <c r="P71" s="2">
        <f t="shared" ref="P71:P76" si="102">O71/60</f>
        <v>0.15740524799999997</v>
      </c>
      <c r="Q71" s="3">
        <f t="shared" ref="Q71:Q76" si="103">P71/24</f>
        <v>6.5585519999999987E-3</v>
      </c>
      <c r="R71" s="3">
        <f t="shared" ref="R71:R76" si="104">Q71/31</f>
        <v>2.1156619354838706E-4</v>
      </c>
      <c r="S71" s="3">
        <f t="shared" ref="S71:S76" si="105">R71/12</f>
        <v>1.7630516129032256E-5</v>
      </c>
    </row>
    <row r="72" spans="1:19" x14ac:dyDescent="0.3">
      <c r="A72" s="3">
        <v>18</v>
      </c>
      <c r="B72" s="3"/>
      <c r="C72" s="3">
        <f t="shared" si="85"/>
        <v>4161542908723.1997</v>
      </c>
      <c r="D72" s="1">
        <f t="shared" si="86"/>
        <v>4161542908.7231998</v>
      </c>
      <c r="E72" s="1">
        <f t="shared" si="87"/>
        <v>69359048.478719994</v>
      </c>
      <c r="F72" s="3">
        <f t="shared" si="88"/>
        <v>1155984.1413119999</v>
      </c>
      <c r="G72" s="3">
        <f t="shared" si="89"/>
        <v>48166.005887999992</v>
      </c>
      <c r="H72" s="3">
        <f t="shared" si="90"/>
        <v>1553.7421254193546</v>
      </c>
      <c r="I72" s="3">
        <f t="shared" si="91"/>
        <v>129.47851045161289</v>
      </c>
      <c r="K72" s="31">
        <v>15</v>
      </c>
      <c r="L72" s="32"/>
      <c r="M72" s="3">
        <f t="shared" si="99"/>
        <v>8499883.3919999991</v>
      </c>
      <c r="N72" s="1">
        <f t="shared" si="100"/>
        <v>8499.8833919999997</v>
      </c>
      <c r="O72" s="1">
        <f t="shared" si="101"/>
        <v>141.6647232</v>
      </c>
      <c r="P72" s="3">
        <f t="shared" si="102"/>
        <v>2.3610787200000001</v>
      </c>
      <c r="Q72" s="2">
        <f t="shared" si="103"/>
        <v>9.8378279999999999E-2</v>
      </c>
      <c r="R72" s="3">
        <f t="shared" si="104"/>
        <v>3.1734929032258062E-3</v>
      </c>
      <c r="S72" s="3">
        <f t="shared" si="105"/>
        <v>2.6445774193548387E-4</v>
      </c>
    </row>
    <row r="73" spans="1:19" x14ac:dyDescent="0.3">
      <c r="A73" s="3">
        <v>19</v>
      </c>
      <c r="B73" s="3"/>
      <c r="C73" s="3">
        <f t="shared" si="85"/>
        <v>79069315265740.797</v>
      </c>
      <c r="D73" s="1">
        <f t="shared" si="86"/>
        <v>79069315265.740799</v>
      </c>
      <c r="E73" s="1">
        <f t="shared" si="87"/>
        <v>1317821921.09568</v>
      </c>
      <c r="F73" s="3">
        <f t="shared" si="88"/>
        <v>21963698.684928</v>
      </c>
      <c r="G73" s="3">
        <f t="shared" si="89"/>
        <v>915154.11187200004</v>
      </c>
      <c r="H73" s="3">
        <f t="shared" si="90"/>
        <v>29521.100382967743</v>
      </c>
      <c r="I73" s="3">
        <f t="shared" si="91"/>
        <v>2460.0916985806452</v>
      </c>
      <c r="K73" s="31">
        <v>17</v>
      </c>
      <c r="L73" s="32"/>
      <c r="M73" s="3">
        <f t="shared" si="99"/>
        <v>2311968282.6240001</v>
      </c>
      <c r="N73" s="1">
        <f t="shared" si="100"/>
        <v>2311968.2826240002</v>
      </c>
      <c r="O73" s="1">
        <f t="shared" si="101"/>
        <v>38532.804710400007</v>
      </c>
      <c r="P73" s="3">
        <f t="shared" si="102"/>
        <v>642.21341184000016</v>
      </c>
      <c r="Q73" s="3">
        <f t="shared" si="103"/>
        <v>26.758892160000006</v>
      </c>
      <c r="R73" s="2">
        <f t="shared" si="104"/>
        <v>0.86319006967741951</v>
      </c>
      <c r="S73" s="3">
        <f t="shared" si="105"/>
        <v>7.1932505806451622E-2</v>
      </c>
    </row>
    <row r="74" spans="1:19" x14ac:dyDescent="0.3">
      <c r="A74" s="7">
        <v>20</v>
      </c>
      <c r="B74" s="7"/>
      <c r="C74" s="3">
        <f t="shared" si="85"/>
        <v>1581386305314816</v>
      </c>
      <c r="D74" s="24">
        <f t="shared" si="86"/>
        <v>1581386305314.8159</v>
      </c>
      <c r="E74" s="24">
        <f t="shared" si="87"/>
        <v>26356438421.913597</v>
      </c>
      <c r="F74" s="25">
        <f t="shared" si="88"/>
        <v>439273973.69855994</v>
      </c>
      <c r="G74" s="25">
        <f t="shared" si="89"/>
        <v>18303082.237439997</v>
      </c>
      <c r="H74" s="25">
        <f t="shared" si="90"/>
        <v>590422.00765935471</v>
      </c>
      <c r="I74" s="25">
        <f t="shared" si="91"/>
        <v>49201.83397161289</v>
      </c>
      <c r="K74" s="31">
        <v>17</v>
      </c>
      <c r="L74" s="32"/>
      <c r="M74" s="3">
        <f>FACT(K74)*0.00065/100</f>
        <v>2311968282.6240001</v>
      </c>
      <c r="N74" s="1">
        <f t="shared" si="100"/>
        <v>2311968.2826240002</v>
      </c>
      <c r="O74" s="1">
        <f t="shared" si="101"/>
        <v>38532.804710400007</v>
      </c>
      <c r="P74" s="3">
        <f t="shared" si="102"/>
        <v>642.21341184000016</v>
      </c>
      <c r="Q74" s="3">
        <f t="shared" si="103"/>
        <v>26.758892160000006</v>
      </c>
      <c r="R74" s="3">
        <f t="shared" si="104"/>
        <v>0.86319006967741951</v>
      </c>
      <c r="S74" s="2">
        <f t="shared" si="105"/>
        <v>7.1932505806451622E-2</v>
      </c>
    </row>
    <row r="75" spans="1:19" x14ac:dyDescent="0.3">
      <c r="A75" s="7">
        <v>21</v>
      </c>
      <c r="B75" s="7"/>
      <c r="C75" s="3">
        <f t="shared" si="85"/>
        <v>3.3209112411611136E+16</v>
      </c>
      <c r="D75" s="1">
        <f t="shared" si="86"/>
        <v>33209112411611.137</v>
      </c>
      <c r="E75" s="1">
        <f t="shared" si="87"/>
        <v>553485206860.18567</v>
      </c>
      <c r="F75" s="3">
        <f t="shared" si="88"/>
        <v>9224753447.6697617</v>
      </c>
      <c r="G75" s="3">
        <f t="shared" si="89"/>
        <v>384364726.98624009</v>
      </c>
      <c r="H75" s="3">
        <f t="shared" si="90"/>
        <v>12398862.160846455</v>
      </c>
      <c r="I75" s="3">
        <f t="shared" si="91"/>
        <v>1033238.5134038712</v>
      </c>
      <c r="K75" s="31"/>
      <c r="L75" s="32"/>
      <c r="M75" s="3"/>
      <c r="N75" s="1"/>
      <c r="O75" s="1"/>
      <c r="P75" s="3"/>
      <c r="Q75" s="3"/>
      <c r="R75" s="3"/>
      <c r="S75" s="3"/>
    </row>
    <row r="76" spans="1:19" x14ac:dyDescent="0.3">
      <c r="A76" s="7">
        <v>22</v>
      </c>
      <c r="B76" s="7"/>
      <c r="C76" s="3">
        <f t="shared" si="85"/>
        <v>7.3060047305544499E+17</v>
      </c>
      <c r="D76" s="1">
        <f t="shared" si="86"/>
        <v>730600473055445</v>
      </c>
      <c r="E76" s="1">
        <f t="shared" si="87"/>
        <v>12176674550924.084</v>
      </c>
      <c r="F76" s="3">
        <f t="shared" si="88"/>
        <v>202944575848.73474</v>
      </c>
      <c r="G76" s="3">
        <f t="shared" si="89"/>
        <v>8456023993.6972809</v>
      </c>
      <c r="H76" s="3">
        <f t="shared" si="90"/>
        <v>272774967.53862196</v>
      </c>
      <c r="I76" s="3">
        <f t="shared" si="91"/>
        <v>22731247.294885162</v>
      </c>
      <c r="K76" s="31"/>
      <c r="L76" s="32"/>
      <c r="M76" s="3"/>
      <c r="N76" s="1"/>
      <c r="O76" s="1"/>
      <c r="P76" s="3"/>
      <c r="Q76" s="3"/>
      <c r="R76" s="3"/>
      <c r="S76" s="3"/>
    </row>
    <row r="77" spans="1:19" x14ac:dyDescent="0.3">
      <c r="A77" s="7">
        <v>23</v>
      </c>
      <c r="B77" s="7"/>
      <c r="C77" s="3">
        <f t="shared" si="85"/>
        <v>1.6803810880275235E+19</v>
      </c>
      <c r="D77" s="1">
        <f t="shared" si="86"/>
        <v>1.6803810880275234E+16</v>
      </c>
      <c r="E77" s="1">
        <f t="shared" si="87"/>
        <v>280063514671253.91</v>
      </c>
      <c r="F77" s="3">
        <f t="shared" si="88"/>
        <v>4667725244520.8984</v>
      </c>
      <c r="G77" s="3">
        <f t="shared" si="89"/>
        <v>194488551855.03745</v>
      </c>
      <c r="H77" s="3">
        <f t="shared" si="90"/>
        <v>6273824253.3883047</v>
      </c>
      <c r="I77" s="3">
        <f t="shared" si="91"/>
        <v>522818687.78235871</v>
      </c>
    </row>
    <row r="78" spans="1:19" x14ac:dyDescent="0.3">
      <c r="A78" s="7">
        <v>24</v>
      </c>
      <c r="B78" s="7"/>
      <c r="C78" s="3">
        <f t="shared" si="85"/>
        <v>4.0329146112660557E+20</v>
      </c>
      <c r="D78" s="1">
        <f t="shared" si="86"/>
        <v>4.0329146112660557E+17</v>
      </c>
      <c r="E78" s="1">
        <f t="shared" si="87"/>
        <v>6721524352110093</v>
      </c>
      <c r="F78" s="3">
        <f t="shared" si="88"/>
        <v>112025405868501.55</v>
      </c>
      <c r="G78" s="3">
        <f t="shared" si="89"/>
        <v>4667725244520.8975</v>
      </c>
      <c r="H78" s="3">
        <f t="shared" si="90"/>
        <v>150571782081.31927</v>
      </c>
      <c r="I78" s="3">
        <f t="shared" si="91"/>
        <v>12547648506.776606</v>
      </c>
    </row>
    <row r="79" spans="1:19" x14ac:dyDescent="0.3">
      <c r="A79" s="7">
        <v>25</v>
      </c>
      <c r="B79" s="7"/>
      <c r="C79" s="3">
        <f t="shared" si="85"/>
        <v>1.0082286528165138E+22</v>
      </c>
      <c r="D79" s="1">
        <f t="shared" si="86"/>
        <v>1.0082286528165138E+19</v>
      </c>
      <c r="E79" s="1">
        <f t="shared" si="87"/>
        <v>1.6803810880275232E+17</v>
      </c>
      <c r="F79" s="3">
        <f t="shared" si="88"/>
        <v>2800635146712538.5</v>
      </c>
      <c r="G79" s="3">
        <f t="shared" si="89"/>
        <v>116693131113022.44</v>
      </c>
      <c r="H79" s="3">
        <f t="shared" si="90"/>
        <v>3764294552032.9819</v>
      </c>
      <c r="I79" s="3">
        <f t="shared" si="91"/>
        <v>313691212669.41516</v>
      </c>
    </row>
    <row r="80" spans="1:19" x14ac:dyDescent="0.3">
      <c r="A80" s="7">
        <v>26</v>
      </c>
      <c r="B80" s="7"/>
      <c r="C80" s="3">
        <f t="shared" si="85"/>
        <v>2.6213944973229372E+23</v>
      </c>
      <c r="D80" s="1">
        <f t="shared" si="86"/>
        <v>2.6213944973229372E+20</v>
      </c>
      <c r="E80" s="1">
        <f t="shared" si="87"/>
        <v>4.3689908288715622E+18</v>
      </c>
      <c r="F80" s="3">
        <f t="shared" si="88"/>
        <v>7.2816513814526032E+16</v>
      </c>
      <c r="G80" s="3">
        <f t="shared" si="89"/>
        <v>3034021408938584.5</v>
      </c>
      <c r="H80" s="3">
        <f t="shared" si="90"/>
        <v>97871658352857.563</v>
      </c>
      <c r="I80" s="3">
        <f t="shared" si="91"/>
        <v>8155971529404.7969</v>
      </c>
    </row>
    <row r="81" spans="1:9" x14ac:dyDescent="0.3">
      <c r="A81" s="7">
        <v>27</v>
      </c>
      <c r="B81" s="7"/>
      <c r="C81" s="3">
        <f t="shared" si="85"/>
        <v>7.0777651427719281E+24</v>
      </c>
      <c r="D81" s="1">
        <f t="shared" si="86"/>
        <v>7.0777651427719281E+21</v>
      </c>
      <c r="E81" s="1">
        <f t="shared" si="87"/>
        <v>1.1796275237953213E+20</v>
      </c>
      <c r="F81" s="3">
        <f t="shared" si="88"/>
        <v>1.9660458729922022E+18</v>
      </c>
      <c r="G81" s="3">
        <f t="shared" si="89"/>
        <v>8.191857804134176E+16</v>
      </c>
      <c r="H81" s="3">
        <f t="shared" si="90"/>
        <v>2642534775527153.5</v>
      </c>
      <c r="I81" s="3">
        <f t="shared" si="91"/>
        <v>220211231293929.47</v>
      </c>
    </row>
    <row r="82" spans="1:9" x14ac:dyDescent="0.3">
      <c r="A82" s="7">
        <v>28</v>
      </c>
      <c r="B82" s="7"/>
      <c r="C82" s="3">
        <f t="shared" si="85"/>
        <v>1.9817742399761396E+26</v>
      </c>
      <c r="D82" s="1">
        <f t="shared" si="86"/>
        <v>1.9817742399761397E+23</v>
      </c>
      <c r="E82" s="1">
        <f t="shared" si="87"/>
        <v>3.3029570666268994E+21</v>
      </c>
      <c r="F82" s="3">
        <f t="shared" si="88"/>
        <v>5.5049284443781652E+19</v>
      </c>
      <c r="G82" s="3">
        <f t="shared" si="89"/>
        <v>2.2937201851575688E+18</v>
      </c>
      <c r="H82" s="3">
        <f t="shared" si="90"/>
        <v>7.3990973714760288E+16</v>
      </c>
      <c r="I82" s="3">
        <f t="shared" si="91"/>
        <v>6165914476230024</v>
      </c>
    </row>
    <row r="83" spans="1:9" x14ac:dyDescent="0.3">
      <c r="A83" s="7">
        <v>29</v>
      </c>
      <c r="B83" s="7"/>
      <c r="C83" s="3">
        <f t="shared" si="85"/>
        <v>5.7471452959308051E+27</v>
      </c>
      <c r="D83" s="1">
        <f t="shared" si="86"/>
        <v>5.7471452959308055E+24</v>
      </c>
      <c r="E83" s="1">
        <f t="shared" si="87"/>
        <v>9.5785754932180094E+22</v>
      </c>
      <c r="F83" s="3">
        <f t="shared" si="88"/>
        <v>1.5964292488696682E+21</v>
      </c>
      <c r="G83" s="3">
        <f t="shared" si="89"/>
        <v>6.6517885369569509E+19</v>
      </c>
      <c r="H83" s="3">
        <f t="shared" si="90"/>
        <v>2.1457382377280486E+18</v>
      </c>
      <c r="I83" s="3">
        <f t="shared" si="91"/>
        <v>1.7881151981067072E+17</v>
      </c>
    </row>
    <row r="84" spans="1:9" x14ac:dyDescent="0.3">
      <c r="A84" s="7"/>
      <c r="B84" s="7"/>
      <c r="C84" s="7"/>
      <c r="D84" s="7"/>
      <c r="E84" s="7"/>
      <c r="F84" s="7"/>
      <c r="G84" s="7"/>
      <c r="H84" s="7"/>
    </row>
    <row r="85" spans="1:9" x14ac:dyDescent="0.3">
      <c r="A85" s="7"/>
      <c r="B85" s="7"/>
      <c r="C85" s="7"/>
      <c r="D85" s="7"/>
      <c r="E85" s="7"/>
      <c r="F85" s="7"/>
      <c r="G85" s="7"/>
      <c r="H85" s="7"/>
    </row>
    <row r="86" spans="1:9" x14ac:dyDescent="0.3">
      <c r="A86" s="7"/>
      <c r="B86" s="7"/>
      <c r="C86" s="7"/>
      <c r="D86" s="7"/>
      <c r="E86" s="7"/>
      <c r="F86" s="7"/>
      <c r="G86" s="7"/>
      <c r="H86" s="7"/>
    </row>
    <row r="87" spans="1:9" x14ac:dyDescent="0.3">
      <c r="A87" s="7"/>
      <c r="B87" s="7"/>
      <c r="C87" s="7"/>
      <c r="D87" s="7"/>
      <c r="E87" s="7"/>
      <c r="F87" s="7"/>
      <c r="G87" s="7"/>
      <c r="H87" s="7"/>
    </row>
    <row r="88" spans="1:9" x14ac:dyDescent="0.3">
      <c r="A88" s="7"/>
      <c r="B88" s="7"/>
      <c r="C88" s="7"/>
      <c r="D88" s="7"/>
      <c r="E88" s="7"/>
      <c r="F88" s="7"/>
      <c r="G88" s="7"/>
      <c r="H88" s="7"/>
    </row>
    <row r="89" spans="1:9" x14ac:dyDescent="0.3">
      <c r="A89" s="7"/>
      <c r="B89" s="7"/>
      <c r="C89" s="7"/>
      <c r="D89" s="7"/>
      <c r="E89" s="7"/>
      <c r="F89" s="7"/>
      <c r="G89" s="7"/>
      <c r="H89" s="7"/>
    </row>
    <row r="90" spans="1:9" x14ac:dyDescent="0.3">
      <c r="A90" s="7"/>
      <c r="B90" s="7"/>
      <c r="C90" s="7"/>
      <c r="D90" s="7"/>
      <c r="E90" s="7"/>
      <c r="F90" s="7"/>
      <c r="G90" s="7"/>
      <c r="H90" s="7"/>
    </row>
    <row r="91" spans="1:9" x14ac:dyDescent="0.3">
      <c r="A91" s="7"/>
      <c r="B91" s="7"/>
      <c r="C91" s="7"/>
      <c r="D91" s="7"/>
      <c r="E91" s="7"/>
      <c r="F91" s="7"/>
      <c r="G91" s="7"/>
      <c r="H91" s="7"/>
    </row>
    <row r="92" spans="1:9" x14ac:dyDescent="0.3">
      <c r="A92" s="7"/>
      <c r="B92" s="7"/>
      <c r="C92" s="7"/>
      <c r="D92" s="7"/>
      <c r="E92" s="7"/>
      <c r="F92" s="7"/>
      <c r="G92" s="7"/>
      <c r="H92" s="7"/>
    </row>
    <row r="93" spans="1:9" x14ac:dyDescent="0.3">
      <c r="A93" s="7"/>
      <c r="B93" s="7"/>
      <c r="C93" s="7"/>
      <c r="D93" s="7"/>
      <c r="E93" s="7"/>
      <c r="F93" s="7"/>
      <c r="G93" s="7"/>
      <c r="H93" s="7"/>
    </row>
    <row r="94" spans="1:9" x14ac:dyDescent="0.3">
      <c r="A94" s="7"/>
      <c r="B94" s="7"/>
      <c r="C94" s="7"/>
      <c r="D94" s="7"/>
      <c r="E94" s="7"/>
      <c r="F94" s="7"/>
      <c r="G94" s="7"/>
      <c r="H94" s="7"/>
    </row>
    <row r="95" spans="1:9" x14ac:dyDescent="0.3">
      <c r="A95" s="7"/>
      <c r="B95" s="7"/>
      <c r="C95" s="7"/>
      <c r="D95" s="7"/>
      <c r="E95" s="7"/>
      <c r="F95" s="7"/>
      <c r="G95" s="7"/>
      <c r="H95" s="7"/>
    </row>
    <row r="96" spans="1:9" x14ac:dyDescent="0.3">
      <c r="A96" s="7"/>
      <c r="B96" s="7"/>
      <c r="C96" s="7"/>
      <c r="D96" s="7"/>
      <c r="E96" s="7"/>
      <c r="F96" s="7"/>
      <c r="G96" s="7"/>
      <c r="H96" s="7"/>
    </row>
    <row r="97" spans="1:8" x14ac:dyDescent="0.3">
      <c r="A97" s="7"/>
      <c r="B97" s="7"/>
      <c r="C97" s="7"/>
      <c r="D97" s="7"/>
      <c r="E97" s="7"/>
      <c r="F97" s="7"/>
      <c r="G97" s="7"/>
      <c r="H97" s="7"/>
    </row>
    <row r="98" spans="1:8" x14ac:dyDescent="0.3">
      <c r="A98" s="7"/>
      <c r="B98" s="7"/>
      <c r="C98" s="7"/>
      <c r="D98" s="7"/>
      <c r="E98" s="7"/>
      <c r="F98" s="7"/>
      <c r="G98" s="7"/>
      <c r="H98" s="7"/>
    </row>
    <row r="99" spans="1:8" x14ac:dyDescent="0.3">
      <c r="A99" s="7"/>
      <c r="B99" s="7"/>
      <c r="C99" s="7"/>
      <c r="D99" s="7"/>
      <c r="E99" s="7"/>
      <c r="F99" s="7"/>
      <c r="G99" s="7"/>
      <c r="H99" s="7"/>
    </row>
    <row r="100" spans="1:8" x14ac:dyDescent="0.3">
      <c r="A100" s="7"/>
      <c r="B100" s="7"/>
      <c r="C100" s="7"/>
      <c r="D100" s="7"/>
      <c r="E100" s="7"/>
      <c r="F100" s="7"/>
      <c r="G100" s="7"/>
      <c r="H100" s="7"/>
    </row>
    <row r="101" spans="1:8" x14ac:dyDescent="0.3">
      <c r="A101" s="7"/>
      <c r="B101" s="7"/>
      <c r="C101" s="7"/>
      <c r="D101" s="7"/>
      <c r="E101" s="7"/>
      <c r="F101" s="7"/>
      <c r="G101" s="7"/>
      <c r="H101" s="7"/>
    </row>
    <row r="102" spans="1:8" x14ac:dyDescent="0.3">
      <c r="A102" s="7"/>
      <c r="B102" s="7"/>
      <c r="C102" s="7"/>
      <c r="D102" s="7"/>
      <c r="E102" s="7"/>
      <c r="F102" s="7"/>
      <c r="G102" s="7"/>
      <c r="H102" s="7"/>
    </row>
    <row r="103" spans="1:8" x14ac:dyDescent="0.3">
      <c r="A103" s="7"/>
      <c r="B103" s="7"/>
      <c r="C103" s="7"/>
      <c r="D103" s="7"/>
      <c r="E103" s="7"/>
      <c r="F103" s="7"/>
      <c r="G103" s="7"/>
      <c r="H103" s="7"/>
    </row>
  </sheetData>
  <mergeCells count="18">
    <mergeCell ref="K57:L57"/>
    <mergeCell ref="K64:L64"/>
    <mergeCell ref="K65:L65"/>
    <mergeCell ref="K66:L66"/>
    <mergeCell ref="K58:L58"/>
    <mergeCell ref="K59:L59"/>
    <mergeCell ref="K60:L60"/>
    <mergeCell ref="K61:L61"/>
    <mergeCell ref="K74:L74"/>
    <mergeCell ref="K75:L75"/>
    <mergeCell ref="K76:L76"/>
    <mergeCell ref="K70:L70"/>
    <mergeCell ref="K67:L67"/>
    <mergeCell ref="K68:L68"/>
    <mergeCell ref="K69:L69"/>
    <mergeCell ref="K71:L71"/>
    <mergeCell ref="K72:L72"/>
    <mergeCell ref="K73:L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2019-05-10T21:37:31Z</dcterms:modified>
</cp:coreProperties>
</file>