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яУНИВЕР\яяяЛабы(Весь 3 семестр, немного 2го)\Выч.мат(сдал)\лаб 6(сдал)\"/>
    </mc:Choice>
  </mc:AlternateContent>
  <bookViews>
    <workbookView xWindow="0" yWindow="0" windowWidth="13032" windowHeight="106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9" i="1"/>
  <c r="D26" i="1"/>
  <c r="D21" i="1"/>
  <c r="E16" i="1"/>
  <c r="E13" i="1"/>
  <c r="E10" i="1"/>
  <c r="E9" i="1"/>
  <c r="C3" i="1"/>
  <c r="C4" i="1" s="1"/>
  <c r="B4" i="1"/>
  <c r="B23" i="1" l="1"/>
  <c r="B22" i="1"/>
  <c r="E21" i="1"/>
  <c r="G21" i="1" s="1"/>
  <c r="F21" i="1"/>
  <c r="H21" i="1"/>
  <c r="C22" i="1" l="1"/>
  <c r="B10" i="1"/>
  <c r="B11" i="1" s="1"/>
  <c r="N7" i="1"/>
  <c r="O7" i="1"/>
  <c r="P7" i="1" s="1"/>
  <c r="Q7" i="1" s="1"/>
  <c r="R7" i="1" s="1"/>
  <c r="S7" i="1" s="1"/>
  <c r="T7" i="1" s="1"/>
  <c r="U7" i="1" s="1"/>
  <c r="V7" i="1" s="1"/>
  <c r="W7" i="1" s="1"/>
  <c r="M7" i="1"/>
  <c r="H9" i="1"/>
  <c r="D22" i="1" l="1"/>
  <c r="F22" i="1" s="1"/>
  <c r="E22" i="1"/>
  <c r="H22" i="1"/>
  <c r="G9" i="1"/>
  <c r="F9" i="1"/>
  <c r="G22" i="1" l="1"/>
  <c r="C23" i="1"/>
  <c r="C10" i="1"/>
  <c r="H10" i="1" s="1"/>
  <c r="D10" i="1" s="1"/>
  <c r="F10" i="1" s="1"/>
  <c r="G10" i="1"/>
  <c r="D3" i="1"/>
  <c r="C24" i="1" l="1"/>
  <c r="E23" i="1"/>
  <c r="G23" i="1" s="1"/>
  <c r="D23" i="1"/>
  <c r="H23" i="1"/>
  <c r="E3" i="1"/>
  <c r="E4" i="1" s="1"/>
  <c r="D4" i="1"/>
  <c r="C11" i="1"/>
  <c r="H11" i="1" s="1"/>
  <c r="F23" i="1" l="1"/>
  <c r="B24" i="1"/>
  <c r="H24" i="1" s="1"/>
  <c r="B12" i="1"/>
  <c r="F11" i="1"/>
  <c r="E11" i="1"/>
  <c r="G11" i="1" s="1"/>
  <c r="C12" i="1"/>
  <c r="F3" i="1"/>
  <c r="F4" i="1" s="1"/>
  <c r="D24" i="1" l="1"/>
  <c r="F24" i="1" s="1"/>
  <c r="E24" i="1"/>
  <c r="B25" i="1"/>
  <c r="G3" i="1"/>
  <c r="G4" i="1" s="1"/>
  <c r="G24" i="1" l="1"/>
  <c r="C25" i="1"/>
  <c r="E25" i="1" s="1"/>
  <c r="G25" i="1" s="1"/>
  <c r="B13" i="1"/>
  <c r="B14" i="1" s="1"/>
  <c r="B15" i="1" s="1"/>
  <c r="B16" i="1" s="1"/>
  <c r="H12" i="1"/>
  <c r="D12" i="1" s="1"/>
  <c r="F12" i="1" s="1"/>
  <c r="H3" i="1"/>
  <c r="H4" i="1" s="1"/>
  <c r="H25" i="1" l="1"/>
  <c r="C26" i="1"/>
  <c r="D25" i="1"/>
  <c r="E12" i="1"/>
  <c r="I3" i="1"/>
  <c r="I4" i="1" s="1"/>
  <c r="F25" i="1" l="1"/>
  <c r="B26" i="1"/>
  <c r="H26" i="1" s="1"/>
  <c r="C13" i="1"/>
  <c r="H13" i="1" s="1"/>
  <c r="G13" i="1" s="1"/>
  <c r="G12" i="1"/>
  <c r="J3" i="1"/>
  <c r="J4" i="1" s="1"/>
  <c r="E26" i="1" l="1"/>
  <c r="G26" i="1" s="1"/>
  <c r="F26" i="1"/>
  <c r="D13" i="1"/>
  <c r="F13" i="1" s="1"/>
  <c r="C14" i="1"/>
  <c r="H14" i="1" s="1"/>
  <c r="K3" i="1"/>
  <c r="K4" i="1" s="1"/>
  <c r="D14" i="1" l="1"/>
  <c r="F14" i="1" s="1"/>
  <c r="E14" i="1"/>
  <c r="G14" i="1" s="1"/>
  <c r="L3" i="1"/>
  <c r="L4" i="1" s="1"/>
  <c r="C15" i="1" l="1"/>
  <c r="H15" i="1" s="1"/>
  <c r="E15" i="1" l="1"/>
  <c r="G15" i="1" s="1"/>
  <c r="D15" i="1"/>
  <c r="F15" i="1" s="1"/>
  <c r="C16" i="1" l="1"/>
  <c r="H16" i="1" s="1"/>
  <c r="G16" i="1" l="1"/>
  <c r="D16" i="1"/>
  <c r="F16" i="1" s="1"/>
</calcChain>
</file>

<file path=xl/sharedStrings.xml><?xml version="1.0" encoding="utf-8"?>
<sst xmlns="http://schemas.openxmlformats.org/spreadsheetml/2006/main" count="22" uniqueCount="14">
  <si>
    <t>Метод оптимального поиска</t>
  </si>
  <si>
    <t>del =</t>
  </si>
  <si>
    <t>a</t>
  </si>
  <si>
    <t>b</t>
  </si>
  <si>
    <t>α</t>
  </si>
  <si>
    <t>β</t>
  </si>
  <si>
    <t>f(α)</t>
  </si>
  <si>
    <t>f(β)</t>
  </si>
  <si>
    <t>b-a</t>
  </si>
  <si>
    <t>Число Фибоначчи</t>
  </si>
  <si>
    <t>N=</t>
  </si>
  <si>
    <t>метод деления отрезка пополам</t>
  </si>
  <si>
    <t>6=</t>
  </si>
  <si>
    <t xml:space="preserve"> Метод, основанный на использовании чисел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</si>
</sst>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A4" workbookViewId="0">
      <selection activeCell="D11" sqref="D11"/>
    </sheetView>
  </sheetViews>
  <sheetFormatPr defaultRowHeight="14.4" x14ac:dyDescent="0.3"/>
  <cols>
    <col min="1" max="1" width="5.33203125" customWidth="1"/>
    <col min="3" max="3" width="12" customWidth="1"/>
    <col min="10" max="10" width="14.88671875" customWidth="1"/>
  </cols>
  <sheetData>
    <row r="1" spans="1:23" x14ac:dyDescent="0.3">
      <c r="A1" s="1" t="s">
        <v>0</v>
      </c>
      <c r="B1" s="1"/>
      <c r="C1" s="1"/>
      <c r="D1" s="3"/>
      <c r="E1" s="3"/>
    </row>
    <row r="2" spans="1:23" x14ac:dyDescent="0.3">
      <c r="A2" t="s">
        <v>1</v>
      </c>
      <c r="B2">
        <v>0.1</v>
      </c>
    </row>
    <row r="3" spans="1:23" x14ac:dyDescent="0.3">
      <c r="B3">
        <v>-0.5</v>
      </c>
      <c r="C3">
        <f>B3+$B$2</f>
        <v>-0.4</v>
      </c>
      <c r="D3">
        <f t="shared" ref="D3:J3" si="0">C3+$B$2</f>
        <v>-0.30000000000000004</v>
      </c>
      <c r="E3">
        <f>D3+$B$2</f>
        <v>-0.20000000000000004</v>
      </c>
      <c r="F3">
        <f t="shared" si="0"/>
        <v>-0.10000000000000003</v>
      </c>
      <c r="G3">
        <f t="shared" si="0"/>
        <v>0</v>
      </c>
      <c r="H3">
        <f t="shared" si="0"/>
        <v>0.1</v>
      </c>
      <c r="I3">
        <f t="shared" si="0"/>
        <v>0.2</v>
      </c>
      <c r="J3">
        <f t="shared" si="0"/>
        <v>0.30000000000000004</v>
      </c>
      <c r="K3">
        <f>J3+$B$2</f>
        <v>0.4</v>
      </c>
      <c r="L3">
        <f>K3+$B$2</f>
        <v>0.5</v>
      </c>
    </row>
    <row r="4" spans="1:23" x14ac:dyDescent="0.3">
      <c r="B4">
        <f>POWER(B3,4)+6*POWER(B3,2)-B3+2</f>
        <v>4.0625</v>
      </c>
      <c r="C4">
        <f t="shared" ref="C4:L4" si="1">POWER(C3,4)+6*POWER(C3,2)-C3+2</f>
        <v>3.3856000000000002</v>
      </c>
      <c r="D4">
        <f t="shared" si="1"/>
        <v>2.8481000000000001</v>
      </c>
      <c r="E4">
        <f t="shared" si="1"/>
        <v>2.4416000000000002</v>
      </c>
      <c r="F4">
        <f t="shared" si="1"/>
        <v>2.1600999999999999</v>
      </c>
      <c r="G4">
        <f t="shared" si="1"/>
        <v>2</v>
      </c>
      <c r="H4" s="4">
        <f t="shared" si="1"/>
        <v>1.9601</v>
      </c>
      <c r="I4">
        <f t="shared" si="1"/>
        <v>2.0415999999999999</v>
      </c>
      <c r="J4">
        <f t="shared" si="1"/>
        <v>2.2481</v>
      </c>
      <c r="K4">
        <f t="shared" si="1"/>
        <v>2.5856000000000003</v>
      </c>
      <c r="L4">
        <f t="shared" si="1"/>
        <v>3.0625</v>
      </c>
    </row>
    <row r="6" spans="1:23" x14ac:dyDescent="0.3">
      <c r="A6" s="5" t="s">
        <v>13</v>
      </c>
      <c r="B6" s="5"/>
      <c r="C6" s="5"/>
      <c r="D6" s="5"/>
      <c r="E6" s="5"/>
      <c r="F6" s="5"/>
      <c r="G6" s="5"/>
      <c r="H6" s="5"/>
      <c r="I6" s="5"/>
      <c r="J6" s="5"/>
      <c r="K6">
        <v>0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</row>
    <row r="7" spans="1:23" x14ac:dyDescent="0.3">
      <c r="A7" t="s">
        <v>1</v>
      </c>
      <c r="B7">
        <v>0.1</v>
      </c>
      <c r="J7" t="s">
        <v>9</v>
      </c>
      <c r="K7">
        <v>1</v>
      </c>
      <c r="L7">
        <v>1</v>
      </c>
      <c r="M7">
        <f>L7+K7</f>
        <v>2</v>
      </c>
      <c r="N7">
        <f t="shared" ref="N7:W7" si="2">M7+L7</f>
        <v>3</v>
      </c>
      <c r="O7">
        <f t="shared" si="2"/>
        <v>5</v>
      </c>
      <c r="P7">
        <f t="shared" si="2"/>
        <v>8</v>
      </c>
      <c r="Q7">
        <f t="shared" si="2"/>
        <v>13</v>
      </c>
      <c r="R7">
        <f t="shared" si="2"/>
        <v>21</v>
      </c>
      <c r="S7">
        <f t="shared" si="2"/>
        <v>34</v>
      </c>
      <c r="T7">
        <f t="shared" si="2"/>
        <v>55</v>
      </c>
      <c r="U7">
        <f t="shared" si="2"/>
        <v>89</v>
      </c>
      <c r="V7">
        <f t="shared" si="2"/>
        <v>144</v>
      </c>
      <c r="W7">
        <f t="shared" si="2"/>
        <v>233</v>
      </c>
    </row>
    <row r="8" spans="1:23" x14ac:dyDescent="0.3">
      <c r="B8" t="s">
        <v>2</v>
      </c>
      <c r="C8" t="s">
        <v>3</v>
      </c>
      <c r="D8" t="s">
        <v>4</v>
      </c>
      <c r="E8" t="s">
        <v>5</v>
      </c>
      <c r="F8" t="s">
        <v>6</v>
      </c>
      <c r="G8" s="2" t="s">
        <v>7</v>
      </c>
      <c r="H8" t="s">
        <v>8</v>
      </c>
      <c r="J8" t="s">
        <v>10</v>
      </c>
      <c r="K8">
        <v>8</v>
      </c>
    </row>
    <row r="9" spans="1:23" x14ac:dyDescent="0.3">
      <c r="B9">
        <v>-0.5</v>
      </c>
      <c r="C9">
        <v>3</v>
      </c>
      <c r="D9">
        <f>B9+(R7)/(T7)*H9</f>
        <v>0.83636363636363642</v>
      </c>
      <c r="E9">
        <f xml:space="preserve"> B9 + S$7/T$7*H9</f>
        <v>1.6636363636363636</v>
      </c>
      <c r="F9">
        <f>POWER(D9,4)+6*POWER(D9,2)-D9+2</f>
        <v>5.8499671880336042</v>
      </c>
      <c r="G9">
        <f>POWER(E9,4)+6*POWER(E9,2)-E9+2</f>
        <v>24.602564858957717</v>
      </c>
      <c r="H9">
        <f xml:space="preserve"> C9-B9</f>
        <v>3.5</v>
      </c>
    </row>
    <row r="10" spans="1:23" x14ac:dyDescent="0.3">
      <c r="B10">
        <f t="shared" ref="B10:B16" si="3" xml:space="preserve"> B9</f>
        <v>-0.5</v>
      </c>
      <c r="C10">
        <f t="shared" ref="C10:C16" si="4">E9</f>
        <v>1.6636363636363636</v>
      </c>
      <c r="D10">
        <f>B10+(Q$7)/(S$7)*H10</f>
        <v>0.32727272727272716</v>
      </c>
      <c r="E10">
        <f xml:space="preserve"> B10 + R$7/S$7*H10</f>
        <v>0.83636363636363642</v>
      </c>
      <c r="F10">
        <f t="shared" ref="F10:F16" si="5">POWER(D10,4)+6*POWER(D10,2)-D10+2</f>
        <v>2.3268439041049103</v>
      </c>
      <c r="G10">
        <f t="shared" ref="G10:G16" si="6">POWER(E10,4)+6*POWER(E10,2)-E10+2</f>
        <v>5.8499671880336042</v>
      </c>
      <c r="H10">
        <f t="shared" ref="H10:H16" si="7" xml:space="preserve"> C10-B10</f>
        <v>2.1636363636363636</v>
      </c>
    </row>
    <row r="11" spans="1:23" x14ac:dyDescent="0.3">
      <c r="B11">
        <f xml:space="preserve"> B10</f>
        <v>-0.5</v>
      </c>
      <c r="C11">
        <f t="shared" si="4"/>
        <v>0.83636363636363642</v>
      </c>
      <c r="D11">
        <f>B11+(P$7)/(R$7)*H11</f>
        <v>9.0909090909090384E-3</v>
      </c>
      <c r="E11">
        <f xml:space="preserve"> B11 + Q$7/R$7*H11</f>
        <v>0.32727272727272738</v>
      </c>
      <c r="F11">
        <f t="shared" si="5"/>
        <v>1.9914049655078205</v>
      </c>
      <c r="G11">
        <f>POWER(E11,4)+6*POWER(E11,2)-E11+2</f>
        <v>2.3268439041049112</v>
      </c>
      <c r="H11">
        <f xml:space="preserve"> C11-B11</f>
        <v>1.3363636363636364</v>
      </c>
    </row>
    <row r="12" spans="1:23" x14ac:dyDescent="0.3">
      <c r="B12">
        <f xml:space="preserve"> D11</f>
        <v>9.0909090909090384E-3</v>
      </c>
      <c r="C12">
        <f>C11</f>
        <v>0.83636363636363642</v>
      </c>
      <c r="D12">
        <f>B12+(O$7)/(Q$7)*H12</f>
        <v>0.32727272727272727</v>
      </c>
      <c r="E12">
        <f xml:space="preserve"> B12 + P$7/Q$7*H12</f>
        <v>0.51818181818181819</v>
      </c>
      <c r="F12">
        <f t="shared" si="5"/>
        <v>2.3268439041049107</v>
      </c>
      <c r="G12">
        <f t="shared" si="6"/>
        <v>3.1649914691619427</v>
      </c>
      <c r="H12">
        <f t="shared" si="7"/>
        <v>0.82727272727272738</v>
      </c>
    </row>
    <row r="13" spans="1:23" x14ac:dyDescent="0.3">
      <c r="B13">
        <f t="shared" si="3"/>
        <v>9.0909090909090384E-3</v>
      </c>
      <c r="C13">
        <f t="shared" si="4"/>
        <v>0.51818181818181819</v>
      </c>
      <c r="D13">
        <f>B13+(N$7)/(P$7)*H13</f>
        <v>0.19999999999999996</v>
      </c>
      <c r="E13">
        <f xml:space="preserve"> B13 + O$7/P$7*H13</f>
        <v>0.32727272727272727</v>
      </c>
      <c r="F13">
        <f t="shared" si="5"/>
        <v>2.0415999999999999</v>
      </c>
      <c r="G13">
        <f t="shared" si="6"/>
        <v>2.3268439041049107</v>
      </c>
      <c r="H13">
        <f t="shared" si="7"/>
        <v>0.50909090909090915</v>
      </c>
    </row>
    <row r="14" spans="1:23" x14ac:dyDescent="0.3">
      <c r="B14">
        <f t="shared" si="3"/>
        <v>9.0909090909090384E-3</v>
      </c>
      <c r="C14">
        <f t="shared" si="4"/>
        <v>0.32727272727272727</v>
      </c>
      <c r="D14">
        <f>B14+(M$7)/(O$7)*H14</f>
        <v>0.13636363636363633</v>
      </c>
      <c r="E14">
        <f xml:space="preserve"> B14 + N$7/O$7*H14</f>
        <v>0.19999999999999998</v>
      </c>
      <c r="F14">
        <f t="shared" si="5"/>
        <v>1.9755523871320264</v>
      </c>
      <c r="G14">
        <f t="shared" si="6"/>
        <v>2.0415999999999999</v>
      </c>
      <c r="H14">
        <f t="shared" si="7"/>
        <v>0.31818181818181823</v>
      </c>
    </row>
    <row r="15" spans="1:23" x14ac:dyDescent="0.3">
      <c r="B15">
        <f t="shared" si="3"/>
        <v>9.0909090909090384E-3</v>
      </c>
      <c r="C15">
        <f t="shared" si="4"/>
        <v>0.19999999999999998</v>
      </c>
      <c r="D15">
        <f>B15+(L$7)/(N$7)*H15</f>
        <v>7.2727272727272682E-2</v>
      </c>
      <c r="E15">
        <f xml:space="preserve"> B15 + M$7/N$7*H15</f>
        <v>0.13636363636363633</v>
      </c>
      <c r="F15">
        <f t="shared" si="5"/>
        <v>1.9590362406939417</v>
      </c>
      <c r="G15">
        <f t="shared" si="6"/>
        <v>1.9755523871320264</v>
      </c>
      <c r="H15">
        <f t="shared" si="7"/>
        <v>0.19090909090909094</v>
      </c>
    </row>
    <row r="16" spans="1:23" x14ac:dyDescent="0.3">
      <c r="B16">
        <f xml:space="preserve"> B15</f>
        <v>9.0909090909090384E-3</v>
      </c>
      <c r="C16">
        <f t="shared" si="4"/>
        <v>0.13636363636363633</v>
      </c>
      <c r="D16">
        <f>B16+(K$7)/(M$7)*H16</f>
        <v>7.2727272727272682E-2</v>
      </c>
      <c r="E16">
        <f xml:space="preserve"> B16 + L$7/M$7*H16</f>
        <v>7.2727272727272682E-2</v>
      </c>
      <c r="F16">
        <f t="shared" si="5"/>
        <v>1.9590362406939417</v>
      </c>
      <c r="G16">
        <f t="shared" si="6"/>
        <v>1.9590362406939417</v>
      </c>
      <c r="H16">
        <f t="shared" si="7"/>
        <v>0.12727272727272729</v>
      </c>
    </row>
    <row r="18" spans="1:8" x14ac:dyDescent="0.3">
      <c r="A18" s="3" t="s">
        <v>11</v>
      </c>
      <c r="B18" s="3"/>
      <c r="C18" s="3"/>
      <c r="D18" s="3"/>
      <c r="E18" s="3"/>
    </row>
    <row r="19" spans="1:8" x14ac:dyDescent="0.3">
      <c r="B19" t="s">
        <v>12</v>
      </c>
      <c r="C19">
        <v>1E-3</v>
      </c>
    </row>
    <row r="20" spans="1:8" x14ac:dyDescent="0.3">
      <c r="B20" t="s">
        <v>2</v>
      </c>
      <c r="C20" t="s">
        <v>3</v>
      </c>
      <c r="D20" t="s">
        <v>4</v>
      </c>
      <c r="E20" t="s">
        <v>5</v>
      </c>
      <c r="F20" s="2" t="s">
        <v>6</v>
      </c>
      <c r="G20" s="2" t="s">
        <v>7</v>
      </c>
      <c r="H20" t="s">
        <v>8</v>
      </c>
    </row>
    <row r="21" spans="1:8" x14ac:dyDescent="0.3">
      <c r="B21">
        <v>-0.5</v>
      </c>
      <c r="C21">
        <v>3</v>
      </c>
      <c r="D21">
        <f>(B21+C21)/2-$C$19</f>
        <v>1.2490000000000001</v>
      </c>
      <c r="E21">
        <f>(B21+C21)/2+$C$19</f>
        <v>1.2509999999999999</v>
      </c>
      <c r="F21">
        <f>POWER(D21,4)+6*POWER(D21,2)-D21+2</f>
        <v>12.544609120001002</v>
      </c>
      <c r="G21">
        <f>POWER(E21,4)+6*POWER(E21,2)-E21+2</f>
        <v>12.588234130000997</v>
      </c>
      <c r="H21">
        <f>C21-B21</f>
        <v>3.5</v>
      </c>
    </row>
    <row r="22" spans="1:8" x14ac:dyDescent="0.3">
      <c r="B22">
        <f>B21</f>
        <v>-0.5</v>
      </c>
      <c r="C22">
        <f>E21</f>
        <v>1.2509999999999999</v>
      </c>
      <c r="D22">
        <f t="shared" ref="D22:D26" si="8">(B22+C22)/2-$C$19</f>
        <v>0.37449999999999994</v>
      </c>
      <c r="E22">
        <f t="shared" ref="E22:E26" si="9">(B22+C22)/2+$C$19</f>
        <v>0.37649999999999995</v>
      </c>
      <c r="F22">
        <f t="shared" ref="F22:F26" si="10">POWER(D22,4)+6*POWER(D22,2)-D22+2</f>
        <v>2.4866716326250624</v>
      </c>
      <c r="G22">
        <f t="shared" ref="G22:G26" si="11">POWER(E22,4)+6*POWER(E22,2)-E22+2</f>
        <v>2.4941072003800624</v>
      </c>
      <c r="H22">
        <f t="shared" ref="H22:H26" si="12">C22-B22</f>
        <v>1.7509999999999999</v>
      </c>
    </row>
    <row r="23" spans="1:8" x14ac:dyDescent="0.3">
      <c r="B23">
        <f>B22</f>
        <v>-0.5</v>
      </c>
      <c r="C23">
        <f>E22</f>
        <v>0.37649999999999995</v>
      </c>
      <c r="D23">
        <f t="shared" si="8"/>
        <v>-6.2750000000000028E-2</v>
      </c>
      <c r="E23">
        <f t="shared" si="9"/>
        <v>-6.0750000000000026E-2</v>
      </c>
      <c r="F23">
        <f t="shared" si="10"/>
        <v>2.0863908793984414</v>
      </c>
      <c r="G23">
        <f t="shared" si="11"/>
        <v>2.0829069952515664</v>
      </c>
      <c r="H23">
        <f t="shared" si="12"/>
        <v>0.87649999999999995</v>
      </c>
    </row>
    <row r="24" spans="1:8" x14ac:dyDescent="0.3">
      <c r="B24">
        <f>D23</f>
        <v>-6.2750000000000028E-2</v>
      </c>
      <c r="C24">
        <f>C23</f>
        <v>0.37649999999999995</v>
      </c>
      <c r="D24">
        <f t="shared" si="8"/>
        <v>0.15587499999999996</v>
      </c>
      <c r="E24">
        <f t="shared" si="9"/>
        <v>0.15787499999999996</v>
      </c>
      <c r="F24">
        <f t="shared" si="10"/>
        <v>1.9904974387182814</v>
      </c>
      <c r="G24">
        <f t="shared" si="11"/>
        <v>1.9922933252291408</v>
      </c>
      <c r="H24">
        <f t="shared" si="12"/>
        <v>0.43924999999999997</v>
      </c>
    </row>
    <row r="25" spans="1:8" x14ac:dyDescent="0.3">
      <c r="B25">
        <f>B24</f>
        <v>-6.2750000000000028E-2</v>
      </c>
      <c r="C25">
        <f>E24</f>
        <v>0.15787499999999996</v>
      </c>
      <c r="D25">
        <f t="shared" si="8"/>
        <v>4.6562499999999965E-2</v>
      </c>
      <c r="E25">
        <f t="shared" si="9"/>
        <v>4.8562499999999967E-2</v>
      </c>
      <c r="F25">
        <f t="shared" si="10"/>
        <v>1.9664505989494419</v>
      </c>
      <c r="G25">
        <f t="shared" si="11"/>
        <v>1.965592960093772</v>
      </c>
      <c r="H25">
        <f t="shared" si="12"/>
        <v>0.22062499999999999</v>
      </c>
    </row>
    <row r="26" spans="1:8" x14ac:dyDescent="0.3">
      <c r="B26">
        <f>D25</f>
        <v>4.6562499999999965E-2</v>
      </c>
      <c r="C26">
        <f>C25</f>
        <v>0.15787499999999996</v>
      </c>
      <c r="D26">
        <f>(B26+C26)/2-$C$19</f>
        <v>0.10121874999999997</v>
      </c>
      <c r="E26">
        <f t="shared" si="9"/>
        <v>0.10321874999999997</v>
      </c>
      <c r="F26">
        <f t="shared" si="10"/>
        <v>1.9603576269567839</v>
      </c>
      <c r="G26">
        <f t="shared" si="11"/>
        <v>1.9608194221767583</v>
      </c>
      <c r="H26">
        <f t="shared" si="12"/>
        <v>0.11131249999999999</v>
      </c>
    </row>
  </sheetData>
  <mergeCells count="2">
    <mergeCell ref="D1:E1"/>
    <mergeCell ref="A18:E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Донцов</dc:creator>
  <cp:lastModifiedBy>500a5 </cp:lastModifiedBy>
  <dcterms:created xsi:type="dcterms:W3CDTF">2018-11-18T13:59:10Z</dcterms:created>
  <dcterms:modified xsi:type="dcterms:W3CDTF">2019-11-10T16:34:44Z</dcterms:modified>
</cp:coreProperties>
</file>