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Метод деления отрезка пополам" sheetId="1" r:id="rId1"/>
    <sheet name="Метод пассивного поиска" sheetId="2" r:id="rId2"/>
    <sheet name="Метод Фибоначчи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F3" i="3"/>
  <c r="G2" i="3"/>
  <c r="F2" i="3"/>
  <c r="M2" i="3"/>
  <c r="L4" i="3"/>
  <c r="L5" i="3"/>
  <c r="L6" i="3"/>
  <c r="L7" i="3"/>
  <c r="L8" i="3" s="1"/>
  <c r="L9" i="3" s="1"/>
  <c r="L10" i="3" s="1"/>
  <c r="L11" i="3" s="1"/>
  <c r="L12" i="3" s="1"/>
  <c r="L13" i="3" s="1"/>
  <c r="L14" i="3" s="1"/>
  <c r="L3" i="3"/>
  <c r="B18" i="3"/>
  <c r="B17" i="3" s="1"/>
  <c r="B16" i="3" s="1"/>
  <c r="B15" i="3" s="1"/>
  <c r="B14" i="3" s="1"/>
  <c r="B13" i="3" s="1"/>
  <c r="B12" i="3" s="1"/>
  <c r="B11" i="3" s="1"/>
  <c r="B10" i="3" s="1"/>
  <c r="B9" i="3" s="1"/>
  <c r="B8" i="3" s="1"/>
  <c r="B19" i="3"/>
  <c r="A16" i="3"/>
  <c r="A15" i="3" s="1"/>
  <c r="A14" i="3" s="1"/>
  <c r="A13" i="3" s="1"/>
  <c r="A12" i="3" s="1"/>
  <c r="A11" i="3" s="1"/>
  <c r="A10" i="3" s="1"/>
  <c r="A9" i="3" s="1"/>
  <c r="A8" i="3" s="1"/>
  <c r="A17" i="3"/>
  <c r="A18" i="3"/>
  <c r="E4" i="3"/>
  <c r="E5" i="3" s="1"/>
  <c r="E6" i="3" s="1"/>
  <c r="E7" i="3" s="1"/>
  <c r="E8" i="3" s="1"/>
  <c r="E9" i="3" s="1"/>
  <c r="E10" i="3" s="1"/>
  <c r="E11" i="3" s="1"/>
  <c r="D7" i="3"/>
  <c r="D5" i="3"/>
  <c r="H3" i="2"/>
  <c r="O3" i="2"/>
  <c r="O2" i="2"/>
  <c r="J20" i="2"/>
  <c r="J4" i="2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3" i="2"/>
  <c r="K5" i="2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4" i="2"/>
  <c r="K3" i="2"/>
  <c r="L3" i="2"/>
  <c r="L2" i="2"/>
  <c r="H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2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3" i="2"/>
  <c r="B92" i="2"/>
  <c r="B90" i="2"/>
  <c r="B91" i="2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3" i="2"/>
  <c r="E12" i="3" l="1"/>
  <c r="L5" i="2"/>
  <c r="L4" i="2"/>
  <c r="G2" i="1"/>
  <c r="I2" i="1" s="1"/>
  <c r="F2" i="1"/>
  <c r="H2" i="1" s="1"/>
  <c r="E13" i="3" l="1"/>
  <c r="E14" i="3" s="1"/>
  <c r="L6" i="2"/>
  <c r="J3" i="1"/>
  <c r="K3" i="1"/>
  <c r="E15" i="3" l="1"/>
  <c r="H2" i="3"/>
  <c r="L7" i="2"/>
  <c r="G3" i="1"/>
  <c r="I3" i="1" s="1"/>
  <c r="L8" i="2" l="1"/>
  <c r="L9" i="2" l="1"/>
  <c r="L10" i="2" l="1"/>
  <c r="L11" i="2" l="1"/>
  <c r="L12" i="2" l="1"/>
  <c r="L13" i="2" l="1"/>
  <c r="L14" i="2" l="1"/>
  <c r="L15" i="2" l="1"/>
  <c r="L16" i="2" l="1"/>
  <c r="L17" i="2" l="1"/>
  <c r="L18" i="2" l="1"/>
  <c r="L19" i="2" l="1"/>
  <c r="L20" i="2" l="1"/>
  <c r="F3" i="1" l="1"/>
  <c r="H3" i="1" s="1"/>
  <c r="K4" i="1" l="1"/>
  <c r="J4" i="1"/>
  <c r="F4" i="1" s="1"/>
  <c r="H4" i="1" s="1"/>
  <c r="G4" i="1" l="1"/>
  <c r="I4" i="1" s="1"/>
  <c r="J5" i="1" s="1"/>
  <c r="K5" i="1" l="1"/>
  <c r="F5" i="1" s="1"/>
  <c r="G5" i="1" l="1"/>
  <c r="I5" i="1" s="1"/>
  <c r="H5" i="1"/>
  <c r="J6" i="1" l="1"/>
  <c r="K6" i="1"/>
  <c r="G6" i="1" l="1"/>
  <c r="I6" i="1" s="1"/>
  <c r="F6" i="1"/>
  <c r="H6" i="1" s="1"/>
  <c r="J7" i="1" l="1"/>
  <c r="K7" i="1"/>
  <c r="F7" i="1" l="1"/>
  <c r="H7" i="1" s="1"/>
  <c r="G7" i="1"/>
  <c r="I7" i="1" s="1"/>
  <c r="K8" i="1" l="1"/>
  <c r="J8" i="1"/>
  <c r="F8" i="1" l="1"/>
  <c r="H8" i="1" s="1"/>
  <c r="G8" i="1"/>
  <c r="I8" i="1" s="1"/>
  <c r="K9" i="1" l="1"/>
  <c r="J9" i="1"/>
  <c r="F9" i="1" s="1"/>
  <c r="G9" i="1" l="1"/>
  <c r="I9" i="1" s="1"/>
  <c r="H9" i="1"/>
  <c r="J10" i="1" l="1"/>
  <c r="K10" i="1"/>
  <c r="F10" i="1" l="1"/>
  <c r="H10" i="1" s="1"/>
  <c r="G10" i="1"/>
  <c r="I10" i="1" s="1"/>
  <c r="K11" i="1" l="1"/>
  <c r="J11" i="1"/>
  <c r="F11" i="1" l="1"/>
  <c r="H11" i="1" s="1"/>
  <c r="G11" i="1"/>
  <c r="I11" i="1" s="1"/>
  <c r="J12" i="1" s="1"/>
  <c r="K12" i="1" l="1"/>
  <c r="G12" i="1" s="1"/>
  <c r="I12" i="1" s="1"/>
  <c r="F12" i="1" l="1"/>
  <c r="H12" i="1" s="1"/>
  <c r="J13" i="1" l="1"/>
  <c r="K13" i="1"/>
  <c r="G13" i="1" l="1"/>
  <c r="I13" i="1" s="1"/>
  <c r="F13" i="1"/>
  <c r="H13" i="1" s="1"/>
  <c r="J14" i="1" l="1"/>
  <c r="K14" i="1"/>
  <c r="G14" i="1" l="1"/>
  <c r="I14" i="1" s="1"/>
  <c r="F14" i="1"/>
  <c r="H14" i="1" s="1"/>
  <c r="J15" i="1" l="1"/>
  <c r="K15" i="1"/>
  <c r="F15" i="1" l="1"/>
  <c r="H15" i="1" s="1"/>
  <c r="G15" i="1"/>
  <c r="I15" i="1" s="1"/>
  <c r="K16" i="1" l="1"/>
  <c r="J16" i="1"/>
  <c r="G16" i="1" l="1"/>
  <c r="I16" i="1" s="1"/>
  <c r="F16" i="1"/>
  <c r="H16" i="1" s="1"/>
  <c r="J17" i="1" l="1"/>
  <c r="K17" i="1"/>
  <c r="G17" i="1" l="1"/>
  <c r="I17" i="1" s="1"/>
  <c r="F17" i="1"/>
  <c r="H17" i="1" s="1"/>
  <c r="J18" i="1" l="1"/>
  <c r="K18" i="1"/>
  <c r="G18" i="1" l="1"/>
  <c r="I18" i="1" s="1"/>
  <c r="F18" i="1"/>
  <c r="H18" i="1" s="1"/>
  <c r="J19" i="1" l="1"/>
  <c r="K19" i="1"/>
  <c r="F19" i="1" l="1"/>
  <c r="H19" i="1" s="1"/>
  <c r="G19" i="1"/>
  <c r="I19" i="1" s="1"/>
  <c r="K20" i="1" l="1"/>
  <c r="J20" i="1"/>
  <c r="G20" i="1" l="1"/>
  <c r="I20" i="1" s="1"/>
  <c r="F20" i="1"/>
  <c r="H20" i="1" s="1"/>
  <c r="J21" i="1" l="1"/>
  <c r="K21" i="1"/>
  <c r="G21" i="1" l="1"/>
  <c r="I21" i="1" s="1"/>
  <c r="F21" i="1"/>
  <c r="H21" i="1" s="1"/>
  <c r="J22" i="1" l="1"/>
  <c r="K22" i="1"/>
  <c r="G22" i="1" l="1"/>
  <c r="I22" i="1" s="1"/>
  <c r="F22" i="1"/>
  <c r="H22" i="1" s="1"/>
  <c r="I2" i="3"/>
  <c r="J3" i="3" s="1"/>
  <c r="K3" i="3" l="1"/>
  <c r="M3" i="3" s="1"/>
  <c r="H3" i="3" l="1"/>
  <c r="I3" i="3"/>
  <c r="J4" i="3" l="1"/>
  <c r="K4" i="3"/>
  <c r="M4" i="3" l="1"/>
  <c r="G4" i="3" s="1"/>
  <c r="F4" i="3" l="1"/>
  <c r="H4" i="3" s="1"/>
  <c r="I4" i="3"/>
  <c r="J5" i="3" l="1"/>
  <c r="K5" i="3"/>
  <c r="M5" i="3" s="1"/>
  <c r="G5" i="3" l="1"/>
  <c r="F5" i="3"/>
  <c r="I5" i="3"/>
  <c r="H5" i="3"/>
  <c r="J6" i="3" l="1"/>
  <c r="K6" i="3"/>
  <c r="M6" i="3" s="1"/>
  <c r="F6" i="3" l="1"/>
  <c r="G6" i="3"/>
  <c r="I6" i="3" s="1"/>
  <c r="H6" i="3"/>
  <c r="K7" i="3" l="1"/>
  <c r="J7" i="3"/>
  <c r="M7" i="3" l="1"/>
  <c r="F7" i="3" s="1"/>
  <c r="G7" i="3" l="1"/>
  <c r="H7" i="3"/>
  <c r="I7" i="3"/>
  <c r="K8" i="3" l="1"/>
  <c r="J8" i="3"/>
  <c r="M8" i="3" l="1"/>
  <c r="G8" i="3" s="1"/>
  <c r="I8" i="3" s="1"/>
  <c r="F8" i="3"/>
  <c r="H8" i="3" s="1"/>
  <c r="J9" i="3" l="1"/>
  <c r="K9" i="3"/>
  <c r="M9" i="3" s="1"/>
  <c r="G9" i="3" l="1"/>
  <c r="F9" i="3"/>
  <c r="H9" i="3" s="1"/>
  <c r="I9" i="3"/>
  <c r="J10" i="3" l="1"/>
  <c r="K10" i="3"/>
  <c r="M10" i="3" s="1"/>
  <c r="G10" i="3" l="1"/>
  <c r="I10" i="3" s="1"/>
  <c r="F10" i="3"/>
  <c r="H10" i="3" s="1"/>
  <c r="J11" i="3" l="1"/>
  <c r="K11" i="3"/>
  <c r="M11" i="3" s="1"/>
  <c r="F11" i="3" s="1"/>
  <c r="G11" i="3" l="1"/>
  <c r="I11" i="3"/>
  <c r="H11" i="3"/>
  <c r="K12" i="3" l="1"/>
  <c r="J12" i="3"/>
  <c r="M12" i="3" l="1"/>
  <c r="F12" i="3"/>
  <c r="H12" i="3" s="1"/>
  <c r="G12" i="3" l="1"/>
  <c r="I12" i="3" s="1"/>
  <c r="J13" i="3" l="1"/>
  <c r="K13" i="3"/>
  <c r="M13" i="3"/>
  <c r="G13" i="3" l="1"/>
  <c r="I13" i="3" s="1"/>
  <c r="F13" i="3"/>
  <c r="H13" i="3"/>
  <c r="K14" i="3" l="1"/>
  <c r="J14" i="3"/>
  <c r="G14" i="3" l="1"/>
  <c r="I14" i="3" s="1"/>
  <c r="M14" i="3"/>
  <c r="F14" i="3" l="1"/>
  <c r="H14" i="3" s="1"/>
</calcChain>
</file>

<file path=xl/sharedStrings.xml><?xml version="1.0" encoding="utf-8"?>
<sst xmlns="http://schemas.openxmlformats.org/spreadsheetml/2006/main" count="35" uniqueCount="19">
  <si>
    <t>x</t>
  </si>
  <si>
    <t>h</t>
  </si>
  <si>
    <t>a0</t>
  </si>
  <si>
    <t>b0</t>
  </si>
  <si>
    <t>б</t>
  </si>
  <si>
    <t>α</t>
  </si>
  <si>
    <t>β</t>
  </si>
  <si>
    <t>f(a)</t>
  </si>
  <si>
    <t>f(b)</t>
  </si>
  <si>
    <t>a</t>
  </si>
  <si>
    <t>b</t>
  </si>
  <si>
    <t>№</t>
  </si>
  <si>
    <t>f(x)</t>
  </si>
  <si>
    <t>e</t>
  </si>
  <si>
    <t>N</t>
  </si>
  <si>
    <t>F&gt;</t>
  </si>
  <si>
    <t>Δ</t>
  </si>
  <si>
    <r>
      <t>f(x)</t>
    </r>
    <r>
      <rPr>
        <sz val="8"/>
        <color theme="1"/>
        <rFont val="Calibri"/>
        <family val="2"/>
        <charset val="204"/>
        <scheme val="minor"/>
      </rPr>
      <t>min</t>
    </r>
  </si>
  <si>
    <r>
      <t>x</t>
    </r>
    <r>
      <rPr>
        <sz val="8"/>
        <color theme="1"/>
        <rFont val="Calibri"/>
        <family val="2"/>
        <charset val="204"/>
        <scheme val="minor"/>
      </rPr>
      <t>min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</si>
</sst>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22"/>
  <sheetViews>
    <sheetView tabSelected="1" workbookViewId="0">
      <selection activeCell="G3" sqref="G3"/>
    </sheetView>
  </sheetViews>
  <sheetFormatPr defaultRowHeight="15" x14ac:dyDescent="0.25"/>
  <cols>
    <col min="1" max="3" width="9.140625" style="1"/>
    <col min="4" max="4" width="11" style="1" bestFit="1" customWidth="1"/>
    <col min="5" max="5" width="9.140625" style="1"/>
    <col min="6" max="6" width="10.28515625" style="1" bestFit="1" customWidth="1"/>
    <col min="7" max="16384" width="9.140625" style="1"/>
  </cols>
  <sheetData>
    <row r="1" spans="3:11" x14ac:dyDescent="0.25">
      <c r="C1" s="2" t="s">
        <v>2</v>
      </c>
      <c r="D1" s="1">
        <v>-2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3:11" x14ac:dyDescent="0.25">
      <c r="C2" s="2" t="s">
        <v>3</v>
      </c>
      <c r="D2" s="1">
        <v>-1.1000000000000001</v>
      </c>
      <c r="F2" s="1">
        <f>(J2+K2)/2-D$3</f>
        <v>-1.5501</v>
      </c>
      <c r="G2" s="1">
        <f>(J2+K2)/2+D$3</f>
        <v>-1.5499000000000001</v>
      </c>
      <c r="H2" s="1">
        <f>-(EXP(F2*F2+1)/(F2+1))</f>
        <v>54.623555498391021</v>
      </c>
      <c r="I2" s="1">
        <f t="shared" ref="I2:I3" si="0">-(EXP(G2*G2+1)/(G2+1))</f>
        <v>54.609553800131017</v>
      </c>
      <c r="J2" s="1">
        <v>-2</v>
      </c>
      <c r="K2" s="2">
        <v>-1.1000000000000001</v>
      </c>
    </row>
    <row r="3" spans="3:11" x14ac:dyDescent="0.25">
      <c r="C3" s="2" t="s">
        <v>4</v>
      </c>
      <c r="D3" s="1">
        <v>1E-4</v>
      </c>
      <c r="F3" s="1">
        <f>(J3+K3)/2-D$3</f>
        <v>-1.3251500000000001</v>
      </c>
      <c r="G3" s="1">
        <f t="shared" ref="G3:G11" si="1">(J3+K3)/2+D$3</f>
        <v>-1.3249500000000001</v>
      </c>
      <c r="H3" s="1">
        <f>-(EXP(F3*F3+1)/(F3+1))</f>
        <v>48.399582476509394</v>
      </c>
      <c r="I3" s="1">
        <f t="shared" si="0"/>
        <v>48.403709683648543</v>
      </c>
      <c r="J3" s="1">
        <f>IF(H2&gt;I2,F2,J2)</f>
        <v>-1.5501</v>
      </c>
      <c r="K3" s="1">
        <f>IF(H2&lt;I2,G2,K2)</f>
        <v>-1.1000000000000001</v>
      </c>
    </row>
    <row r="4" spans="3:11" x14ac:dyDescent="0.25">
      <c r="F4" s="1">
        <f t="shared" ref="F4:F22" si="2">(J4+K4)/2-D$3</f>
        <v>-1.4376249999999999</v>
      </c>
      <c r="G4" s="1">
        <f t="shared" si="1"/>
        <v>-1.437425</v>
      </c>
      <c r="H4" s="1">
        <f>-(EXP(F4*F4+1)/(F4+1))</f>
        <v>49.065617765301504</v>
      </c>
      <c r="I4" s="1">
        <f t="shared" ref="I4:I11" si="3">-(EXP(G4*G4+1)/(G4+1))</f>
        <v>49.05983360083637</v>
      </c>
      <c r="J4" s="1">
        <f t="shared" ref="J4:J11" si="4">IF(H3&gt;I3,F3,J3)</f>
        <v>-1.5501</v>
      </c>
      <c r="K4" s="1">
        <f t="shared" ref="K4:K11" si="5">IF(H3&lt;I3,G3,K3)</f>
        <v>-1.3249500000000001</v>
      </c>
    </row>
    <row r="5" spans="3:11" x14ac:dyDescent="0.25">
      <c r="F5" s="1">
        <f t="shared" si="2"/>
        <v>-1.3813875</v>
      </c>
      <c r="G5" s="1">
        <f t="shared" si="1"/>
        <v>-1.3811875</v>
      </c>
      <c r="H5" s="1">
        <f t="shared" ref="H5:H11" si="6">-(EXP(F5*F5+1)/(F5+1))</f>
        <v>48.046571758811517</v>
      </c>
      <c r="I5" s="1">
        <f t="shared" si="3"/>
        <v>48.045227606639074</v>
      </c>
      <c r="J5" s="1">
        <f t="shared" si="4"/>
        <v>-1.4376249999999999</v>
      </c>
      <c r="K5" s="1">
        <f t="shared" si="5"/>
        <v>-1.3249500000000001</v>
      </c>
    </row>
    <row r="6" spans="3:11" x14ac:dyDescent="0.25">
      <c r="F6" s="1">
        <f t="shared" si="2"/>
        <v>-1.35326875</v>
      </c>
      <c r="G6" s="1">
        <f t="shared" si="1"/>
        <v>-1.35306875</v>
      </c>
      <c r="H6" s="1">
        <f t="shared" si="6"/>
        <v>48.031761499875081</v>
      </c>
      <c r="I6" s="1">
        <f t="shared" si="3"/>
        <v>48.032963943738956</v>
      </c>
      <c r="J6" s="1">
        <f t="shared" si="4"/>
        <v>-1.3813875</v>
      </c>
      <c r="K6" s="1">
        <f t="shared" si="5"/>
        <v>-1.3249500000000001</v>
      </c>
    </row>
    <row r="7" spans="3:11" x14ac:dyDescent="0.25">
      <c r="F7" s="1">
        <f t="shared" si="2"/>
        <v>-1.367328125</v>
      </c>
      <c r="G7" s="1">
        <f t="shared" si="1"/>
        <v>-1.367128125</v>
      </c>
      <c r="H7" s="1">
        <f t="shared" si="6"/>
        <v>47.994477788650464</v>
      </c>
      <c r="I7" s="1">
        <f t="shared" si="3"/>
        <v>47.994368810527384</v>
      </c>
      <c r="J7" s="1">
        <f t="shared" si="4"/>
        <v>-1.3813875</v>
      </c>
      <c r="K7" s="1">
        <f t="shared" si="5"/>
        <v>-1.35306875</v>
      </c>
    </row>
    <row r="8" spans="3:11" x14ac:dyDescent="0.25">
      <c r="F8" s="1">
        <f t="shared" si="2"/>
        <v>-1.3602984375</v>
      </c>
      <c r="G8" s="1">
        <f t="shared" si="1"/>
        <v>-1.3600984375</v>
      </c>
      <c r="H8" s="1">
        <f t="shared" si="6"/>
        <v>48.00160447762039</v>
      </c>
      <c r="I8" s="1">
        <f t="shared" si="3"/>
        <v>48.002140664912488</v>
      </c>
      <c r="J8" s="1">
        <f t="shared" si="4"/>
        <v>-1.367328125</v>
      </c>
      <c r="K8" s="1">
        <f t="shared" si="5"/>
        <v>-1.35306875</v>
      </c>
    </row>
    <row r="9" spans="3:11" x14ac:dyDescent="0.25">
      <c r="F9" s="1">
        <f t="shared" si="2"/>
        <v>-1.3638132812499999</v>
      </c>
      <c r="G9" s="1">
        <f t="shared" si="1"/>
        <v>-1.3636132812499999</v>
      </c>
      <c r="H9" s="1">
        <f t="shared" si="6"/>
        <v>47.995208003750683</v>
      </c>
      <c r="I9" s="1">
        <f t="shared" si="3"/>
        <v>47.99541910576513</v>
      </c>
      <c r="J9" s="1">
        <f t="shared" si="4"/>
        <v>-1.367328125</v>
      </c>
      <c r="K9" s="1">
        <f t="shared" si="5"/>
        <v>-1.3600984375</v>
      </c>
    </row>
    <row r="10" spans="3:11" x14ac:dyDescent="0.25">
      <c r="F10" s="1">
        <f t="shared" si="2"/>
        <v>-1.365570703125</v>
      </c>
      <c r="G10" s="1">
        <f t="shared" si="1"/>
        <v>-1.365370703125</v>
      </c>
      <c r="H10" s="1">
        <f t="shared" si="6"/>
        <v>47.994140067618851</v>
      </c>
      <c r="I10" s="1">
        <f t="shared" si="3"/>
        <v>47.994190520004771</v>
      </c>
      <c r="J10" s="1">
        <f t="shared" si="4"/>
        <v>-1.367328125</v>
      </c>
      <c r="K10" s="1">
        <f t="shared" si="5"/>
        <v>-1.3636132812499999</v>
      </c>
    </row>
    <row r="11" spans="3:11" x14ac:dyDescent="0.25">
      <c r="F11" s="1">
        <f t="shared" si="2"/>
        <v>-1.3664494140624999</v>
      </c>
      <c r="G11" s="1">
        <f t="shared" si="1"/>
        <v>-1.3662494140624999</v>
      </c>
      <c r="H11" s="1">
        <f t="shared" si="6"/>
        <v>47.994133887357599</v>
      </c>
      <c r="I11" s="1">
        <f t="shared" si="3"/>
        <v>47.99410447407088</v>
      </c>
      <c r="J11" s="1">
        <f t="shared" si="4"/>
        <v>-1.367328125</v>
      </c>
      <c r="K11" s="1">
        <f t="shared" si="5"/>
        <v>-1.365370703125</v>
      </c>
    </row>
    <row r="12" spans="3:11" x14ac:dyDescent="0.25">
      <c r="F12" s="1">
        <f t="shared" si="2"/>
        <v>-1.3660100585937498</v>
      </c>
      <c r="G12" s="1">
        <f t="shared" ref="G12:G22" si="7">(J12+K12)/2+D$3</f>
        <v>-1.3658100585937498</v>
      </c>
      <c r="H12" s="1">
        <f t="shared" ref="H12:H22" si="8">-(EXP(F12*F12+1)/(F12+1))</f>
        <v>47.994093134673498</v>
      </c>
      <c r="I12" s="1">
        <f t="shared" ref="I12:I22" si="9">-(EXP(G12*G12+1)/(G12+1))</f>
        <v>47.994103616373785</v>
      </c>
      <c r="J12" s="1">
        <f t="shared" ref="J12:J22" si="10">IF(H11&gt;I11,F11,J11)</f>
        <v>-1.3664494140624999</v>
      </c>
      <c r="K12" s="1">
        <f t="shared" ref="K12:K22" si="11">IF(H11&lt;I11,G11,K11)</f>
        <v>-1.365370703125</v>
      </c>
    </row>
    <row r="13" spans="3:11" x14ac:dyDescent="0.25">
      <c r="F13" s="1">
        <f t="shared" si="2"/>
        <v>-1.3662297363281248</v>
      </c>
      <c r="G13" s="1">
        <f t="shared" si="7"/>
        <v>-1.3660297363281249</v>
      </c>
      <c r="H13" s="1">
        <f t="shared" si="8"/>
        <v>47.994102560681377</v>
      </c>
      <c r="I13" s="1">
        <f t="shared" si="9"/>
        <v>47.994093085456562</v>
      </c>
      <c r="J13" s="1">
        <f t="shared" si="10"/>
        <v>-1.3664494140624999</v>
      </c>
      <c r="K13" s="1">
        <f t="shared" si="11"/>
        <v>-1.3658100585937498</v>
      </c>
    </row>
    <row r="14" spans="3:11" x14ac:dyDescent="0.25">
      <c r="F14" s="1">
        <f t="shared" si="2"/>
        <v>-1.3661198974609372</v>
      </c>
      <c r="G14" s="1">
        <f t="shared" si="7"/>
        <v>-1.3659198974609372</v>
      </c>
      <c r="H14" s="1">
        <f t="shared" si="8"/>
        <v>47.994095108800352</v>
      </c>
      <c r="I14" s="1">
        <f t="shared" si="9"/>
        <v>47.994095609676336</v>
      </c>
      <c r="J14" s="1">
        <f t="shared" si="10"/>
        <v>-1.3662297363281248</v>
      </c>
      <c r="K14" s="1">
        <f t="shared" si="11"/>
        <v>-1.3658100585937498</v>
      </c>
    </row>
    <row r="15" spans="3:11" x14ac:dyDescent="0.25">
      <c r="F15" s="1">
        <f t="shared" si="2"/>
        <v>-1.3661748168945309</v>
      </c>
      <c r="G15" s="1">
        <f t="shared" si="7"/>
        <v>-1.3659748168945309</v>
      </c>
      <c r="H15" s="1">
        <f t="shared" si="8"/>
        <v>47.99409815018344</v>
      </c>
      <c r="I15" s="1">
        <f t="shared" si="9"/>
        <v>47.994093662419083</v>
      </c>
      <c r="J15" s="1">
        <f t="shared" si="10"/>
        <v>-1.3662297363281248</v>
      </c>
      <c r="K15" s="1">
        <f t="shared" si="11"/>
        <v>-1.3659198974609372</v>
      </c>
    </row>
    <row r="16" spans="3:11" x14ac:dyDescent="0.25">
      <c r="F16" s="1">
        <f t="shared" si="2"/>
        <v>-1.3661473571777341</v>
      </c>
      <c r="G16" s="1">
        <f t="shared" si="7"/>
        <v>-1.3659473571777341</v>
      </c>
      <c r="H16" s="1">
        <f t="shared" si="8"/>
        <v>47.994096458332322</v>
      </c>
      <c r="I16" s="1">
        <f t="shared" si="9"/>
        <v>47.99409446474057</v>
      </c>
      <c r="J16" s="1">
        <f t="shared" si="10"/>
        <v>-1.3661748168945309</v>
      </c>
      <c r="K16" s="1">
        <f t="shared" si="11"/>
        <v>-1.3659198974609372</v>
      </c>
    </row>
    <row r="17" spans="6:11" x14ac:dyDescent="0.25">
      <c r="F17" s="1">
        <f t="shared" si="2"/>
        <v>-1.3661336273193356</v>
      </c>
      <c r="G17" s="1">
        <f t="shared" si="7"/>
        <v>-1.3659336273193357</v>
      </c>
      <c r="H17" s="1">
        <f t="shared" si="8"/>
        <v>47.994095740773901</v>
      </c>
      <c r="I17" s="1">
        <f t="shared" si="9"/>
        <v>47.994094994379125</v>
      </c>
      <c r="J17" s="1">
        <f t="shared" si="10"/>
        <v>-1.3661473571777341</v>
      </c>
      <c r="K17" s="1">
        <f t="shared" si="11"/>
        <v>-1.3659198974609372</v>
      </c>
    </row>
    <row r="18" spans="6:11" x14ac:dyDescent="0.25">
      <c r="F18" s="1">
        <f t="shared" si="2"/>
        <v>-1.3661267623901365</v>
      </c>
      <c r="G18" s="1">
        <f t="shared" si="7"/>
        <v>-1.3659267623901366</v>
      </c>
      <c r="H18" s="1">
        <f t="shared" si="8"/>
        <v>47.994095414088711</v>
      </c>
      <c r="I18" s="1">
        <f t="shared" si="9"/>
        <v>47.994095291320086</v>
      </c>
      <c r="J18" s="1">
        <f t="shared" si="10"/>
        <v>-1.3661336273193356</v>
      </c>
      <c r="K18" s="1">
        <f t="shared" si="11"/>
        <v>-1.3659198974609372</v>
      </c>
    </row>
    <row r="19" spans="6:11" x14ac:dyDescent="0.25">
      <c r="F19" s="1">
        <f t="shared" si="2"/>
        <v>-1.3661233299255369</v>
      </c>
      <c r="G19" s="1">
        <f t="shared" si="7"/>
        <v>-1.3659233299255369</v>
      </c>
      <c r="H19" s="1">
        <f t="shared" si="8"/>
        <v>47.994095258769896</v>
      </c>
      <c r="I19" s="1">
        <f t="shared" si="9"/>
        <v>47.994095447821252</v>
      </c>
      <c r="J19" s="1">
        <f t="shared" si="10"/>
        <v>-1.3661267623901365</v>
      </c>
      <c r="K19" s="1">
        <f t="shared" si="11"/>
        <v>-1.3659198974609372</v>
      </c>
    </row>
    <row r="20" spans="6:11" x14ac:dyDescent="0.25">
      <c r="F20" s="1">
        <f t="shared" si="2"/>
        <v>-1.3661250461578367</v>
      </c>
      <c r="G20" s="1">
        <f t="shared" si="7"/>
        <v>-1.3659250461578367</v>
      </c>
      <c r="H20" s="1">
        <f t="shared" si="8"/>
        <v>47.994095335760633</v>
      </c>
      <c r="I20" s="1">
        <f t="shared" si="9"/>
        <v>47.994095368901434</v>
      </c>
      <c r="J20" s="1">
        <f t="shared" si="10"/>
        <v>-1.3661267623901365</v>
      </c>
      <c r="K20" s="1">
        <f t="shared" si="11"/>
        <v>-1.3659233299255369</v>
      </c>
    </row>
    <row r="21" spans="6:11" x14ac:dyDescent="0.25">
      <c r="F21" s="1">
        <f t="shared" si="2"/>
        <v>-1.3661259042739866</v>
      </c>
      <c r="G21" s="1">
        <f t="shared" si="7"/>
        <v>-1.3659259042739866</v>
      </c>
      <c r="H21" s="1">
        <f t="shared" si="8"/>
        <v>47.994095374757521</v>
      </c>
      <c r="I21" s="1">
        <f t="shared" si="9"/>
        <v>47.994095329943441</v>
      </c>
      <c r="J21" s="1">
        <f t="shared" si="10"/>
        <v>-1.3661267623901365</v>
      </c>
      <c r="K21" s="1">
        <f t="shared" si="11"/>
        <v>-1.3659250461578367</v>
      </c>
    </row>
    <row r="22" spans="6:11" x14ac:dyDescent="0.25">
      <c r="F22" s="1">
        <f t="shared" si="2"/>
        <v>-1.3661254752159115</v>
      </c>
      <c r="G22" s="1">
        <f t="shared" si="7"/>
        <v>-1.3659254752159116</v>
      </c>
      <c r="H22" s="1">
        <f t="shared" si="8"/>
        <v>47.99409535521729</v>
      </c>
      <c r="I22" s="1">
        <f t="shared" si="9"/>
        <v>47.994095349380629</v>
      </c>
      <c r="J22" s="1">
        <f t="shared" si="10"/>
        <v>-1.3661259042739866</v>
      </c>
      <c r="K22" s="1">
        <f t="shared" si="11"/>
        <v>-1.3659250461578367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17DB-12EF-404F-AAEE-472F1D97FD85}">
  <dimension ref="A1:Q92"/>
  <sheetViews>
    <sheetView workbookViewId="0">
      <selection activeCell="O5" sqref="O5"/>
    </sheetView>
  </sheetViews>
  <sheetFormatPr defaultRowHeight="15" x14ac:dyDescent="0.25"/>
  <sheetData>
    <row r="1" spans="1:17" x14ac:dyDescent="0.25">
      <c r="A1" t="s">
        <v>0</v>
      </c>
      <c r="B1" t="s">
        <v>11</v>
      </c>
      <c r="C1" t="s">
        <v>12</v>
      </c>
      <c r="G1" t="s">
        <v>1</v>
      </c>
      <c r="H1" s="1">
        <v>0.01</v>
      </c>
      <c r="I1" s="1"/>
      <c r="J1" t="s">
        <v>0</v>
      </c>
      <c r="K1" t="s">
        <v>11</v>
      </c>
      <c r="L1" t="s">
        <v>12</v>
      </c>
      <c r="N1" s="2" t="s">
        <v>1</v>
      </c>
      <c r="O1" s="1">
        <v>0.05</v>
      </c>
      <c r="Q1" s="1"/>
    </row>
    <row r="2" spans="1:17" x14ac:dyDescent="0.25">
      <c r="A2">
        <v>-2</v>
      </c>
      <c r="B2">
        <v>0</v>
      </c>
      <c r="C2">
        <f>-EXP(A2*A2+1)/(A2+1)</f>
        <v>148.4131591025766</v>
      </c>
      <c r="G2" t="s">
        <v>17</v>
      </c>
      <c r="H2" s="1">
        <f>MIN(C2:C92)</f>
        <v>47.997660653934318</v>
      </c>
      <c r="I2" s="1"/>
      <c r="J2">
        <v>-2</v>
      </c>
      <c r="K2">
        <v>0</v>
      </c>
      <c r="L2">
        <f>-EXP(J2*J2+1)/(J2+1)</f>
        <v>148.4131591025766</v>
      </c>
      <c r="N2" t="s">
        <v>17</v>
      </c>
      <c r="O2" s="1">
        <f>MIN(L2:L92)</f>
        <v>48.053843629130313</v>
      </c>
      <c r="Q2" s="1"/>
    </row>
    <row r="3" spans="1:17" x14ac:dyDescent="0.25">
      <c r="A3">
        <f>A2+H$1</f>
        <v>-1.99</v>
      </c>
      <c r="B3">
        <f>B2+1</f>
        <v>1</v>
      </c>
      <c r="C3">
        <f t="shared" ref="C3:C66" si="0">-EXP(A3*A3+1)/(A3+1)</f>
        <v>144.04854140360771</v>
      </c>
      <c r="G3" s="2" t="s">
        <v>13</v>
      </c>
      <c r="H3" s="1">
        <f>(A92-A2)/(B92-1)</f>
        <v>1.0112359550561808E-2</v>
      </c>
      <c r="I3" s="1"/>
      <c r="J3">
        <f>J2+O$1</f>
        <v>-1.95</v>
      </c>
      <c r="K3">
        <f>K2+1</f>
        <v>1</v>
      </c>
      <c r="L3">
        <f t="shared" ref="L3:L20" si="1">-EXP(J3*J3+1)/(J3+1)</f>
        <v>128.22586694654498</v>
      </c>
      <c r="N3" s="2" t="s">
        <v>13</v>
      </c>
      <c r="O3" s="1">
        <f>(J20-J2)/(K20-1)</f>
        <v>5.2941176470588283E-2</v>
      </c>
      <c r="Q3" s="1"/>
    </row>
    <row r="4" spans="1:17" x14ac:dyDescent="0.25">
      <c r="A4">
        <f t="shared" ref="A4:A67" si="2">A3+H$1</f>
        <v>-1.98</v>
      </c>
      <c r="B4">
        <f t="shared" ref="B4:B67" si="3">B3+1</f>
        <v>2</v>
      </c>
      <c r="C4">
        <f t="shared" si="0"/>
        <v>139.85451550348381</v>
      </c>
      <c r="H4" s="1"/>
      <c r="I4" s="1"/>
      <c r="J4">
        <f t="shared" ref="J4:J19" si="4">J3+O$1</f>
        <v>-1.9</v>
      </c>
      <c r="K4">
        <f t="shared" ref="K4:K20" si="5">K3+1</f>
        <v>2</v>
      </c>
      <c r="L4">
        <f t="shared" si="1"/>
        <v>111.64905515154368</v>
      </c>
      <c r="N4" s="2" t="s">
        <v>18</v>
      </c>
      <c r="O4" s="1">
        <v>-1.35</v>
      </c>
      <c r="Q4" s="1"/>
    </row>
    <row r="5" spans="1:17" x14ac:dyDescent="0.25">
      <c r="A5">
        <f t="shared" si="2"/>
        <v>-1.97</v>
      </c>
      <c r="B5">
        <f t="shared" si="3"/>
        <v>3</v>
      </c>
      <c r="C5">
        <f t="shared" si="0"/>
        <v>135.82390186571456</v>
      </c>
      <c r="H5" s="1"/>
      <c r="I5" s="1"/>
      <c r="J5">
        <f t="shared" si="4"/>
        <v>-1.8499999999999999</v>
      </c>
      <c r="K5">
        <f t="shared" si="5"/>
        <v>3</v>
      </c>
      <c r="L5">
        <f t="shared" si="1"/>
        <v>98.005042310780269</v>
      </c>
      <c r="N5" s="1"/>
      <c r="O5" s="1"/>
      <c r="Q5" s="1"/>
    </row>
    <row r="6" spans="1:17" x14ac:dyDescent="0.25">
      <c r="A6">
        <f t="shared" si="2"/>
        <v>-1.96</v>
      </c>
      <c r="B6">
        <f t="shared" si="3"/>
        <v>4</v>
      </c>
      <c r="C6">
        <f t="shared" si="0"/>
        <v>131.94985902085844</v>
      </c>
      <c r="H6" s="1"/>
      <c r="I6" s="1"/>
      <c r="J6">
        <f t="shared" si="4"/>
        <v>-1.7999999999999998</v>
      </c>
      <c r="K6">
        <f t="shared" si="5"/>
        <v>4</v>
      </c>
      <c r="L6">
        <f t="shared" si="1"/>
        <v>86.759814798443941</v>
      </c>
      <c r="N6" s="1"/>
      <c r="O6" s="1"/>
      <c r="Q6" s="1"/>
    </row>
    <row r="7" spans="1:17" x14ac:dyDescent="0.25">
      <c r="A7">
        <f t="shared" si="2"/>
        <v>-1.95</v>
      </c>
      <c r="B7">
        <f t="shared" si="3"/>
        <v>5</v>
      </c>
      <c r="C7">
        <f t="shared" si="0"/>
        <v>128.22586694654498</v>
      </c>
      <c r="H7" s="1"/>
      <c r="I7" s="1"/>
      <c r="J7">
        <f t="shared" si="4"/>
        <v>-1.7499999999999998</v>
      </c>
      <c r="K7">
        <f t="shared" si="5"/>
        <v>5</v>
      </c>
      <c r="L7">
        <f t="shared" si="1"/>
        <v>77.492570903263939</v>
      </c>
      <c r="N7" s="1"/>
      <c r="O7" s="1"/>
      <c r="Q7" s="1"/>
    </row>
    <row r="8" spans="1:17" x14ac:dyDescent="0.25">
      <c r="A8">
        <f t="shared" si="2"/>
        <v>-1.94</v>
      </c>
      <c r="B8">
        <f t="shared" si="3"/>
        <v>6</v>
      </c>
      <c r="C8">
        <f t="shared" si="0"/>
        <v>124.64571133453201</v>
      </c>
      <c r="H8" s="1"/>
      <c r="I8" s="1"/>
      <c r="J8">
        <f t="shared" si="4"/>
        <v>-1.6999999999999997</v>
      </c>
      <c r="K8">
        <f t="shared" si="5"/>
        <v>6</v>
      </c>
      <c r="L8">
        <f t="shared" si="1"/>
        <v>69.872695033902659</v>
      </c>
      <c r="N8" s="1"/>
      <c r="O8" s="1"/>
      <c r="Q8" s="1"/>
    </row>
    <row r="9" spans="1:17" x14ac:dyDescent="0.25">
      <c r="A9">
        <f t="shared" si="2"/>
        <v>-1.93</v>
      </c>
      <c r="B9">
        <f t="shared" si="3"/>
        <v>7</v>
      </c>
      <c r="C9">
        <f t="shared" si="0"/>
        <v>121.20346869662953</v>
      </c>
      <c r="H9" s="1"/>
      <c r="I9" s="1"/>
      <c r="J9">
        <f t="shared" si="4"/>
        <v>-1.6499999999999997</v>
      </c>
      <c r="K9">
        <f t="shared" si="5"/>
        <v>7</v>
      </c>
      <c r="L9">
        <f t="shared" si="1"/>
        <v>63.642591004062204</v>
      </c>
      <c r="N9" s="1"/>
      <c r="O9" s="1"/>
      <c r="Q9" s="1"/>
    </row>
    <row r="10" spans="1:17" x14ac:dyDescent="0.25">
      <c r="A10">
        <f t="shared" si="2"/>
        <v>-1.92</v>
      </c>
      <c r="B10">
        <f t="shared" si="3"/>
        <v>8</v>
      </c>
      <c r="C10">
        <f t="shared" si="0"/>
        <v>117.8934922641667</v>
      </c>
      <c r="H10" s="1"/>
      <c r="I10" s="1"/>
      <c r="J10">
        <f t="shared" si="4"/>
        <v>-1.5999999999999996</v>
      </c>
      <c r="K10">
        <f t="shared" si="5"/>
        <v>8</v>
      </c>
      <c r="L10">
        <f t="shared" si="1"/>
        <v>58.605328575177644</v>
      </c>
      <c r="N10" s="1"/>
      <c r="O10" s="1"/>
      <c r="Q10" s="1"/>
    </row>
    <row r="11" spans="1:17" x14ac:dyDescent="0.25">
      <c r="A11">
        <f t="shared" si="2"/>
        <v>-1.91</v>
      </c>
      <c r="B11">
        <f t="shared" si="3"/>
        <v>9</v>
      </c>
      <c r="C11">
        <f t="shared" si="0"/>
        <v>114.71039863836845</v>
      </c>
      <c r="H11" s="1"/>
      <c r="I11" s="1"/>
      <c r="J11">
        <f t="shared" si="4"/>
        <v>-1.5499999999999996</v>
      </c>
      <c r="K11">
        <f t="shared" si="5"/>
        <v>9</v>
      </c>
      <c r="L11">
        <f t="shared" si="1"/>
        <v>54.616552751651724</v>
      </c>
      <c r="N11" s="1"/>
      <c r="O11" s="1"/>
      <c r="Q11" s="1"/>
    </row>
    <row r="12" spans="1:17" x14ac:dyDescent="0.25">
      <c r="A12">
        <f t="shared" si="2"/>
        <v>-1.9</v>
      </c>
      <c r="B12">
        <f t="shared" si="3"/>
        <v>10</v>
      </c>
      <c r="C12">
        <f t="shared" si="0"/>
        <v>111.64905515154368</v>
      </c>
      <c r="H12" s="1"/>
      <c r="I12" s="1"/>
      <c r="J12">
        <f t="shared" si="4"/>
        <v>-1.4999999999999996</v>
      </c>
      <c r="K12">
        <f t="shared" si="5"/>
        <v>10</v>
      </c>
      <c r="L12">
        <f t="shared" si="1"/>
        <v>51.580679834386096</v>
      </c>
      <c r="N12" s="1"/>
      <c r="O12" s="1"/>
      <c r="Q12" s="1"/>
    </row>
    <row r="13" spans="1:17" x14ac:dyDescent="0.25">
      <c r="A13">
        <f t="shared" si="2"/>
        <v>-1.89</v>
      </c>
      <c r="B13">
        <f t="shared" si="3"/>
        <v>11</v>
      </c>
      <c r="C13">
        <f t="shared" si="0"/>
        <v>108.70456790137503</v>
      </c>
      <c r="F13" s="1"/>
      <c r="H13" s="1"/>
      <c r="I13" s="1"/>
      <c r="J13">
        <f t="shared" si="4"/>
        <v>-1.4499999999999995</v>
      </c>
      <c r="K13">
        <f t="shared" si="5"/>
        <v>11</v>
      </c>
      <c r="L13">
        <f t="shared" si="1"/>
        <v>49.452256857969559</v>
      </c>
      <c r="N13" s="1"/>
      <c r="O13" s="1"/>
      <c r="Q13" s="1"/>
    </row>
    <row r="14" spans="1:17" x14ac:dyDescent="0.25">
      <c r="A14">
        <f t="shared" si="2"/>
        <v>-1.88</v>
      </c>
      <c r="B14">
        <f t="shared" si="3"/>
        <v>12</v>
      </c>
      <c r="C14">
        <f t="shared" si="0"/>
        <v>105.87227042286182</v>
      </c>
      <c r="F14" s="1"/>
      <c r="H14" s="1"/>
      <c r="I14" s="1"/>
      <c r="J14">
        <f t="shared" si="4"/>
        <v>-1.3999999999999995</v>
      </c>
      <c r="K14">
        <f t="shared" si="5"/>
        <v>12</v>
      </c>
      <c r="L14">
        <f t="shared" si="1"/>
        <v>48.244929388756873</v>
      </c>
      <c r="N14" s="1"/>
      <c r="O14" s="1"/>
      <c r="Q14" s="1"/>
    </row>
    <row r="15" spans="1:17" x14ac:dyDescent="0.25">
      <c r="A15">
        <f t="shared" si="2"/>
        <v>-1.8699999999999999</v>
      </c>
      <c r="B15">
        <f t="shared" si="3"/>
        <v>13</v>
      </c>
      <c r="C15">
        <f t="shared" si="0"/>
        <v>103.14771296460026</v>
      </c>
      <c r="F15" s="1"/>
      <c r="H15" s="1"/>
      <c r="I15" s="1"/>
      <c r="J15">
        <f t="shared" si="4"/>
        <v>-1.3499999999999994</v>
      </c>
      <c r="K15">
        <f t="shared" si="5"/>
        <v>13</v>
      </c>
      <c r="L15">
        <f t="shared" si="1"/>
        <v>48.053843629130313</v>
      </c>
      <c r="N15" s="1"/>
      <c r="O15" s="1"/>
      <c r="Q15" s="1"/>
    </row>
    <row r="16" spans="1:17" x14ac:dyDescent="0.25">
      <c r="A16">
        <f t="shared" si="2"/>
        <v>-1.8599999999999999</v>
      </c>
      <c r="B16">
        <f t="shared" si="3"/>
        <v>14</v>
      </c>
      <c r="C16">
        <f t="shared" si="0"/>
        <v>100.52665233810367</v>
      </c>
      <c r="F16" s="1"/>
      <c r="H16" s="1"/>
      <c r="I16" s="1"/>
      <c r="J16">
        <f t="shared" si="4"/>
        <v>-1.2999999999999994</v>
      </c>
      <c r="K16">
        <f t="shared" si="5"/>
        <v>14</v>
      </c>
      <c r="L16">
        <f t="shared" si="1"/>
        <v>49.105586401475264</v>
      </c>
      <c r="N16" s="1"/>
      <c r="O16" s="1"/>
      <c r="Q16" s="1"/>
    </row>
    <row r="17" spans="1:17" x14ac:dyDescent="0.25">
      <c r="A17">
        <f t="shared" si="2"/>
        <v>-1.8499999999999999</v>
      </c>
      <c r="B17">
        <f t="shared" si="3"/>
        <v>15</v>
      </c>
      <c r="C17">
        <f t="shared" si="0"/>
        <v>98.005042310780269</v>
      </c>
      <c r="F17" s="1"/>
      <c r="H17" s="1"/>
      <c r="I17" s="1"/>
      <c r="J17">
        <f t="shared" si="4"/>
        <v>-1.2499999999999993</v>
      </c>
      <c r="K17">
        <f t="shared" si="5"/>
        <v>15</v>
      </c>
      <c r="L17">
        <f t="shared" si="1"/>
        <v>51.872789267876577</v>
      </c>
      <c r="N17" s="1"/>
      <c r="O17" s="1"/>
      <c r="Q17" s="1"/>
    </row>
    <row r="18" spans="1:17" x14ac:dyDescent="0.25">
      <c r="A18">
        <f t="shared" si="2"/>
        <v>-1.8399999999999999</v>
      </c>
      <c r="B18">
        <f t="shared" si="3"/>
        <v>16</v>
      </c>
      <c r="C18">
        <f t="shared" si="0"/>
        <v>95.579024514997556</v>
      </c>
      <c r="F18" s="1"/>
      <c r="H18" s="1"/>
      <c r="I18" s="1"/>
      <c r="J18">
        <f t="shared" si="4"/>
        <v>-1.1999999999999993</v>
      </c>
      <c r="K18">
        <f t="shared" si="5"/>
        <v>16</v>
      </c>
      <c r="L18">
        <f t="shared" si="1"/>
        <v>57.365203713974289</v>
      </c>
      <c r="N18" s="1"/>
      <c r="O18" s="1"/>
      <c r="Q18" s="1"/>
    </row>
    <row r="19" spans="1:17" x14ac:dyDescent="0.25">
      <c r="A19">
        <f t="shared" si="2"/>
        <v>-1.8299999999999998</v>
      </c>
      <c r="B19">
        <f t="shared" si="3"/>
        <v>17</v>
      </c>
      <c r="C19">
        <f t="shared" si="0"/>
        <v>93.2449198473862</v>
      </c>
      <c r="F19" s="1"/>
      <c r="H19" s="1"/>
      <c r="I19" s="1"/>
      <c r="J19">
        <f t="shared" si="4"/>
        <v>-1.1499999999999992</v>
      </c>
      <c r="K19">
        <f t="shared" si="5"/>
        <v>17</v>
      </c>
      <c r="L19">
        <f t="shared" si="1"/>
        <v>68.007635448909852</v>
      </c>
      <c r="N19" s="1"/>
      <c r="O19" s="1"/>
      <c r="Q19" s="1"/>
    </row>
    <row r="20" spans="1:17" x14ac:dyDescent="0.25">
      <c r="A20">
        <f t="shared" si="2"/>
        <v>-1.8199999999999998</v>
      </c>
      <c r="B20">
        <f t="shared" si="3"/>
        <v>18</v>
      </c>
      <c r="C20">
        <f t="shared" si="0"/>
        <v>90.999220334175902</v>
      </c>
      <c r="F20" s="1"/>
      <c r="H20" s="1"/>
      <c r="I20" s="1"/>
      <c r="J20">
        <f>J19+O$1</f>
        <v>-1.0999999999999992</v>
      </c>
      <c r="K20">
        <f t="shared" si="5"/>
        <v>18</v>
      </c>
      <c r="L20">
        <f t="shared" si="1"/>
        <v>91.157163930403627</v>
      </c>
      <c r="N20" s="1"/>
      <c r="O20" s="1"/>
      <c r="Q20" s="1"/>
    </row>
    <row r="21" spans="1:17" x14ac:dyDescent="0.25">
      <c r="A21">
        <f t="shared" si="2"/>
        <v>-1.8099999999999998</v>
      </c>
      <c r="B21">
        <f t="shared" si="3"/>
        <v>19</v>
      </c>
      <c r="C21">
        <f t="shared" si="0"/>
        <v>88.838581439918187</v>
      </c>
      <c r="F21" s="1"/>
      <c r="H21" s="1"/>
      <c r="I21" s="1"/>
      <c r="N21" s="1"/>
      <c r="O21" s="1"/>
      <c r="Q21" s="1"/>
    </row>
    <row r="22" spans="1:17" x14ac:dyDescent="0.25">
      <c r="A22">
        <f t="shared" si="2"/>
        <v>-1.7999999999999998</v>
      </c>
      <c r="B22">
        <f t="shared" si="3"/>
        <v>20</v>
      </c>
      <c r="C22">
        <f t="shared" si="0"/>
        <v>86.759814798443941</v>
      </c>
      <c r="F22" s="1"/>
      <c r="H22" s="1"/>
      <c r="I22" s="1"/>
      <c r="N22" s="1"/>
      <c r="O22" s="1"/>
      <c r="Q22" s="1"/>
    </row>
    <row r="23" spans="1:17" x14ac:dyDescent="0.25">
      <c r="A23">
        <f t="shared" si="2"/>
        <v>-1.7899999999999998</v>
      </c>
      <c r="B23">
        <f t="shared" si="3"/>
        <v>21</v>
      </c>
      <c r="C23">
        <f t="shared" si="0"/>
        <v>84.759881346336584</v>
      </c>
    </row>
    <row r="24" spans="1:17" x14ac:dyDescent="0.25">
      <c r="A24">
        <f t="shared" si="2"/>
        <v>-1.7799999999999998</v>
      </c>
      <c r="B24">
        <f t="shared" si="3"/>
        <v>22</v>
      </c>
      <c r="C24">
        <f t="shared" si="0"/>
        <v>82.835884840574934</v>
      </c>
    </row>
    <row r="25" spans="1:17" x14ac:dyDescent="0.25">
      <c r="A25">
        <f t="shared" si="2"/>
        <v>-1.7699999999999998</v>
      </c>
      <c r="B25">
        <f t="shared" si="3"/>
        <v>23</v>
      </c>
      <c r="C25">
        <f t="shared" si="0"/>
        <v>80.985065743329571</v>
      </c>
    </row>
    <row r="26" spans="1:17" x14ac:dyDescent="0.25">
      <c r="A26">
        <f t="shared" si="2"/>
        <v>-1.7599999999999998</v>
      </c>
      <c r="B26">
        <f t="shared" si="3"/>
        <v>24</v>
      </c>
      <c r="C26">
        <f t="shared" si="0"/>
        <v>79.204795458178864</v>
      </c>
    </row>
    <row r="27" spans="1:17" x14ac:dyDescent="0.25">
      <c r="A27">
        <f t="shared" si="2"/>
        <v>-1.7499999999999998</v>
      </c>
      <c r="B27">
        <f t="shared" si="3"/>
        <v>25</v>
      </c>
      <c r="C27">
        <f t="shared" si="0"/>
        <v>77.492570903263939</v>
      </c>
    </row>
    <row r="28" spans="1:17" x14ac:dyDescent="0.25">
      <c r="A28">
        <f t="shared" si="2"/>
        <v>-1.7399999999999998</v>
      </c>
      <c r="B28">
        <f t="shared" si="3"/>
        <v>26</v>
      </c>
      <c r="C28">
        <f t="shared" si="0"/>
        <v>75.846009408123948</v>
      </c>
    </row>
    <row r="29" spans="1:17" x14ac:dyDescent="0.25">
      <c r="A29">
        <f t="shared" si="2"/>
        <v>-1.7299999999999998</v>
      </c>
      <c r="B29">
        <f t="shared" si="3"/>
        <v>27</v>
      </c>
      <c r="C29">
        <f t="shared" si="0"/>
        <v>74.262843922155469</v>
      </c>
    </row>
    <row r="30" spans="1:17" x14ac:dyDescent="0.25">
      <c r="A30">
        <f t="shared" si="2"/>
        <v>-1.7199999999999998</v>
      </c>
      <c r="B30">
        <f t="shared" si="3"/>
        <v>28</v>
      </c>
      <c r="C30">
        <f t="shared" si="0"/>
        <v>72.740918523834907</v>
      </c>
    </row>
    <row r="31" spans="1:17" x14ac:dyDescent="0.25">
      <c r="A31">
        <f t="shared" si="2"/>
        <v>-1.7099999999999997</v>
      </c>
      <c r="B31">
        <f t="shared" si="3"/>
        <v>29</v>
      </c>
      <c r="C31">
        <f t="shared" si="0"/>
        <v>71.278184221027189</v>
      </c>
    </row>
    <row r="32" spans="1:17" x14ac:dyDescent="0.25">
      <c r="A32">
        <f t="shared" si="2"/>
        <v>-1.6999999999999997</v>
      </c>
      <c r="B32">
        <f t="shared" si="3"/>
        <v>30</v>
      </c>
      <c r="C32">
        <f t="shared" si="0"/>
        <v>69.872695033902659</v>
      </c>
    </row>
    <row r="33" spans="1:3" x14ac:dyDescent="0.25">
      <c r="A33">
        <f t="shared" si="2"/>
        <v>-1.6899999999999997</v>
      </c>
      <c r="B33">
        <f t="shared" si="3"/>
        <v>31</v>
      </c>
      <c r="C33">
        <f t="shared" si="0"/>
        <v>68.522604353192932</v>
      </c>
    </row>
    <row r="34" spans="1:3" x14ac:dyDescent="0.25">
      <c r="A34">
        <f t="shared" si="2"/>
        <v>-1.6799999999999997</v>
      </c>
      <c r="B34">
        <f t="shared" si="3"/>
        <v>32</v>
      </c>
      <c r="C34">
        <f t="shared" si="0"/>
        <v>67.22616156775571</v>
      </c>
    </row>
    <row r="35" spans="1:3" x14ac:dyDescent="0.25">
      <c r="A35">
        <f t="shared" si="2"/>
        <v>-1.6699999999999997</v>
      </c>
      <c r="B35">
        <f t="shared" si="3"/>
        <v>33</v>
      </c>
      <c r="C35">
        <f t="shared" si="0"/>
        <v>65.981708956697148</v>
      </c>
    </row>
    <row r="36" spans="1:3" x14ac:dyDescent="0.25">
      <c r="A36">
        <f t="shared" si="2"/>
        <v>-1.6599999999999997</v>
      </c>
      <c r="B36">
        <f t="shared" si="3"/>
        <v>34</v>
      </c>
      <c r="C36">
        <f t="shared" si="0"/>
        <v>64.78767884263172</v>
      </c>
    </row>
    <row r="37" spans="1:3" x14ac:dyDescent="0.25">
      <c r="A37">
        <f t="shared" si="2"/>
        <v>-1.6499999999999997</v>
      </c>
      <c r="B37">
        <f t="shared" si="3"/>
        <v>35</v>
      </c>
      <c r="C37">
        <f t="shared" si="0"/>
        <v>63.642591004062204</v>
      </c>
    </row>
    <row r="38" spans="1:3" x14ac:dyDescent="0.25">
      <c r="A38">
        <f t="shared" si="2"/>
        <v>-1.6399999999999997</v>
      </c>
      <c r="B38">
        <f t="shared" si="3"/>
        <v>36</v>
      </c>
      <c r="C38">
        <f t="shared" si="0"/>
        <v>62.545050346350692</v>
      </c>
    </row>
    <row r="39" spans="1:3" x14ac:dyDescent="0.25">
      <c r="A39">
        <f t="shared" si="2"/>
        <v>-1.6299999999999997</v>
      </c>
      <c r="B39">
        <f t="shared" si="3"/>
        <v>37</v>
      </c>
      <c r="C39">
        <f t="shared" si="0"/>
        <v>61.493744832349542</v>
      </c>
    </row>
    <row r="40" spans="1:3" x14ac:dyDescent="0.25">
      <c r="A40">
        <f t="shared" si="2"/>
        <v>-1.6199999999999997</v>
      </c>
      <c r="B40">
        <f t="shared" si="3"/>
        <v>38</v>
      </c>
      <c r="C40">
        <f t="shared" si="0"/>
        <v>60.487443675491441</v>
      </c>
    </row>
    <row r="41" spans="1:3" x14ac:dyDescent="0.25">
      <c r="A41">
        <f t="shared" si="2"/>
        <v>-1.6099999999999997</v>
      </c>
      <c r="B41">
        <f t="shared" si="3"/>
        <v>39</v>
      </c>
      <c r="C41">
        <f t="shared" si="0"/>
        <v>59.52499580002646</v>
      </c>
    </row>
    <row r="42" spans="1:3" x14ac:dyDescent="0.25">
      <c r="A42">
        <f t="shared" si="2"/>
        <v>-1.5999999999999996</v>
      </c>
      <c r="B42">
        <f t="shared" si="3"/>
        <v>40</v>
      </c>
      <c r="C42">
        <f t="shared" si="0"/>
        <v>58.605328575177644</v>
      </c>
    </row>
    <row r="43" spans="1:3" x14ac:dyDescent="0.25">
      <c r="A43">
        <f t="shared" si="2"/>
        <v>-1.5899999999999996</v>
      </c>
      <c r="B43">
        <f t="shared" si="3"/>
        <v>41</v>
      </c>
      <c r="C43">
        <f t="shared" si="0"/>
        <v>57.727446832299997</v>
      </c>
    </row>
    <row r="44" spans="1:3" x14ac:dyDescent="0.25">
      <c r="A44">
        <f t="shared" si="2"/>
        <v>-1.5799999999999996</v>
      </c>
      <c r="B44">
        <f t="shared" si="3"/>
        <v>42</v>
      </c>
      <c r="C44">
        <f t="shared" si="0"/>
        <v>56.890432176716423</v>
      </c>
    </row>
    <row r="45" spans="1:3" x14ac:dyDescent="0.25">
      <c r="A45">
        <f t="shared" si="2"/>
        <v>-1.5699999999999996</v>
      </c>
      <c r="B45">
        <f t="shared" si="3"/>
        <v>43</v>
      </c>
      <c r="C45">
        <f t="shared" si="0"/>
        <v>56.093442608824866</v>
      </c>
    </row>
    <row r="46" spans="1:3" x14ac:dyDescent="0.25">
      <c r="A46">
        <f t="shared" si="2"/>
        <v>-1.5599999999999996</v>
      </c>
      <c r="B46">
        <f t="shared" si="3"/>
        <v>44</v>
      </c>
      <c r="C46">
        <f t="shared" si="0"/>
        <v>55.335712472381964</v>
      </c>
    </row>
    <row r="47" spans="1:3" x14ac:dyDescent="0.25">
      <c r="A47">
        <f t="shared" si="2"/>
        <v>-1.5499999999999996</v>
      </c>
      <c r="B47">
        <f t="shared" si="3"/>
        <v>45</v>
      </c>
      <c r="C47">
        <f t="shared" si="0"/>
        <v>54.616552751651724</v>
      </c>
    </row>
    <row r="48" spans="1:3" x14ac:dyDescent="0.25">
      <c r="A48">
        <f t="shared" si="2"/>
        <v>-1.5399999999999996</v>
      </c>
      <c r="B48">
        <f t="shared" si="3"/>
        <v>46</v>
      </c>
      <c r="C48">
        <f t="shared" si="0"/>
        <v>53.935351743450092</v>
      </c>
    </row>
    <row r="49" spans="1:3" x14ac:dyDescent="0.25">
      <c r="A49">
        <f t="shared" si="2"/>
        <v>-1.5299999999999996</v>
      </c>
      <c r="B49">
        <f t="shared" si="3"/>
        <v>47</v>
      </c>
      <c r="C49">
        <f t="shared" si="0"/>
        <v>53.291576135130519</v>
      </c>
    </row>
    <row r="50" spans="1:3" x14ac:dyDescent="0.25">
      <c r="A50">
        <f t="shared" si="2"/>
        <v>-1.5199999999999996</v>
      </c>
      <c r="B50">
        <f t="shared" si="3"/>
        <v>48</v>
      </c>
      <c r="C50">
        <f t="shared" si="0"/>
        <v>52.684772525373347</v>
      </c>
    </row>
    <row r="51" spans="1:3" x14ac:dyDescent="0.25">
      <c r="A51">
        <f t="shared" si="2"/>
        <v>-1.5099999999999996</v>
      </c>
      <c r="B51">
        <f t="shared" si="3"/>
        <v>49</v>
      </c>
      <c r="C51">
        <f t="shared" si="0"/>
        <v>52.114569431425942</v>
      </c>
    </row>
    <row r="52" spans="1:3" x14ac:dyDescent="0.25">
      <c r="A52">
        <f t="shared" si="2"/>
        <v>-1.4999999999999996</v>
      </c>
      <c r="B52">
        <f t="shared" si="3"/>
        <v>50</v>
      </c>
      <c r="C52">
        <f t="shared" si="0"/>
        <v>51.580679834386096</v>
      </c>
    </row>
    <row r="53" spans="1:3" x14ac:dyDescent="0.25">
      <c r="A53">
        <f t="shared" si="2"/>
        <v>-1.4899999999999995</v>
      </c>
      <c r="B53">
        <f t="shared" si="3"/>
        <v>51</v>
      </c>
      <c r="C53">
        <f t="shared" si="0"/>
        <v>51.082904323470828</v>
      </c>
    </row>
    <row r="54" spans="1:3" x14ac:dyDescent="0.25">
      <c r="A54">
        <f t="shared" si="2"/>
        <v>-1.4799999999999995</v>
      </c>
      <c r="B54">
        <f t="shared" si="3"/>
        <v>52</v>
      </c>
      <c r="C54">
        <f t="shared" si="0"/>
        <v>50.621134911260583</v>
      </c>
    </row>
    <row r="55" spans="1:3" x14ac:dyDescent="0.25">
      <c r="A55">
        <f t="shared" si="2"/>
        <v>-1.4699999999999995</v>
      </c>
      <c r="B55">
        <f t="shared" si="3"/>
        <v>53</v>
      </c>
      <c r="C55">
        <f t="shared" si="0"/>
        <v>50.19535960502148</v>
      </c>
    </row>
    <row r="56" spans="1:3" x14ac:dyDescent="0.25">
      <c r="A56">
        <f t="shared" si="2"/>
        <v>-1.4599999999999995</v>
      </c>
      <c r="B56">
        <f t="shared" si="3"/>
        <v>54</v>
      </c>
      <c r="C56">
        <f t="shared" si="0"/>
        <v>49.805667834834935</v>
      </c>
    </row>
    <row r="57" spans="1:3" x14ac:dyDescent="0.25">
      <c r="A57">
        <f t="shared" si="2"/>
        <v>-1.4499999999999995</v>
      </c>
      <c r="B57">
        <f t="shared" si="3"/>
        <v>55</v>
      </c>
      <c r="C57">
        <f t="shared" si="0"/>
        <v>49.452256857969559</v>
      </c>
    </row>
    <row r="58" spans="1:3" x14ac:dyDescent="0.25">
      <c r="A58">
        <f t="shared" si="2"/>
        <v>-1.4399999999999995</v>
      </c>
      <c r="B58">
        <f t="shared" si="3"/>
        <v>56</v>
      </c>
      <c r="C58">
        <f t="shared" si="0"/>
        <v>49.135439281414676</v>
      </c>
    </row>
    <row r="59" spans="1:3" x14ac:dyDescent="0.25">
      <c r="A59">
        <f t="shared" si="2"/>
        <v>-1.4299999999999995</v>
      </c>
      <c r="B59">
        <f t="shared" si="3"/>
        <v>57</v>
      </c>
      <c r="C59">
        <f t="shared" si="0"/>
        <v>48.855651871641555</v>
      </c>
    </row>
    <row r="60" spans="1:3" x14ac:dyDescent="0.25">
      <c r="A60">
        <f t="shared" si="2"/>
        <v>-1.4199999999999995</v>
      </c>
      <c r="B60">
        <f t="shared" si="3"/>
        <v>58</v>
      </c>
      <c r="C60">
        <f t="shared" si="0"/>
        <v>48.613465853578518</v>
      </c>
    </row>
    <row r="61" spans="1:3" x14ac:dyDescent="0.25">
      <c r="A61">
        <f t="shared" si="2"/>
        <v>-1.4099999999999995</v>
      </c>
      <c r="B61">
        <f t="shared" si="3"/>
        <v>59</v>
      </c>
      <c r="C61">
        <f t="shared" si="0"/>
        <v>48.409598940892167</v>
      </c>
    </row>
    <row r="62" spans="1:3" x14ac:dyDescent="0.25">
      <c r="A62">
        <f t="shared" si="2"/>
        <v>-1.3999999999999995</v>
      </c>
      <c r="B62">
        <f t="shared" si="3"/>
        <v>60</v>
      </c>
      <c r="C62">
        <f t="shared" si="0"/>
        <v>48.244929388756873</v>
      </c>
    </row>
    <row r="63" spans="1:3" x14ac:dyDescent="0.25">
      <c r="A63">
        <f t="shared" si="2"/>
        <v>-1.3899999999999995</v>
      </c>
      <c r="B63">
        <f t="shared" si="3"/>
        <v>61</v>
      </c>
      <c r="C63">
        <f t="shared" si="0"/>
        <v>48.120512420672945</v>
      </c>
    </row>
    <row r="64" spans="1:3" x14ac:dyDescent="0.25">
      <c r="A64">
        <f t="shared" si="2"/>
        <v>-1.3799999999999994</v>
      </c>
      <c r="B64">
        <f t="shared" si="3"/>
        <v>62</v>
      </c>
      <c r="C64">
        <f t="shared" si="0"/>
        <v>48.037599455537531</v>
      </c>
    </row>
    <row r="65" spans="1:3" x14ac:dyDescent="0.25">
      <c r="A65">
        <f t="shared" si="2"/>
        <v>-1.3699999999999994</v>
      </c>
      <c r="B65">
        <f t="shared" si="3"/>
        <v>63</v>
      </c>
      <c r="C65">
        <f t="shared" si="0"/>
        <v>47.997660653934318</v>
      </c>
    </row>
    <row r="66" spans="1:3" x14ac:dyDescent="0.25">
      <c r="A66">
        <f t="shared" si="2"/>
        <v>-1.3599999999999994</v>
      </c>
      <c r="B66">
        <f t="shared" si="3"/>
        <v>64</v>
      </c>
      <c r="C66">
        <f t="shared" si="0"/>
        <v>48.002411418526599</v>
      </c>
    </row>
    <row r="67" spans="1:3" x14ac:dyDescent="0.25">
      <c r="A67">
        <f t="shared" si="2"/>
        <v>-1.3499999999999994</v>
      </c>
      <c r="B67">
        <f t="shared" si="3"/>
        <v>65</v>
      </c>
      <c r="C67">
        <f t="shared" ref="C67:C92" si="6">-EXP(A67*A67+1)/(A67+1)</f>
        <v>48.053843629130313</v>
      </c>
    </row>
    <row r="68" spans="1:3" x14ac:dyDescent="0.25">
      <c r="A68">
        <f t="shared" ref="A68:A92" si="7">A67+H$1</f>
        <v>-1.3399999999999994</v>
      </c>
      <c r="B68">
        <f t="shared" ref="B68:B89" si="8">B67+1</f>
        <v>66</v>
      </c>
      <c r="C68">
        <f t="shared" si="6"/>
        <v>48.154262577268916</v>
      </c>
    </row>
    <row r="69" spans="1:3" x14ac:dyDescent="0.25">
      <c r="A69">
        <f t="shared" si="7"/>
        <v>-1.3299999999999994</v>
      </c>
      <c r="B69">
        <f t="shared" si="8"/>
        <v>67</v>
      </c>
      <c r="C69">
        <f t="shared" si="6"/>
        <v>48.30633079944743</v>
      </c>
    </row>
    <row r="70" spans="1:3" x14ac:dyDescent="0.25">
      <c r="A70">
        <f t="shared" si="7"/>
        <v>-1.3199999999999994</v>
      </c>
      <c r="B70">
        <f t="shared" si="8"/>
        <v>68</v>
      </c>
      <c r="C70">
        <f t="shared" si="6"/>
        <v>48.513120308723941</v>
      </c>
    </row>
    <row r="71" spans="1:3" x14ac:dyDescent="0.25">
      <c r="A71">
        <f t="shared" si="7"/>
        <v>-1.3099999999999994</v>
      </c>
      <c r="B71">
        <f t="shared" si="8"/>
        <v>69</v>
      </c>
      <c r="C71">
        <f t="shared" si="6"/>
        <v>48.778175111661966</v>
      </c>
    </row>
    <row r="72" spans="1:3" x14ac:dyDescent="0.25">
      <c r="A72">
        <f t="shared" si="7"/>
        <v>-1.2999999999999994</v>
      </c>
      <c r="B72">
        <f t="shared" si="8"/>
        <v>70</v>
      </c>
      <c r="C72">
        <f t="shared" si="6"/>
        <v>49.105586401475264</v>
      </c>
    </row>
    <row r="73" spans="1:3" x14ac:dyDescent="0.25">
      <c r="A73">
        <f t="shared" si="7"/>
        <v>-1.2899999999999994</v>
      </c>
      <c r="B73">
        <f t="shared" si="8"/>
        <v>71</v>
      </c>
      <c r="C73">
        <f t="shared" si="6"/>
        <v>49.500083478205575</v>
      </c>
    </row>
    <row r="74" spans="1:3" x14ac:dyDescent="0.25">
      <c r="A74">
        <f t="shared" si="7"/>
        <v>-1.2799999999999994</v>
      </c>
      <c r="B74">
        <f t="shared" si="8"/>
        <v>72</v>
      </c>
      <c r="C74">
        <f t="shared" si="6"/>
        <v>49.967144318926216</v>
      </c>
    </row>
    <row r="75" spans="1:3" x14ac:dyDescent="0.25">
      <c r="A75">
        <f t="shared" si="7"/>
        <v>-1.2699999999999994</v>
      </c>
      <c r="B75">
        <f t="shared" si="8"/>
        <v>73</v>
      </c>
      <c r="C75">
        <f t="shared" si="6"/>
        <v>50.513130883807605</v>
      </c>
    </row>
    <row r="76" spans="1:3" x14ac:dyDescent="0.25">
      <c r="A76">
        <f t="shared" si="7"/>
        <v>-1.2599999999999993</v>
      </c>
      <c r="B76">
        <f t="shared" si="8"/>
        <v>74</v>
      </c>
      <c r="C76">
        <f t="shared" si="6"/>
        <v>51.145455809219065</v>
      </c>
    </row>
    <row r="77" spans="1:3" x14ac:dyDescent="0.25">
      <c r="A77">
        <f t="shared" si="7"/>
        <v>-1.2499999999999993</v>
      </c>
      <c r="B77">
        <f t="shared" si="8"/>
        <v>75</v>
      </c>
      <c r="C77">
        <f t="shared" si="6"/>
        <v>51.872789267876577</v>
      </c>
    </row>
    <row r="78" spans="1:3" x14ac:dyDescent="0.25">
      <c r="A78">
        <f t="shared" si="7"/>
        <v>-1.2399999999999993</v>
      </c>
      <c r="B78">
        <f t="shared" si="8"/>
        <v>76</v>
      </c>
      <c r="C78">
        <f t="shared" si="6"/>
        <v>52.705317703166024</v>
      </c>
    </row>
    <row r="79" spans="1:3" x14ac:dyDescent="0.25">
      <c r="A79">
        <f t="shared" si="7"/>
        <v>-1.2299999999999993</v>
      </c>
      <c r="B79">
        <f t="shared" si="8"/>
        <v>77</v>
      </c>
      <c r="C79">
        <f t="shared" si="6"/>
        <v>53.655070217263422</v>
      </c>
    </row>
    <row r="80" spans="1:3" x14ac:dyDescent="0.25">
      <c r="A80">
        <f t="shared" si="7"/>
        <v>-1.2199999999999993</v>
      </c>
      <c r="B80">
        <f t="shared" si="8"/>
        <v>78</v>
      </c>
      <c r="C80">
        <f t="shared" si="6"/>
        <v>54.736334131158742</v>
      </c>
    </row>
    <row r="81" spans="1:3" x14ac:dyDescent="0.25">
      <c r="A81">
        <f t="shared" si="7"/>
        <v>-1.2099999999999993</v>
      </c>
      <c r="B81">
        <f t="shared" si="8"/>
        <v>79</v>
      </c>
      <c r="C81">
        <f t="shared" si="6"/>
        <v>55.966189432499689</v>
      </c>
    </row>
    <row r="82" spans="1:3" x14ac:dyDescent="0.25">
      <c r="A82">
        <f t="shared" si="7"/>
        <v>-1.1999999999999993</v>
      </c>
      <c r="B82">
        <f t="shared" si="8"/>
        <v>80</v>
      </c>
      <c r="C82">
        <f t="shared" si="6"/>
        <v>57.365203713974289</v>
      </c>
    </row>
    <row r="83" spans="1:3" x14ac:dyDescent="0.25">
      <c r="A83">
        <f t="shared" si="7"/>
        <v>-1.1899999999999993</v>
      </c>
      <c r="B83">
        <f t="shared" si="8"/>
        <v>81</v>
      </c>
      <c r="C83">
        <f t="shared" si="6"/>
        <v>58.958346722316058</v>
      </c>
    </row>
    <row r="84" spans="1:3" x14ac:dyDescent="0.25">
      <c r="A84">
        <f t="shared" si="7"/>
        <v>-1.1799999999999993</v>
      </c>
      <c r="B84">
        <f t="shared" si="8"/>
        <v>82</v>
      </c>
      <c r="C84">
        <f t="shared" si="6"/>
        <v>60.776209914042461</v>
      </c>
    </row>
    <row r="85" spans="1:3" x14ac:dyDescent="0.25">
      <c r="A85">
        <f t="shared" si="7"/>
        <v>-1.1699999999999993</v>
      </c>
      <c r="B85">
        <f t="shared" si="8"/>
        <v>83</v>
      </c>
      <c r="C85">
        <f t="shared" si="6"/>
        <v>62.856656600873556</v>
      </c>
    </row>
    <row r="86" spans="1:3" x14ac:dyDescent="0.25">
      <c r="A86">
        <f t="shared" si="7"/>
        <v>-1.1599999999999993</v>
      </c>
      <c r="B86">
        <f t="shared" si="8"/>
        <v>84</v>
      </c>
      <c r="C86">
        <f t="shared" si="6"/>
        <v>65.247091059688884</v>
      </c>
    </row>
    <row r="87" spans="1:3" x14ac:dyDescent="0.25">
      <c r="A87">
        <f t="shared" si="7"/>
        <v>-1.1499999999999992</v>
      </c>
      <c r="B87">
        <f t="shared" si="8"/>
        <v>85</v>
      </c>
      <c r="C87">
        <f t="shared" si="6"/>
        <v>68.007635448909852</v>
      </c>
    </row>
    <row r="88" spans="1:3" x14ac:dyDescent="0.25">
      <c r="A88">
        <f t="shared" si="7"/>
        <v>-1.1399999999999992</v>
      </c>
      <c r="B88">
        <f t="shared" si="8"/>
        <v>86</v>
      </c>
      <c r="C88">
        <f t="shared" si="6"/>
        <v>71.21566842615033</v>
      </c>
    </row>
    <row r="89" spans="1:3" x14ac:dyDescent="0.25">
      <c r="A89">
        <f t="shared" si="7"/>
        <v>-1.1299999999999992</v>
      </c>
      <c r="B89">
        <f t="shared" si="8"/>
        <v>87</v>
      </c>
      <c r="C89">
        <f t="shared" si="6"/>
        <v>74.972458682334803</v>
      </c>
    </row>
    <row r="90" spans="1:3" x14ac:dyDescent="0.25">
      <c r="A90">
        <f t="shared" si="7"/>
        <v>-1.1199999999999992</v>
      </c>
      <c r="B90">
        <f>B89+1</f>
        <v>88</v>
      </c>
      <c r="C90">
        <f t="shared" si="6"/>
        <v>79.413115418085781</v>
      </c>
    </row>
    <row r="91" spans="1:3" x14ac:dyDescent="0.25">
      <c r="A91">
        <f t="shared" si="7"/>
        <v>-1.1099999999999992</v>
      </c>
      <c r="B91">
        <f t="shared" ref="B91" si="9">B90+1</f>
        <v>89</v>
      </c>
      <c r="C91">
        <f t="shared" si="6"/>
        <v>84.721966534701266</v>
      </c>
    </row>
    <row r="92" spans="1:3" x14ac:dyDescent="0.25">
      <c r="A92">
        <f t="shared" si="7"/>
        <v>-1.0999999999999992</v>
      </c>
      <c r="B92">
        <f>B91+1</f>
        <v>90</v>
      </c>
      <c r="C92">
        <f t="shared" si="6"/>
        <v>91.157163930403627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4384-E9FF-4936-8548-EBF0E11DE174}">
  <dimension ref="A1:R24"/>
  <sheetViews>
    <sheetView workbookViewId="0">
      <selection activeCell="A3" sqref="A3"/>
    </sheetView>
  </sheetViews>
  <sheetFormatPr defaultRowHeight="15" x14ac:dyDescent="0.25"/>
  <cols>
    <col min="6" max="6" width="10.28515625" bestFit="1" customWidth="1"/>
  </cols>
  <sheetData>
    <row r="1" spans="1:18" x14ac:dyDescent="0.25">
      <c r="C1" s="2" t="s">
        <v>2</v>
      </c>
      <c r="D1" s="1">
        <v>-2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t="s">
        <v>16</v>
      </c>
      <c r="O1" s="1"/>
      <c r="P1" s="1"/>
      <c r="R1" s="1"/>
    </row>
    <row r="2" spans="1:18" x14ac:dyDescent="0.25">
      <c r="C2" s="2" t="s">
        <v>3</v>
      </c>
      <c r="D2" s="1">
        <v>-1.1000000000000001</v>
      </c>
      <c r="E2" s="1">
        <v>1</v>
      </c>
      <c r="F2" s="1">
        <f>J2+(A11/A8)*M2</f>
        <v>-1.7875536480686696</v>
      </c>
      <c r="G2" s="2">
        <f>J2+(A10/A8)*M2</f>
        <v>-1.6562231759656654</v>
      </c>
      <c r="H2" s="1">
        <f t="shared" ref="H2:H14" si="0">-(EXP(F2*F2+1)/(F2+1))</f>
        <v>84.2822959751241</v>
      </c>
      <c r="I2" s="1">
        <f t="shared" ref="I2:I14" si="1">-(EXP(G2*G2+1)/(G2+1))</f>
        <v>64.349524789510667</v>
      </c>
      <c r="J2" s="1">
        <v>-2</v>
      </c>
      <c r="K2" s="2">
        <v>-1.1000000000000001</v>
      </c>
      <c r="L2">
        <v>0</v>
      </c>
      <c r="M2">
        <f>K2-J2</f>
        <v>0.89999999999999991</v>
      </c>
      <c r="O2" s="1"/>
      <c r="P2" s="1"/>
      <c r="R2" s="1"/>
    </row>
    <row r="3" spans="1:18" x14ac:dyDescent="0.25">
      <c r="C3" s="2"/>
      <c r="D3" s="1"/>
      <c r="E3" s="1">
        <v>1</v>
      </c>
      <c r="F3" s="1">
        <f t="shared" ref="F3:F14" si="2">J3+(A12/A9)*M3</f>
        <v>-1.6252145922746781</v>
      </c>
      <c r="G3" s="2">
        <f t="shared" ref="G3:G14" si="3">J3+(A11/A9)*M3</f>
        <v>-1.5249463519313307</v>
      </c>
      <c r="H3" s="1">
        <f t="shared" si="0"/>
        <v>61.006646147687142</v>
      </c>
      <c r="I3" s="1">
        <f t="shared" si="1"/>
        <v>52.980323223179511</v>
      </c>
      <c r="J3" s="1">
        <f t="shared" ref="J3:J14" si="4">IF(H2&gt;I2,F2,J2)</f>
        <v>-1.7875536480686696</v>
      </c>
      <c r="K3" s="1">
        <f t="shared" ref="K3:K14" si="5">IF(H2&lt;I2,G2,K2)</f>
        <v>-1.1000000000000001</v>
      </c>
      <c r="L3">
        <f>L2+1</f>
        <v>1</v>
      </c>
      <c r="M3">
        <f t="shared" ref="M3:M14" si="6">K3-J3</f>
        <v>0.68755364806866948</v>
      </c>
      <c r="O3" s="1"/>
      <c r="P3" s="1"/>
      <c r="R3" s="1"/>
    </row>
    <row r="4" spans="1:18" x14ac:dyDescent="0.25">
      <c r="C4" s="2" t="s">
        <v>13</v>
      </c>
      <c r="D4" s="2">
        <v>0.01</v>
      </c>
      <c r="E4" s="1">
        <f>E3+E2</f>
        <v>2</v>
      </c>
      <c r="F4" s="1">
        <f t="shared" si="2"/>
        <v>-1.5012875536480688</v>
      </c>
      <c r="G4" s="2">
        <f t="shared" si="3"/>
        <v>-1.4245708154506438</v>
      </c>
      <c r="H4" s="1">
        <f t="shared" si="0"/>
        <v>51.647392068537492</v>
      </c>
      <c r="I4" s="1">
        <f t="shared" si="1"/>
        <v>48.719456829900381</v>
      </c>
      <c r="J4" s="1">
        <f t="shared" si="4"/>
        <v>-1.6252145922746781</v>
      </c>
      <c r="K4" s="1">
        <f t="shared" si="5"/>
        <v>-1.1000000000000001</v>
      </c>
      <c r="L4">
        <f t="shared" ref="L4:L14" si="7">L3+1</f>
        <v>2</v>
      </c>
      <c r="M4">
        <f t="shared" si="6"/>
        <v>0.52521459227467804</v>
      </c>
      <c r="O4" s="1"/>
      <c r="P4" s="1"/>
      <c r="R4" s="1"/>
    </row>
    <row r="5" spans="1:18" x14ac:dyDescent="0.25">
      <c r="C5" s="2" t="s">
        <v>15</v>
      </c>
      <c r="D5" s="2">
        <f>1/D4</f>
        <v>100</v>
      </c>
      <c r="E5" s="1">
        <f t="shared" ref="E5:E15" si="8">E4+E3</f>
        <v>3</v>
      </c>
      <c r="F5" s="1">
        <f t="shared" si="2"/>
        <v>-1.4064377682403435</v>
      </c>
      <c r="G5" s="2">
        <f t="shared" si="3"/>
        <v>-1.3480686695278972</v>
      </c>
      <c r="H5" s="1">
        <f t="shared" si="0"/>
        <v>48.346394549575734</v>
      </c>
      <c r="I5" s="1">
        <f t="shared" si="1"/>
        <v>48.069343767316987</v>
      </c>
      <c r="J5" s="1">
        <f t="shared" si="4"/>
        <v>-1.5012875536480688</v>
      </c>
      <c r="K5" s="1">
        <f t="shared" si="5"/>
        <v>-1.1000000000000001</v>
      </c>
      <c r="L5">
        <f t="shared" si="7"/>
        <v>3</v>
      </c>
      <c r="M5">
        <f t="shared" si="6"/>
        <v>0.40128755364806867</v>
      </c>
      <c r="O5" s="1"/>
      <c r="P5" s="1"/>
      <c r="R5" s="1"/>
    </row>
    <row r="6" spans="1:18" x14ac:dyDescent="0.25">
      <c r="C6" s="2" t="s">
        <v>14</v>
      </c>
      <c r="D6" s="2">
        <v>10</v>
      </c>
      <c r="E6" s="1">
        <f t="shared" si="8"/>
        <v>5</v>
      </c>
      <c r="F6" s="1">
        <f t="shared" si="2"/>
        <v>-1.3343347639484979</v>
      </c>
      <c r="G6" s="2">
        <f t="shared" si="3"/>
        <v>-1.2892703862660946</v>
      </c>
      <c r="H6" s="1">
        <f t="shared" si="0"/>
        <v>48.23388406473353</v>
      </c>
      <c r="I6" s="1">
        <f t="shared" si="1"/>
        <v>49.531635406063074</v>
      </c>
      <c r="J6" s="1">
        <f t="shared" si="4"/>
        <v>-1.4064377682403435</v>
      </c>
      <c r="K6" s="1">
        <f t="shared" si="5"/>
        <v>-1.1000000000000001</v>
      </c>
      <c r="L6">
        <f t="shared" si="7"/>
        <v>4</v>
      </c>
      <c r="M6">
        <f t="shared" si="6"/>
        <v>0.30643776824034341</v>
      </c>
      <c r="O6" s="1"/>
      <c r="P6" s="1"/>
      <c r="R6" s="1"/>
    </row>
    <row r="7" spans="1:18" x14ac:dyDescent="0.25">
      <c r="C7" s="3" t="s">
        <v>16</v>
      </c>
      <c r="D7" s="1">
        <f>D2-D1</f>
        <v>0.89999999999999991</v>
      </c>
      <c r="E7" s="1">
        <f t="shared" si="8"/>
        <v>8</v>
      </c>
      <c r="F7" s="1">
        <f t="shared" si="2"/>
        <v>-1.378540772532189</v>
      </c>
      <c r="G7" s="2">
        <f t="shared" si="3"/>
        <v>-1.3618025751072964</v>
      </c>
      <c r="H7" s="1">
        <f t="shared" si="0"/>
        <v>48.029055567051351</v>
      </c>
      <c r="I7" s="1">
        <f t="shared" si="1"/>
        <v>47.998167933469496</v>
      </c>
      <c r="J7" s="1">
        <f t="shared" si="4"/>
        <v>-1.4064377682403435</v>
      </c>
      <c r="K7" s="1">
        <f t="shared" si="5"/>
        <v>-1.2892703862660946</v>
      </c>
      <c r="L7">
        <f t="shared" si="7"/>
        <v>5</v>
      </c>
      <c r="M7">
        <f t="shared" si="6"/>
        <v>0.11716738197424892</v>
      </c>
      <c r="O7" s="1"/>
      <c r="P7" s="1"/>
      <c r="R7" s="1"/>
    </row>
    <row r="8" spans="1:18" x14ac:dyDescent="0.25">
      <c r="A8">
        <f t="shared" ref="A8:A17" si="9">A9+A10</f>
        <v>233</v>
      </c>
      <c r="B8">
        <f t="shared" ref="B8:B18" si="10">B9+1</f>
        <v>12</v>
      </c>
      <c r="C8" s="2"/>
      <c r="D8" s="1"/>
      <c r="E8" s="1">
        <f t="shared" si="8"/>
        <v>13</v>
      </c>
      <c r="F8" s="1">
        <f t="shared" si="2"/>
        <v>-1.3579399141630903</v>
      </c>
      <c r="G8" s="2">
        <f t="shared" si="3"/>
        <v>-1.3442060085836911</v>
      </c>
      <c r="H8" s="1">
        <f t="shared" si="0"/>
        <v>48.009118166919805</v>
      </c>
      <c r="I8" s="1">
        <f t="shared" si="1"/>
        <v>48.10589526126185</v>
      </c>
      <c r="J8" s="1">
        <f t="shared" si="4"/>
        <v>-1.378540772532189</v>
      </c>
      <c r="K8" s="1">
        <f t="shared" si="5"/>
        <v>-1.2892703862660946</v>
      </c>
      <c r="L8">
        <f t="shared" si="7"/>
        <v>6</v>
      </c>
      <c r="M8">
        <f t="shared" si="6"/>
        <v>8.9270386266094404E-2</v>
      </c>
      <c r="O8" s="1"/>
      <c r="P8" s="1"/>
      <c r="R8" s="1"/>
    </row>
    <row r="9" spans="1:18" x14ac:dyDescent="0.25">
      <c r="A9">
        <f t="shared" si="9"/>
        <v>144</v>
      </c>
      <c r="B9">
        <f t="shared" si="10"/>
        <v>11</v>
      </c>
      <c r="C9" s="1"/>
      <c r="D9" s="1"/>
      <c r="E9" s="1">
        <f t="shared" si="8"/>
        <v>21</v>
      </c>
      <c r="F9" s="1">
        <f t="shared" si="2"/>
        <v>-1.3699570815450646</v>
      </c>
      <c r="G9" s="2">
        <f t="shared" si="3"/>
        <v>-1.3656652360515023</v>
      </c>
      <c r="H9" s="1">
        <f t="shared" si="0"/>
        <v>47.997584233447299</v>
      </c>
      <c r="I9" s="1">
        <f t="shared" si="1"/>
        <v>47.994122557409106</v>
      </c>
      <c r="J9" s="1">
        <f t="shared" si="4"/>
        <v>-1.378540772532189</v>
      </c>
      <c r="K9" s="1">
        <f t="shared" si="5"/>
        <v>-1.3442060085836911</v>
      </c>
      <c r="L9">
        <f t="shared" si="7"/>
        <v>7</v>
      </c>
      <c r="M9">
        <f t="shared" si="6"/>
        <v>3.4334763948497882E-2</v>
      </c>
      <c r="O9" s="1"/>
      <c r="P9" s="1"/>
      <c r="R9" s="1"/>
    </row>
    <row r="10" spans="1:18" x14ac:dyDescent="0.25">
      <c r="A10">
        <f t="shared" si="9"/>
        <v>89</v>
      </c>
      <c r="B10">
        <f t="shared" si="10"/>
        <v>10</v>
      </c>
      <c r="C10" s="1"/>
      <c r="D10" s="1"/>
      <c r="E10" s="1">
        <f t="shared" si="8"/>
        <v>34</v>
      </c>
      <c r="F10" s="1">
        <f t="shared" si="2"/>
        <v>-1.36480686695279</v>
      </c>
      <c r="G10" s="2">
        <f t="shared" si="3"/>
        <v>-1.3596566523605151</v>
      </c>
      <c r="H10" s="1">
        <f t="shared" si="0"/>
        <v>47.994430895048346</v>
      </c>
      <c r="I10" s="1">
        <f t="shared" si="1"/>
        <v>48.003391198731194</v>
      </c>
      <c r="J10" s="1">
        <f t="shared" si="4"/>
        <v>-1.3699570815450646</v>
      </c>
      <c r="K10" s="1">
        <f t="shared" si="5"/>
        <v>-1.3442060085836911</v>
      </c>
      <c r="L10">
        <f t="shared" si="7"/>
        <v>8</v>
      </c>
      <c r="M10">
        <f t="shared" si="6"/>
        <v>2.5751072961373467E-2</v>
      </c>
      <c r="O10" s="1"/>
      <c r="P10" s="1"/>
      <c r="R10" s="1"/>
    </row>
    <row r="11" spans="1:18" x14ac:dyDescent="0.25">
      <c r="A11">
        <f t="shared" si="9"/>
        <v>55</v>
      </c>
      <c r="B11">
        <f t="shared" si="10"/>
        <v>9</v>
      </c>
      <c r="C11" s="1"/>
      <c r="D11" s="1"/>
      <c r="E11" s="1">
        <f t="shared" si="8"/>
        <v>55</v>
      </c>
      <c r="F11" s="1">
        <f t="shared" si="2"/>
        <v>-1.3665236051502148</v>
      </c>
      <c r="G11" s="2">
        <f t="shared" si="3"/>
        <v>-1.3665236051502148</v>
      </c>
      <c r="H11" s="1">
        <f t="shared" si="0"/>
        <v>47.994149410794357</v>
      </c>
      <c r="I11" s="1">
        <f t="shared" si="1"/>
        <v>47.994149410794357</v>
      </c>
      <c r="J11" s="1">
        <f t="shared" si="4"/>
        <v>-1.3699570815450646</v>
      </c>
      <c r="K11" s="1">
        <f t="shared" si="5"/>
        <v>-1.3596566523605151</v>
      </c>
      <c r="L11">
        <f t="shared" si="7"/>
        <v>9</v>
      </c>
      <c r="M11">
        <f t="shared" si="6"/>
        <v>1.0300429184549431E-2</v>
      </c>
      <c r="O11" s="1"/>
      <c r="P11" s="1"/>
      <c r="R11" s="1"/>
    </row>
    <row r="12" spans="1:18" x14ac:dyDescent="0.25">
      <c r="A12">
        <f t="shared" si="9"/>
        <v>34</v>
      </c>
      <c r="B12">
        <f t="shared" si="10"/>
        <v>8</v>
      </c>
      <c r="C12" s="1"/>
      <c r="D12" s="1"/>
      <c r="E12" s="1">
        <f t="shared" si="8"/>
        <v>89</v>
      </c>
      <c r="F12" s="1">
        <f t="shared" si="2"/>
        <v>-1.3699570815450646</v>
      </c>
      <c r="G12" s="2">
        <f t="shared" si="3"/>
        <v>-1.3648068669527897</v>
      </c>
      <c r="H12" s="1">
        <f t="shared" si="0"/>
        <v>47.997584233447299</v>
      </c>
      <c r="I12" s="1">
        <f t="shared" si="1"/>
        <v>47.994430895048374</v>
      </c>
      <c r="J12" s="1">
        <f t="shared" si="4"/>
        <v>-1.3699570815450646</v>
      </c>
      <c r="K12" s="1">
        <f t="shared" si="5"/>
        <v>-1.3596566523605151</v>
      </c>
      <c r="L12">
        <f t="shared" si="7"/>
        <v>10</v>
      </c>
      <c r="M12">
        <f t="shared" si="6"/>
        <v>1.0300429184549431E-2</v>
      </c>
      <c r="O12" s="1"/>
      <c r="P12" s="1"/>
      <c r="R12" s="1"/>
    </row>
    <row r="13" spans="1:18" x14ac:dyDescent="0.25">
      <c r="A13">
        <f t="shared" si="9"/>
        <v>21</v>
      </c>
      <c r="B13">
        <f t="shared" si="10"/>
        <v>7</v>
      </c>
      <c r="C13" s="1"/>
      <c r="D13" s="1"/>
      <c r="E13" s="1">
        <f t="shared" si="8"/>
        <v>144</v>
      </c>
      <c r="F13" s="1">
        <f t="shared" si="2"/>
        <v>-1.3699570815450646</v>
      </c>
      <c r="G13" s="2">
        <f t="shared" si="3"/>
        <v>-1.3699570815450646</v>
      </c>
      <c r="H13" s="1">
        <f t="shared" si="0"/>
        <v>47.997584233447299</v>
      </c>
      <c r="I13" s="1">
        <f t="shared" si="1"/>
        <v>47.997584233447299</v>
      </c>
      <c r="J13" s="1">
        <f t="shared" si="4"/>
        <v>-1.3699570815450646</v>
      </c>
      <c r="K13" s="1">
        <f t="shared" si="5"/>
        <v>-1.3596566523605151</v>
      </c>
      <c r="L13">
        <f t="shared" si="7"/>
        <v>11</v>
      </c>
      <c r="M13">
        <f t="shared" si="6"/>
        <v>1.0300429184549431E-2</v>
      </c>
      <c r="O13" s="1"/>
      <c r="P13" s="1"/>
      <c r="R13" s="1"/>
    </row>
    <row r="14" spans="1:18" x14ac:dyDescent="0.25">
      <c r="A14">
        <f t="shared" si="9"/>
        <v>13</v>
      </c>
      <c r="B14">
        <f t="shared" si="10"/>
        <v>6</v>
      </c>
      <c r="C14" s="1"/>
      <c r="D14" s="1"/>
      <c r="E14" s="1">
        <f t="shared" si="8"/>
        <v>233</v>
      </c>
      <c r="F14" s="1">
        <f t="shared" si="2"/>
        <v>-1.3699570815450646</v>
      </c>
      <c r="G14" s="2">
        <f t="shared" si="3"/>
        <v>-1.3699570815450646</v>
      </c>
      <c r="H14" s="1">
        <f t="shared" si="0"/>
        <v>47.997584233447299</v>
      </c>
      <c r="I14" s="1">
        <f t="shared" si="1"/>
        <v>47.997584233447299</v>
      </c>
      <c r="J14" s="1">
        <f t="shared" si="4"/>
        <v>-1.3699570815450646</v>
      </c>
      <c r="K14" s="1">
        <f t="shared" si="5"/>
        <v>-1.3596566523605151</v>
      </c>
      <c r="L14">
        <f t="shared" si="7"/>
        <v>12</v>
      </c>
      <c r="M14">
        <f t="shared" si="6"/>
        <v>1.0300429184549431E-2</v>
      </c>
      <c r="O14" s="1"/>
      <c r="P14" s="1"/>
      <c r="R14" s="1"/>
    </row>
    <row r="15" spans="1:18" x14ac:dyDescent="0.25">
      <c r="A15">
        <f t="shared" si="9"/>
        <v>8</v>
      </c>
      <c r="B15">
        <f t="shared" si="10"/>
        <v>5</v>
      </c>
      <c r="C15" s="1"/>
      <c r="D15" s="1"/>
      <c r="E15" s="1">
        <f t="shared" si="8"/>
        <v>377</v>
      </c>
      <c r="F15" s="1"/>
      <c r="G15" s="1"/>
      <c r="H15" s="1"/>
      <c r="I15" s="1"/>
      <c r="J15" s="1"/>
      <c r="K15" s="1"/>
      <c r="O15" s="1"/>
      <c r="P15" s="1"/>
      <c r="R15" s="1"/>
    </row>
    <row r="16" spans="1:18" x14ac:dyDescent="0.25">
      <c r="A16">
        <f t="shared" si="9"/>
        <v>5</v>
      </c>
      <c r="B16">
        <f t="shared" si="10"/>
        <v>4</v>
      </c>
      <c r="C16" s="1"/>
      <c r="D16" s="1"/>
      <c r="E16" s="1"/>
      <c r="F16" s="1"/>
      <c r="G16" s="1"/>
      <c r="H16" s="1"/>
      <c r="I16" s="1"/>
      <c r="J16" s="1"/>
      <c r="K16" s="1"/>
      <c r="O16" s="1"/>
      <c r="P16" s="1"/>
      <c r="R16" s="1"/>
    </row>
    <row r="17" spans="1:18" x14ac:dyDescent="0.25">
      <c r="A17">
        <f t="shared" si="9"/>
        <v>3</v>
      </c>
      <c r="B17">
        <f t="shared" si="10"/>
        <v>3</v>
      </c>
      <c r="C17" s="1"/>
      <c r="D17" s="1"/>
      <c r="E17" s="1"/>
      <c r="F17" s="1"/>
      <c r="G17" s="1"/>
      <c r="H17" s="1"/>
      <c r="I17" s="1"/>
      <c r="J17" s="1"/>
      <c r="K17" s="1"/>
      <c r="O17" s="1"/>
      <c r="P17" s="1"/>
      <c r="R17" s="1"/>
    </row>
    <row r="18" spans="1:18" x14ac:dyDescent="0.25">
      <c r="A18">
        <f>A19+A20</f>
        <v>2</v>
      </c>
      <c r="B18">
        <f t="shared" si="10"/>
        <v>2</v>
      </c>
      <c r="C18" s="1"/>
      <c r="D18" s="1"/>
      <c r="E18" s="1"/>
      <c r="F18" s="1"/>
      <c r="G18" s="1"/>
      <c r="H18" s="1"/>
      <c r="I18" s="1"/>
      <c r="J18" s="1"/>
      <c r="K18" s="1"/>
      <c r="O18" s="1"/>
      <c r="P18" s="1"/>
      <c r="R18" s="1"/>
    </row>
    <row r="19" spans="1:18" x14ac:dyDescent="0.25">
      <c r="A19">
        <v>1</v>
      </c>
      <c r="B19">
        <f>B20+1</f>
        <v>1</v>
      </c>
      <c r="C19" s="1"/>
      <c r="D19" s="1"/>
      <c r="E19" s="1"/>
      <c r="F19" s="1"/>
      <c r="G19" s="1"/>
      <c r="H19" s="1"/>
      <c r="I19" s="1"/>
      <c r="J19" s="1"/>
      <c r="K19" s="1"/>
      <c r="O19" s="1"/>
      <c r="P19" s="1"/>
      <c r="R19" s="1"/>
    </row>
    <row r="20" spans="1:18" x14ac:dyDescent="0.25">
      <c r="A20">
        <v>1</v>
      </c>
      <c r="B20">
        <v>0</v>
      </c>
      <c r="C20" s="1"/>
      <c r="D20" s="1"/>
      <c r="E20" s="1"/>
      <c r="F20" s="1"/>
      <c r="G20" s="1"/>
      <c r="H20" s="1"/>
      <c r="I20" s="1"/>
      <c r="J20" s="1"/>
      <c r="K20" s="1"/>
      <c r="O20" s="1"/>
      <c r="P20" s="1"/>
      <c r="R20" s="1"/>
    </row>
    <row r="21" spans="1:18" x14ac:dyDescent="0.25">
      <c r="C21" s="1"/>
      <c r="D21" s="1"/>
      <c r="E21" s="1"/>
      <c r="F21" s="1"/>
      <c r="G21" s="1"/>
      <c r="H21" s="1"/>
      <c r="I21" s="1"/>
      <c r="J21" s="1"/>
      <c r="K21" s="1"/>
      <c r="O21" s="1"/>
      <c r="P21" s="1"/>
      <c r="R21" s="1"/>
    </row>
    <row r="22" spans="1:18" x14ac:dyDescent="0.25">
      <c r="C22" s="1"/>
      <c r="D22" s="1"/>
      <c r="E22" s="1"/>
      <c r="F22" s="1"/>
      <c r="G22" s="1"/>
      <c r="H22" s="1"/>
      <c r="I22" s="1"/>
      <c r="J22" s="1"/>
      <c r="K22" s="1"/>
      <c r="O22" s="1"/>
      <c r="P22" s="1"/>
      <c r="R22" s="1"/>
    </row>
    <row r="23" spans="1:18" x14ac:dyDescent="0.25">
      <c r="E23" s="1"/>
      <c r="P23" s="1"/>
    </row>
    <row r="24" spans="1:18" x14ac:dyDescent="0.25">
      <c r="P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Метод деления отрезка пополам</vt:lpstr>
      <vt:lpstr>Метод пассивного поиска</vt:lpstr>
      <vt:lpstr>Метод Фибоначчи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2017-11-20T17:32:12Z</dcterms:modified>
</cp:coreProperties>
</file>